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nna.hejmova\Desktop\"/>
    </mc:Choice>
  </mc:AlternateContent>
  <xr:revisionPtr revIDLastSave="0" documentId="8_{C53C55B4-2962-4D40-BACC-C4E28977EE3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eznam KKS" sheetId="1" r:id="rId1"/>
    <sheet name="Souhrn pro vykazování" sheetId="4" r:id="rId2"/>
    <sheet name="Data" sheetId="2" state="hidden" r:id="rId3"/>
  </sheets>
  <definedNames>
    <definedName name="_xlnm._FilterDatabase" localSheetId="0" hidden="1">'Seznam KKS'!$G$14:$R$114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" i="4" l="1"/>
  <c r="B10" i="4"/>
  <c r="B11" i="4"/>
  <c r="B9" i="4"/>
  <c r="B8" i="4"/>
  <c r="B7" i="4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6" i="1"/>
  <c r="E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6" i="1"/>
  <c r="D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6" i="1"/>
  <c r="C15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6" i="1"/>
  <c r="B15" i="1"/>
  <c r="O37" i="1"/>
  <c r="Q37" i="1" s="1"/>
  <c r="P37" i="1"/>
  <c r="R37" i="1" l="1"/>
  <c r="A10" i="4"/>
  <c r="A9" i="4"/>
  <c r="A8" i="4"/>
  <c r="A7" i="4"/>
  <c r="O16" i="1" l="1"/>
  <c r="Q16" i="1" s="1"/>
  <c r="P16" i="1"/>
  <c r="R16" i="1" l="1"/>
  <c r="O19" i="1"/>
  <c r="Q19" i="1" s="1"/>
  <c r="P19" i="1"/>
  <c r="O17" i="1"/>
  <c r="Q17" i="1" s="1"/>
  <c r="P17" i="1"/>
  <c r="O15" i="1"/>
  <c r="Q15" i="1" s="1"/>
  <c r="O18" i="1"/>
  <c r="Q18" i="1" s="1"/>
  <c r="O20" i="1"/>
  <c r="Q20" i="1" s="1"/>
  <c r="O21" i="1"/>
  <c r="O22" i="1"/>
  <c r="O23" i="1"/>
  <c r="Q23" i="1" s="1"/>
  <c r="O24" i="1"/>
  <c r="Q24" i="1" s="1"/>
  <c r="O25" i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O34" i="1"/>
  <c r="Q34" i="1" s="1"/>
  <c r="O35" i="1"/>
  <c r="Q35" i="1" s="1"/>
  <c r="O36" i="1"/>
  <c r="Q36" i="1" s="1"/>
  <c r="O38" i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Q22" i="1"/>
  <c r="P112" i="1"/>
  <c r="P104" i="1"/>
  <c r="P96" i="1"/>
  <c r="P88" i="1"/>
  <c r="P80" i="1"/>
  <c r="P72" i="1"/>
  <c r="P64" i="1"/>
  <c r="P56" i="1"/>
  <c r="P48" i="1"/>
  <c r="P40" i="1"/>
  <c r="P31" i="1"/>
  <c r="P23" i="1"/>
  <c r="Q80" i="1"/>
  <c r="P103" i="1"/>
  <c r="P79" i="1"/>
  <c r="P71" i="1"/>
  <c r="P47" i="1"/>
  <c r="P39" i="1"/>
  <c r="P110" i="1"/>
  <c r="P86" i="1"/>
  <c r="P70" i="1"/>
  <c r="P38" i="1"/>
  <c r="P99" i="1"/>
  <c r="P67" i="1"/>
  <c r="P15" i="1"/>
  <c r="P94" i="1"/>
  <c r="P54" i="1"/>
  <c r="P21" i="1"/>
  <c r="P75" i="1"/>
  <c r="P26" i="1"/>
  <c r="Q25" i="1"/>
  <c r="Q33" i="1"/>
  <c r="P109" i="1"/>
  <c r="P101" i="1"/>
  <c r="P93" i="1"/>
  <c r="P85" i="1"/>
  <c r="P77" i="1"/>
  <c r="P69" i="1"/>
  <c r="P61" i="1"/>
  <c r="P53" i="1"/>
  <c r="P45" i="1"/>
  <c r="P36" i="1"/>
  <c r="P28" i="1"/>
  <c r="P20" i="1"/>
  <c r="P51" i="1"/>
  <c r="P108" i="1"/>
  <c r="P100" i="1"/>
  <c r="P92" i="1"/>
  <c r="P84" i="1"/>
  <c r="P76" i="1"/>
  <c r="P68" i="1"/>
  <c r="P60" i="1"/>
  <c r="P52" i="1"/>
  <c r="P44" i="1"/>
  <c r="P35" i="1"/>
  <c r="P27" i="1"/>
  <c r="P18" i="1"/>
  <c r="P91" i="1"/>
  <c r="P43" i="1"/>
  <c r="P114" i="1"/>
  <c r="P106" i="1"/>
  <c r="P98" i="1"/>
  <c r="P90" i="1"/>
  <c r="P82" i="1"/>
  <c r="P74" i="1"/>
  <c r="P66" i="1"/>
  <c r="P58" i="1"/>
  <c r="P50" i="1"/>
  <c r="P42" i="1"/>
  <c r="P33" i="1"/>
  <c r="P25" i="1"/>
  <c r="P105" i="1"/>
  <c r="P89" i="1"/>
  <c r="P73" i="1"/>
  <c r="P57" i="1"/>
  <c r="P41" i="1"/>
  <c r="P24" i="1"/>
  <c r="P87" i="1"/>
  <c r="P55" i="1"/>
  <c r="P22" i="1"/>
  <c r="P102" i="1"/>
  <c r="P62" i="1"/>
  <c r="P29" i="1"/>
  <c r="P83" i="1"/>
  <c r="P34" i="1"/>
  <c r="Q21" i="1"/>
  <c r="Q38" i="1"/>
  <c r="P113" i="1"/>
  <c r="P97" i="1"/>
  <c r="P81" i="1"/>
  <c r="P65" i="1"/>
  <c r="P49" i="1"/>
  <c r="P32" i="1"/>
  <c r="P111" i="1"/>
  <c r="P95" i="1"/>
  <c r="P63" i="1"/>
  <c r="P30" i="1"/>
  <c r="P78" i="1"/>
  <c r="P46" i="1"/>
  <c r="P107" i="1"/>
  <c r="P59" i="1"/>
  <c r="R17" i="1" l="1"/>
  <c r="R19" i="1"/>
  <c r="R98" i="1"/>
  <c r="R34" i="1"/>
  <c r="R89" i="1"/>
  <c r="R53" i="1"/>
  <c r="R41" i="1"/>
  <c r="R80" i="1"/>
  <c r="R71" i="1"/>
  <c r="R25" i="1"/>
  <c r="R85" i="1"/>
  <c r="R103" i="1"/>
  <c r="R62" i="1"/>
  <c r="R94" i="1"/>
  <c r="R112" i="1"/>
  <c r="R107" i="1"/>
  <c r="R76" i="1"/>
  <c r="R58" i="1"/>
  <c r="R44" i="1"/>
  <c r="R67" i="1"/>
  <c r="R59" i="1"/>
  <c r="R31" i="1"/>
  <c r="R50" i="1"/>
  <c r="R22" i="1"/>
  <c r="R28" i="1"/>
  <c r="R65" i="1"/>
  <c r="R108" i="1"/>
  <c r="R55" i="1"/>
  <c r="R104" i="1"/>
  <c r="R47" i="1"/>
  <c r="R68" i="1"/>
  <c r="R73" i="1"/>
  <c r="R95" i="1"/>
  <c r="R36" i="1"/>
  <c r="R74" i="1"/>
  <c r="R90" i="1"/>
  <c r="R101" i="1"/>
  <c r="R38" i="1"/>
  <c r="R27" i="1"/>
  <c r="R64" i="1"/>
  <c r="R86" i="1"/>
  <c r="R113" i="1"/>
  <c r="R81" i="1"/>
  <c r="R92" i="1"/>
  <c r="R77" i="1"/>
  <c r="R18" i="1"/>
  <c r="R56" i="1"/>
  <c r="R46" i="1"/>
  <c r="R83" i="1"/>
  <c r="R99" i="1"/>
  <c r="R110" i="1"/>
  <c r="R91" i="1"/>
  <c r="R100" i="1"/>
  <c r="R109" i="1"/>
  <c r="R57" i="1"/>
  <c r="R66" i="1"/>
  <c r="R111" i="1"/>
  <c r="R82" i="1"/>
  <c r="R20" i="1"/>
  <c r="R29" i="1"/>
  <c r="R39" i="1"/>
  <c r="R48" i="1"/>
  <c r="R75" i="1"/>
  <c r="R84" i="1"/>
  <c r="R93" i="1"/>
  <c r="R102" i="1"/>
  <c r="R49" i="1"/>
  <c r="R26" i="1"/>
  <c r="R35" i="1"/>
  <c r="R45" i="1"/>
  <c r="R54" i="1"/>
  <c r="R63" i="1"/>
  <c r="R72" i="1"/>
  <c r="R40" i="1"/>
  <c r="R30" i="1"/>
  <c r="R23" i="1"/>
  <c r="R32" i="1"/>
  <c r="R42" i="1"/>
  <c r="R51" i="1"/>
  <c r="R60" i="1"/>
  <c r="R69" i="1"/>
  <c r="R78" i="1"/>
  <c r="R87" i="1"/>
  <c r="R96" i="1"/>
  <c r="R105" i="1"/>
  <c r="R114" i="1"/>
  <c r="R24" i="1"/>
  <c r="R33" i="1"/>
  <c r="R61" i="1"/>
  <c r="R70" i="1"/>
  <c r="R79" i="1"/>
  <c r="R88" i="1"/>
  <c r="R97" i="1"/>
  <c r="R106" i="1"/>
  <c r="R21" i="1"/>
  <c r="R15" i="1"/>
  <c r="R43" i="1"/>
  <c r="R52" i="1"/>
  <c r="B17" i="4" l="1"/>
  <c r="B22" i="4"/>
  <c r="B21" i="4"/>
  <c r="B20" i="4"/>
  <c r="B16" i="4"/>
  <c r="B15" i="4"/>
  <c r="B13" i="4"/>
  <c r="B24" i="4"/>
  <c r="B23" i="4"/>
  <c r="B14" i="4"/>
  <c r="B19" i="4"/>
  <c r="B18" i="4"/>
  <c r="B25" i="4" l="1"/>
</calcChain>
</file>

<file path=xl/sharedStrings.xml><?xml version="1.0" encoding="utf-8"?>
<sst xmlns="http://schemas.openxmlformats.org/spreadsheetml/2006/main" count="97" uniqueCount="86">
  <si>
    <t>Výzva č. 0315/2023 – Rozvoj kompetencí pracovníků KKS: projekty mezinárodní umělecké a odborné spolupráce v ČR</t>
  </si>
  <si>
    <t>Seznam podpořených pracovnic a pracovníků KKS</t>
  </si>
  <si>
    <r>
      <rPr>
        <b/>
        <sz val="14"/>
        <color theme="1"/>
        <rFont val="Calibri"/>
        <family val="2"/>
        <charset val="238"/>
        <scheme val="minor"/>
      </rPr>
      <t xml:space="preserve">Pokyny k vyplnění: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Období vykazování:</t>
    </r>
    <r>
      <rPr>
        <sz val="10"/>
        <color theme="1"/>
        <rFont val="Calibri"/>
        <family val="2"/>
        <charset val="238"/>
        <scheme val="minor"/>
      </rPr>
      <t xml:space="preserve"> Uveďte období vykazování dle předem daného formátu, a to buď „1. 1. – 30. 6. 2024“ nebo „1. 7. – 31. 12. 2024“. Předvyplněná data jsou ilustrativní.
</t>
    </r>
    <r>
      <rPr>
        <b/>
        <sz val="10"/>
        <color theme="1"/>
        <rFont val="Calibri"/>
        <family val="2"/>
        <charset val="238"/>
        <scheme val="minor"/>
      </rPr>
      <t>Pole vyplněná na základě dat od účastníků</t>
    </r>
    <r>
      <rPr>
        <sz val="10"/>
        <color theme="1"/>
        <rFont val="Calibri"/>
        <family val="2"/>
        <charset val="238"/>
        <scheme val="minor"/>
      </rPr>
      <t xml:space="preserve">: Údaje může příjemce dotace sbírat např. na základě dat z online registrace / jiných přihlášek a prezenčních listin pouze se jménem.
</t>
    </r>
    <r>
      <rPr>
        <b/>
        <sz val="10"/>
        <color theme="1"/>
        <rFont val="Calibri"/>
        <family val="2"/>
        <charset val="238"/>
        <scheme val="minor"/>
      </rPr>
      <t>Datum narození:</t>
    </r>
    <r>
      <rPr>
        <sz val="10"/>
        <color theme="1"/>
        <rFont val="Calibri"/>
        <family val="2"/>
        <charset val="238"/>
        <scheme val="minor"/>
      </rPr>
      <t xml:space="preserve"> Uvádějte číselně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
</t>
    </r>
    <r>
      <rPr>
        <b/>
        <sz val="10"/>
        <color theme="1"/>
        <rFont val="Calibri"/>
        <family val="2"/>
        <charset val="238"/>
        <scheme val="minor"/>
      </rPr>
      <t>Role:</t>
    </r>
    <r>
      <rPr>
        <sz val="10"/>
        <color theme="1"/>
        <rFont val="Calibri"/>
        <family val="2"/>
        <charset val="238"/>
        <scheme val="minor"/>
      </rPr>
      <t xml:space="preserve"> Uveďte roli v rámci projektu dle předdefinovaných rolí dle okruhů viz níže!</t>
    </r>
  </si>
  <si>
    <r>
      <rPr>
        <b/>
        <sz val="11"/>
        <color rgb="FF000000"/>
        <rFont val="Calibri"/>
        <family val="2"/>
        <charset val="238"/>
      </rPr>
      <t xml:space="preserve">Role v okruhu 1. Rezidenční pobyty
</t>
    </r>
    <r>
      <rPr>
        <b/>
        <sz val="10"/>
        <color rgb="FF000000"/>
        <rFont val="Calibri"/>
        <family val="2"/>
        <charset val="238"/>
      </rPr>
      <t>• rezident / rezidentka ČR
• rezident / rezidentka zahraniční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metodicky, nejedná se o osoby zapojené pouze organizačně, koordinačně nebo produkčně (např. dramaturg, metodik)
</t>
    </r>
    <r>
      <rPr>
        <b/>
        <sz val="10"/>
        <color rgb="FF000000"/>
        <rFont val="Calibri"/>
        <family val="2"/>
        <charset val="238"/>
      </rPr>
      <t xml:space="preserve">- Pokud je jedna osoba zároveň realizátor a rezident, může být vykázána dvakrát, pokaždé s jinou rolí.
</t>
    </r>
    <r>
      <rPr>
        <sz val="10"/>
        <color rgb="FF000000"/>
        <rFont val="Calibri"/>
        <family val="2"/>
        <charset val="238"/>
      </rPr>
      <t xml:space="preserve">- Pokud probíhají v rámci projektu s rezidenty workshopy, </t>
    </r>
    <r>
      <rPr>
        <b/>
        <sz val="10"/>
        <color rgb="FF000000"/>
        <rFont val="Calibri"/>
        <family val="2"/>
        <charset val="238"/>
      </rPr>
      <t>účasníky workshopů je nutné vykázat</t>
    </r>
    <r>
      <rPr>
        <sz val="10"/>
        <color rgb="FF000000"/>
        <rFont val="Calibri"/>
        <family val="2"/>
        <charset val="238"/>
      </rPr>
      <t xml:space="preserve"> jako absolventa / absolventku (viz okruh 3). Rezidenti jako lektoři a i realizátoři se již znovu nevykazují.</t>
    </r>
  </si>
  <si>
    <r>
      <rPr>
        <b/>
        <sz val="10"/>
        <color rgb="FF000000"/>
        <rFont val="Calibri"/>
        <family val="2"/>
        <charset val="238"/>
      </rPr>
      <t>Role v okruhu 2. Tvůrčí dílny
• lektor / lektorka  zahraniční
• lektor / lektorka ČR
• absolvent / absolventka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 (např. dramaturg, metodik). Nejedná se o osoby zapojené pouze organizačně, koordinačně nebo produkčně!
</t>
    </r>
    <r>
      <rPr>
        <b/>
        <sz val="10"/>
        <color rgb="FF000000"/>
        <rFont val="Calibri"/>
        <family val="2"/>
        <charset val="238"/>
      </rPr>
      <t xml:space="preserve">
- Pokud je jedna osoba v roli realizátora či lektora a zároveň v roli absolventa, může být vykázána dvakrát.</t>
    </r>
  </si>
  <si>
    <r>
      <t>Role v okruhu 3. Konference, semináře
• aktivní účastník / účastnice zahraniční</t>
    </r>
    <r>
      <rPr>
        <sz val="11"/>
        <color rgb="FF000000"/>
        <rFont val="Calibri"/>
        <family val="2"/>
        <charset val="238"/>
      </rPr>
      <t xml:space="preserve"> (např. prezentující příspěvek či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aktivní účastník / účastnice z ČR</t>
    </r>
    <r>
      <rPr>
        <sz val="11"/>
        <color rgb="FF000000"/>
        <rFont val="Calibri"/>
        <family val="2"/>
        <charset val="238"/>
      </rPr>
      <t xml:space="preserve"> (např. prezentující příspěvek,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pasivní účastník / účastnice v místě konání</t>
    </r>
    <r>
      <rPr>
        <sz val="11"/>
        <color rgb="FF000000"/>
        <rFont val="Calibri"/>
        <family val="2"/>
        <charset val="238"/>
      </rPr>
      <t xml:space="preserve"> (tzn. počet akreditovaných účastníků a účastnic konference či přednášky)</t>
    </r>
    <r>
      <rPr>
        <b/>
        <sz val="11"/>
        <color rgb="FF000000"/>
        <rFont val="Calibri"/>
        <family val="2"/>
        <charset val="238"/>
      </rPr>
      <t xml:space="preserve">
• pasivní účastník / účastnice v online prostředí
- Každá osoba může být vykázána pouze jednou. Pokud byla osoba aktivní účastník, bude vykázána jako aktivní účastník, přestože byla také pasivním účastníkem.
</t>
    </r>
    <r>
      <rPr>
        <sz val="11"/>
        <color rgb="FF000000"/>
        <rFont val="Calibri"/>
        <family val="2"/>
        <charset val="238"/>
      </rPr>
      <t xml:space="preserve">- Také pasivní účastníci v online prostředí musejí být vykázáni (jméno, příjmení, datum narození, pohlaví/gender, státní příslušnost). </t>
    </r>
  </si>
  <si>
    <r>
      <rPr>
        <b/>
        <sz val="10"/>
        <color theme="1"/>
        <rFont val="Calibri"/>
        <family val="2"/>
        <charset val="238"/>
        <scheme val="minor"/>
      </rPr>
      <t>Role v okruhu 4. Platformy
• osoba z ČR aktivně se podílejících na mezinárodní spolupráci a síťování
• osoba ze zahraničí  aktivně se podílejících na mezinárodní spolupráci a síťování
• mentor / mentorka z ČR
• mentor / mentorka ze zahraničí</t>
    </r>
    <r>
      <rPr>
        <sz val="10"/>
        <color theme="1"/>
        <rFont val="Calibri"/>
        <family val="2"/>
        <charset val="238"/>
        <scheme val="minor"/>
      </rPr>
      <t xml:space="preserve">
- Každá osoba může být vykázána pouze jednou dle převažující role.</t>
    </r>
  </si>
  <si>
    <r>
      <rPr>
        <b/>
        <sz val="10"/>
        <color rgb="FF000000"/>
        <rFont val="Calibri"/>
        <family val="2"/>
        <charset val="238"/>
      </rPr>
      <t>Popis zvýšených kompetencí:</t>
    </r>
    <r>
      <rPr>
        <sz val="10"/>
        <color rgb="FF000000"/>
        <rFont val="Calibri"/>
        <family val="2"/>
        <charset val="238"/>
      </rPr>
      <t xml:space="preserve"> Pole vyplní příjemce dotace (u účastníků stejné aktivity bude formulace totožná).
</t>
    </r>
    <r>
      <rPr>
        <b/>
        <sz val="10"/>
        <color rgb="FF000000"/>
        <rFont val="Calibri"/>
        <family val="2"/>
        <charset val="238"/>
      </rPr>
      <t>Aktivita:</t>
    </r>
    <r>
      <rPr>
        <sz val="10"/>
        <color rgb="FF000000"/>
        <rFont val="Calibri"/>
        <family val="2"/>
        <charset val="238"/>
      </rPr>
      <t xml:space="preserve"> Pole vyplní příjemce dotace (formulace u jedné a téže aktivity musí být totožná): jedná se o konkrétní workshop, kurz, konrefenci, rezidenci apod.
</t>
    </r>
    <r>
      <rPr>
        <b/>
        <sz val="10"/>
        <color rgb="FF000000"/>
        <rFont val="Calibri"/>
        <family val="2"/>
        <charset val="238"/>
      </rPr>
      <t>Datum konání (zahájení) aktivity:</t>
    </r>
    <r>
      <rPr>
        <sz val="10"/>
        <color rgb="FF000000"/>
        <rFont val="Calibri"/>
        <family val="2"/>
        <charset val="238"/>
      </rPr>
      <t xml:space="preserve"> Uveďte datum konání aktivity ve formátu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dd.mm.rrrr</t>
    </r>
    <r>
      <rPr>
        <sz val="10"/>
        <color rgb="FF000000"/>
        <rFont val="Calibri"/>
        <family val="2"/>
        <charset val="238"/>
      </rPr>
      <t xml:space="preserve">. </t>
    </r>
    <r>
      <rPr>
        <b/>
        <u/>
        <sz val="10"/>
        <color rgb="FFFF0000"/>
        <rFont val="Calibri"/>
        <family val="2"/>
        <charset val="238"/>
      </rPr>
      <t>U vícedenních aktivit uveďte pouze datum zahájení, jinak nebude fungovat výpočet!</t>
    </r>
    <r>
      <rPr>
        <b/>
        <u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Průběžné vykazování:</t>
    </r>
    <r>
      <rPr>
        <sz val="10"/>
        <color rgb="FF000000"/>
        <rFont val="Calibri"/>
        <family val="2"/>
        <charset val="238"/>
      </rPr>
      <t xml:space="preserve"> Soupis profesionálů se stavem k 30. 6. 2024 má příjemce dotace povinnost odevzat </t>
    </r>
    <r>
      <rPr>
        <b/>
        <sz val="10"/>
        <color rgb="FFFF0000"/>
        <rFont val="Calibri"/>
        <family val="2"/>
        <charset val="238"/>
      </rPr>
      <t>do 31. 7. 2024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a to v DPMK (sekce „Detail projektu“ – „Nástěnka“) a prostřednictvím datové schránky. </t>
    </r>
    <r>
      <rPr>
        <sz val="10"/>
        <color rgb="FFFF0000"/>
        <rFont val="Calibri"/>
        <family val="2"/>
        <charset val="238"/>
      </rPr>
      <t>(Tento sooupis musí odevzdat i projekty, které budou mít podpořené osoby až v období od 1.7. 2024 do 31. 12. 2024.)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Závěrečné vykazování:</t>
    </r>
    <r>
      <rPr>
        <u/>
        <sz val="10"/>
        <color rgb="FF000000"/>
        <rFont val="Calibri"/>
        <family val="2"/>
        <charset val="238"/>
      </rPr>
      <t xml:space="preserve"> Průběžně vykázaný soupis</t>
    </r>
    <r>
      <rPr>
        <sz val="10"/>
        <color rgb="FF000000"/>
        <rFont val="Calibri"/>
        <family val="2"/>
        <charset val="238"/>
      </rPr>
      <t xml:space="preserve"> profesionálů následně doplňte o osoby zapojené v období od 1. 7. 2023 do 31. 12 2024. Tento soupis má příjemce dotace povinnost odevzdat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do 31. 1 2025</t>
    </r>
    <r>
      <rPr>
        <sz val="10"/>
        <rFont val="Calibri"/>
        <family val="2"/>
        <charset val="238"/>
      </rPr>
      <t xml:space="preserve"> jako přílohu závěrečné monitorovací zprávy v DPMK (sekce „Realizace projektu“ – „Monitorovací zprávy“).</t>
    </r>
  </si>
  <si>
    <t>Název projektu</t>
  </si>
  <si>
    <t>VYPLŇTE</t>
  </si>
  <si>
    <t>Reg. číslo</t>
  </si>
  <si>
    <t>Žadatel</t>
  </si>
  <si>
    <t>Tematický okruh</t>
  </si>
  <si>
    <t>VYBERTE ZE SEZNAMU</t>
  </si>
  <si>
    <t>Období vykazování</t>
  </si>
  <si>
    <t>Pole vyplněná na základě dat od účastníků</t>
  </si>
  <si>
    <t>Pole vyplněná příjemcem dotace</t>
  </si>
  <si>
    <t>Vykazování pro NPO (vyplní se automaticky)</t>
  </si>
  <si>
    <t>Č.</t>
  </si>
  <si>
    <t>Jméno</t>
  </si>
  <si>
    <t>Příjmení</t>
  </si>
  <si>
    <t>Datum narození (dd.mm.rrrr)</t>
  </si>
  <si>
    <t>Pohlaví / gender
(muž/žena/nebinární)</t>
  </si>
  <si>
    <t>Státní příslušnost</t>
  </si>
  <si>
    <t>Role dle okruhu (uvádějte standardizovaný název role viz výše)</t>
  </si>
  <si>
    <t>Popis zvýšených kompetencí</t>
  </si>
  <si>
    <t>Aktivita</t>
  </si>
  <si>
    <t>Datum konání (zahájení) aktivity (dd.mm.rrrr)</t>
  </si>
  <si>
    <t>Věk v okamžiku zahájení aktivity</t>
  </si>
  <si>
    <t>Kategorie pohlaví/gender</t>
  </si>
  <si>
    <t>Kategorie věk</t>
  </si>
  <si>
    <t>Kategorie pro vykazování NPO</t>
  </si>
  <si>
    <t xml:space="preserve">Výzva č. 0315/2023 – Rozvoj kompetencí pracovníků KKS: projekty mezinárodní umělecké a odborné spolupráce v ČR					</t>
  </si>
  <si>
    <t>Součty pro vyplnění do závěrečné monitorovací zprávy v Dotačním portálu MK</t>
  </si>
  <si>
    <t>Vyplněno automaticky.</t>
  </si>
  <si>
    <t>Pokud pracujete s jiným program než je MS Excel nebo neaktuální verzí programu MS Excel, je možné, že se vám data automaticky nepropisují. V tomto případě kontaktujte příslušného referenta MK.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</si>
  <si>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</si>
  <si>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</si>
  <si>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</si>
  <si>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</si>
  <si>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</si>
  <si>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</si>
  <si>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</si>
  <si>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</si>
  <si>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Nonbinary aged 0-17</t>
  </si>
  <si>
    <t>Nonbinary aged 18-29</t>
  </si>
  <si>
    <t>Nonbinary aged 30-54</t>
  </si>
  <si>
    <t>Nonbinary aged 55 and over</t>
  </si>
  <si>
    <t>TOTAL</t>
  </si>
  <si>
    <t>1 A. Rezidenční pobyty - alternativní hudba</t>
  </si>
  <si>
    <t>1 D.  Rezidenční pobyty - divadlo</t>
  </si>
  <si>
    <t>1 K. Rezidenční pobyty - klasická hudba</t>
  </si>
  <si>
    <t>1 T. Rezidenční pobyty - tanec, pohybové a nonverbální divadlo</t>
  </si>
  <si>
    <t>1 V. Rezidenční pobyty - výtvarné umění</t>
  </si>
  <si>
    <t>2 A. Tvůrčí dílny, odborné kurzy, workshopy - alternativní hudba</t>
  </si>
  <si>
    <t>2 D. Tvůrčí dílny, odborné kurzy, workshopy - divadlo</t>
  </si>
  <si>
    <t>2 K. Tvůrčí dílny, odborné kurzy, workshopy - klasická hudba</t>
  </si>
  <si>
    <t>2 T. Tvůrčí dílny, odborné kurzy, workshopy - tanec, pohybové a nonverbální divadlo</t>
  </si>
  <si>
    <t>2 V. Tvůrčí dílny, odborné kurzy, workshopy - výtvarné umění</t>
  </si>
  <si>
    <t>3 A. Konference, semináře - alternativní hudba</t>
  </si>
  <si>
    <t>3 D. Konference, semináře - divadlo</t>
  </si>
  <si>
    <t>3 K. Konference, semináře - klasická hudba</t>
  </si>
  <si>
    <t>3 T.  Konference, semináře - tanec, pohybové a nonverbální divadlo</t>
  </si>
  <si>
    <t>3 V. Konference, semináře - výtvarné umění</t>
  </si>
  <si>
    <t>4 A. Platformy podporující rozvoj kompetencí pracovníků KKS - alternativní hudba</t>
  </si>
  <si>
    <t>4 D. Platformy podporující rozvoj kompetencí pracovníků KKS - divadlo</t>
  </si>
  <si>
    <t>4 K. Platformy podporující rozvoj kompetencí pracovníků KKS - klasická hudba</t>
  </si>
  <si>
    <t>4 T. Platformy podporující rozvoj kompetencí pracovníků KKS - tanec, pohybové a nonverbální divadlo</t>
  </si>
  <si>
    <t>4 V. Platformy podporující rozvoj kompetencí pracovníků KKS - výtvarné umění</t>
  </si>
  <si>
    <t>4 X. Platformy podporující rozvoj kompetencí pracovníků KKS - pro více oblastí umění</t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</si>
  <si>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30. 6. 2024 | průběžné vykazování</t>
    </r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</si>
  <si>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31. 12. 2024 |závěrečné vykazování</t>
    </r>
  </si>
  <si>
    <t>rezident / rezidentka ČR</t>
  </si>
  <si>
    <t>rezident / rezidentka zahraniční</t>
  </si>
  <si>
    <t>realizátor / realizátorka</t>
  </si>
  <si>
    <t>lektor / lektorka  zahraniční</t>
  </si>
  <si>
    <t>lektor / lektorka ČR</t>
  </si>
  <si>
    <t>absolvent / absolventka</t>
  </si>
  <si>
    <t>aktivní účastník / účastnice zahraniční (např. prezentující příspěvek či ukázku z díla, přednášející, moderátor)</t>
  </si>
  <si>
    <t>aktivní účastník / účastnice z ČR (např. prezentující příspěvek, ukázku z díla, přednášející, moderátor)</t>
  </si>
  <si>
    <t>pasivní účastník / účastnice v místě konání (tzn. počet akreditovaných účastníků a účastnic konference či přednášky)</t>
  </si>
  <si>
    <t>pasivní účastník / účastnice v online prostředí</t>
  </si>
  <si>
    <t>osoba z ČR aktivně se podílejících na mezinárodní spolupráci a síťování</t>
  </si>
  <si>
    <t>osoba ze zahraničí aktivně se podílejících na mezinárodní spolupráci a síťování</t>
  </si>
  <si>
    <t>mentor / mentorka z ČR</t>
  </si>
  <si>
    <t>mentor / mentorka ze zahraničí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</si>
</sst>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3" fontId="6" fillId="0" borderId="3" xfId="1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 wrapText="1"/>
      <protection locked="0"/>
    </xf>
    <xf numFmtId="3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/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Alignment="1">
      <alignment horizontal="left"/>
    </xf>
    <xf numFmtId="49" fontId="1" fillId="0" borderId="0" xfId="0" applyNumberFormat="1" applyFont="1" applyProtection="1"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/>
    <xf numFmtId="0" fontId="1" fillId="0" borderId="1" xfId="0" applyFont="1" applyBorder="1"/>
    <xf numFmtId="0" fontId="14" fillId="0" borderId="0" xfId="0" applyFont="1"/>
    <xf numFmtId="14" fontId="9" fillId="0" borderId="1" xfId="0" applyNumberFormat="1" applyFont="1" applyBorder="1" applyAlignment="1" applyProtection="1">
      <alignment vertical="top" wrapText="1"/>
      <protection locked="0"/>
    </xf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vertical="top" wrapText="1"/>
      <protection locked="0"/>
    </xf>
    <xf numFmtId="14" fontId="9" fillId="0" borderId="1" xfId="1" applyNumberFormat="1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0" xfId="0" applyFont="1"/>
    <xf numFmtId="0" fontId="1" fillId="0" borderId="11" xfId="0" applyFont="1" applyBorder="1" applyAlignment="1" applyProtection="1">
      <alignment vertical="top" wrapTex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20" fillId="0" borderId="0" xfId="0" applyFont="1"/>
    <xf numFmtId="0" fontId="17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4:R114" totalsRowShown="0" headerRowDxfId="21" headerRowBorderDxfId="20" tableBorderDxfId="19" totalsRowBorderDxfId="18">
  <autoFilter ref="A14:R114" xr:uid="{00000000-0009-0000-0100-000002000000}"/>
  <tableColumns count="18">
    <tableColumn id="15" xr3:uid="{00000000-0010-0000-0000-00000F000000}" name="Č." dataDxfId="17">
      <calculatedColumnFormula>ROW()-14</calculatedColumnFormula>
    </tableColumn>
    <tableColumn id="18" xr3:uid="{60DFFBE3-0292-4AF4-AB19-C787F6BAF353}" name="Název projektu" dataDxfId="16">
      <calculatedColumnFormula>$G$7</calculatedColumnFormula>
    </tableColumn>
    <tableColumn id="17" xr3:uid="{63736752-A623-407B-ADC3-C72C0FFA1C3F}" name="Reg. číslo" dataDxfId="15">
      <calculatedColumnFormula>$G$8</calculatedColumnFormula>
    </tableColumn>
    <tableColumn id="16" xr3:uid="{1FDBA959-3CCB-483B-9465-C6B979EF70B1}" name="Žadatel" dataDxfId="14">
      <calculatedColumnFormula>$G$9</calculatedColumnFormula>
    </tableColumn>
    <tableColumn id="14" xr3:uid="{C3FB9ABE-3A08-4EFD-A61A-5A71D2100534}" name="Tematický okruh" dataDxfId="13">
      <calculatedColumnFormula>$G$10</calculatedColumnFormula>
    </tableColumn>
    <tableColumn id="1" xr3:uid="{00000000-0010-0000-0000-000001000000}" name="Jméno" dataDxfId="12"/>
    <tableColumn id="2" xr3:uid="{00000000-0010-0000-0000-000002000000}" name="Příjmení" dataDxfId="11"/>
    <tableColumn id="3" xr3:uid="{00000000-0010-0000-0000-000003000000}" name="Datum narození (dd.mm.rrrr)" dataDxfId="10"/>
    <tableColumn id="4" xr3:uid="{00000000-0010-0000-0000-000004000000}" name="Pohlaví / gender_x000a_(muž/žena/nebinární)" dataDxfId="9"/>
    <tableColumn id="5" xr3:uid="{00000000-0010-0000-0000-000005000000}" name="Státní příslušnost" dataDxfId="8"/>
    <tableColumn id="6" xr3:uid="{00000000-0010-0000-0000-000006000000}" name="Role dle okruhu (uvádějte standardizovaný název role viz výše)" dataDxfId="7"/>
    <tableColumn id="7" xr3:uid="{00000000-0010-0000-0000-000007000000}" name="Popis zvýšených kompetencí" dataDxfId="6" dataCellStyle="Normální"/>
    <tableColumn id="8" xr3:uid="{00000000-0010-0000-0000-000008000000}" name="Aktivita" dataDxfId="5" dataCellStyle="Normální"/>
    <tableColumn id="9" xr3:uid="{00000000-0010-0000-0000-000009000000}" name="Datum konání (zahájení) aktivity (dd.mm.rrrr)" dataDxfId="4" dataCellStyle="Normální"/>
    <tableColumn id="10" xr3:uid="{00000000-0010-0000-0000-00000A000000}" name="Věk v okamžiku zahájení aktivity" dataDxfId="3" dataCellStyle="Normální">
      <calculatedColumnFormula>DATEDIF(H15,N15,"y")</calculatedColumnFormula>
    </tableColumn>
    <tableColumn id="11" xr3:uid="{00000000-0010-0000-0000-00000B000000}" name="Kategorie pohlaví/gender" dataDxfId="2" dataCellStyle="Normální">
      <calculatedColumnFormula>_xlfn.IFS(I15="muž","Men",I15="žena","Women",I15="nebinární","Nonbinary")</calculatedColumnFormula>
    </tableColumn>
    <tableColumn id="12" xr3:uid="{00000000-0010-0000-0000-00000C000000}" name="Kategorie věk" dataDxfId="1" dataCellStyle="Normální">
      <calculatedColumnFormula>_xlfn.IFS(O15&lt;1, " chyba v datu narození",O15&lt;=17," aged 0-17",O15&lt;=29," aged 18-29",O15&lt;=54," aged 30-54",O15&gt;=55," aged 55 and over")</calculatedColumnFormula>
    </tableColumn>
    <tableColumn id="13" xr3:uid="{00000000-0010-0000-0000-00000D000000}" name="Kategorie pro vykazování NPO" dataDxfId="0" dataCellStyle="Normální">
      <calculatedColumnFormula>P15&amp;Q15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showGridLines="0" tabSelected="1" topLeftCell="A10" zoomScale="70" zoomScaleNormal="70" workbookViewId="0">
      <selection activeCell="F15" sqref="F15"/>
    </sheetView>
  </sheetViews>
  <sheetFormatPr defaultColWidth="9.140625" defaultRowHeight="12.75" outlineLevelRow="1" outlineLevelCol="1" x14ac:dyDescent="0.2"/>
  <cols>
    <col min="1" max="1" width="5.28515625" style="4" customWidth="1"/>
    <col min="2" max="2" width="26.7109375" style="4" hidden="1" customWidth="1" outlineLevel="1"/>
    <col min="3" max="3" width="11.85546875" style="23" hidden="1" customWidth="1" outlineLevel="1"/>
    <col min="4" max="4" width="35.140625" style="4" hidden="1" customWidth="1" outlineLevel="1"/>
    <col min="5" max="5" width="23.5703125" style="4" hidden="1" customWidth="1" outlineLevel="1"/>
    <col min="6" max="6" width="16.42578125" style="4" customWidth="1" collapsed="1"/>
    <col min="7" max="7" width="19.5703125" style="4" customWidth="1"/>
    <col min="8" max="8" width="18" style="4" customWidth="1"/>
    <col min="9" max="9" width="21.85546875" style="4" customWidth="1"/>
    <col min="10" max="10" width="18.42578125" style="4" customWidth="1"/>
    <col min="11" max="11" width="30.140625" style="4" customWidth="1"/>
    <col min="12" max="13" width="45.42578125" style="4" customWidth="1"/>
    <col min="14" max="14" width="23.28515625" style="31" customWidth="1"/>
    <col min="15" max="15" width="20.5703125" style="4" hidden="1" customWidth="1" outlineLevel="1"/>
    <col min="16" max="16" width="27" style="4" hidden="1" customWidth="1" outlineLevel="1"/>
    <col min="17" max="17" width="26" style="4" hidden="1" customWidth="1" outlineLevel="1"/>
    <col min="18" max="18" width="25.42578125" style="4" hidden="1" customWidth="1" outlineLevel="1"/>
    <col min="19" max="19" width="23.5703125" style="4" customWidth="1" collapsed="1"/>
    <col min="20" max="16384" width="9.140625" style="4"/>
  </cols>
  <sheetData>
    <row r="1" spans="1:19" ht="15.75" x14ac:dyDescent="0.25">
      <c r="F1" s="49" t="s">
        <v>0</v>
      </c>
      <c r="G1" s="49"/>
      <c r="H1" s="49"/>
      <c r="I1" s="49"/>
      <c r="J1" s="49"/>
      <c r="K1" s="49"/>
    </row>
    <row r="2" spans="1:19" ht="15.75" x14ac:dyDescent="0.25">
      <c r="F2" s="49" t="s">
        <v>1</v>
      </c>
      <c r="G2" s="49"/>
      <c r="H2" s="49"/>
      <c r="I2" s="49"/>
      <c r="J2" s="49"/>
      <c r="K2" s="49"/>
    </row>
    <row r="3" spans="1:19" ht="14.45" customHeight="1" x14ac:dyDescent="0.2"/>
    <row r="4" spans="1:19" ht="153.94999999999999" customHeight="1" outlineLevel="1" thickBot="1" x14ac:dyDescent="0.3">
      <c r="F4" s="54" t="s">
        <v>2</v>
      </c>
      <c r="G4" s="55"/>
      <c r="H4" s="55"/>
      <c r="I4" s="55"/>
      <c r="J4" s="55"/>
      <c r="K4" s="55"/>
      <c r="P4" s="5"/>
      <c r="Q4" s="5"/>
      <c r="R4" s="5"/>
    </row>
    <row r="5" spans="1:19" ht="268.5" customHeight="1" outlineLevel="1" thickBot="1" x14ac:dyDescent="0.25">
      <c r="F5" s="41" t="s">
        <v>3</v>
      </c>
      <c r="G5" s="42"/>
      <c r="H5" s="41" t="s">
        <v>4</v>
      </c>
      <c r="I5" s="42"/>
      <c r="J5" s="46" t="s">
        <v>5</v>
      </c>
      <c r="K5" s="42"/>
      <c r="L5" s="38" t="s">
        <v>6</v>
      </c>
    </row>
    <row r="6" spans="1:19" ht="150.94999999999999" customHeight="1" outlineLevel="1" thickBot="1" x14ac:dyDescent="0.25">
      <c r="F6" s="43" t="s">
        <v>7</v>
      </c>
      <c r="G6" s="44"/>
      <c r="H6" s="44"/>
      <c r="I6" s="44"/>
      <c r="J6" s="44"/>
      <c r="K6" s="44"/>
      <c r="L6" s="45"/>
    </row>
    <row r="7" spans="1:19" ht="15" x14ac:dyDescent="0.25">
      <c r="F7" s="39" t="s">
        <v>8</v>
      </c>
      <c r="G7" s="56" t="s">
        <v>9</v>
      </c>
      <c r="H7" s="56"/>
      <c r="I7" s="56"/>
      <c r="J7" s="56"/>
      <c r="K7" s="56"/>
      <c r="P7" s="5"/>
      <c r="Q7" s="5"/>
      <c r="R7" s="5"/>
    </row>
    <row r="8" spans="1:19" ht="15" x14ac:dyDescent="0.25">
      <c r="F8" s="3" t="s">
        <v>10</v>
      </c>
      <c r="G8" s="57" t="s">
        <v>9</v>
      </c>
      <c r="H8" s="57"/>
      <c r="I8" s="57"/>
      <c r="J8" s="57"/>
      <c r="K8" s="57"/>
      <c r="P8" s="5"/>
      <c r="Q8" s="5"/>
      <c r="R8" s="5"/>
    </row>
    <row r="9" spans="1:19" ht="15" x14ac:dyDescent="0.25">
      <c r="F9" s="3" t="s">
        <v>11</v>
      </c>
      <c r="G9" s="57" t="s">
        <v>9</v>
      </c>
      <c r="H9" s="57"/>
      <c r="I9" s="57"/>
      <c r="J9" s="57"/>
      <c r="K9" s="57"/>
      <c r="P9" s="5"/>
      <c r="Q9" s="5"/>
      <c r="R9" s="5"/>
    </row>
    <row r="10" spans="1:19" ht="15" x14ac:dyDescent="0.25">
      <c r="F10" s="3" t="s">
        <v>12</v>
      </c>
      <c r="G10" s="58" t="s">
        <v>13</v>
      </c>
      <c r="H10" s="58"/>
      <c r="I10" s="58"/>
      <c r="J10" s="58"/>
      <c r="K10" s="58"/>
      <c r="P10" s="5"/>
      <c r="Q10" s="5"/>
      <c r="R10" s="5"/>
    </row>
    <row r="11" spans="1:19" ht="15" x14ac:dyDescent="0.25">
      <c r="F11" s="3" t="s">
        <v>14</v>
      </c>
      <c r="G11" s="58" t="s">
        <v>13</v>
      </c>
      <c r="H11" s="58"/>
      <c r="J11" s="26"/>
      <c r="K11" s="26"/>
      <c r="P11" s="5"/>
      <c r="Q11" s="5"/>
      <c r="R11" s="5"/>
    </row>
    <row r="12" spans="1:19" ht="15" customHeight="1" x14ac:dyDescent="0.25">
      <c r="F12" s="6"/>
      <c r="G12" s="6"/>
      <c r="H12" s="6"/>
      <c r="I12" s="6"/>
      <c r="J12" s="6"/>
      <c r="K12" s="6"/>
      <c r="P12" s="7"/>
      <c r="Q12" s="7"/>
      <c r="R12" s="7"/>
      <c r="S12" s="5"/>
    </row>
    <row r="13" spans="1:19" ht="15" customHeight="1" x14ac:dyDescent="0.2">
      <c r="F13" s="50" t="s">
        <v>15</v>
      </c>
      <c r="G13" s="50"/>
      <c r="H13" s="50"/>
      <c r="I13" s="50"/>
      <c r="J13" s="51"/>
      <c r="K13" s="52" t="s">
        <v>16</v>
      </c>
      <c r="L13" s="52"/>
      <c r="M13" s="52"/>
      <c r="N13" s="53"/>
      <c r="O13" s="47" t="s">
        <v>17</v>
      </c>
      <c r="P13" s="48"/>
      <c r="Q13" s="48"/>
      <c r="R13" s="48"/>
    </row>
    <row r="14" spans="1:19" ht="30" customHeight="1" x14ac:dyDescent="0.2">
      <c r="A14" s="9" t="s">
        <v>18</v>
      </c>
      <c r="B14" s="9" t="s">
        <v>8</v>
      </c>
      <c r="C14" s="24" t="s">
        <v>10</v>
      </c>
      <c r="D14" s="9" t="s">
        <v>11</v>
      </c>
      <c r="E14" s="9" t="s">
        <v>12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9" t="s">
        <v>24</v>
      </c>
      <c r="L14" s="9" t="s">
        <v>25</v>
      </c>
      <c r="M14" s="9" t="s">
        <v>26</v>
      </c>
      <c r="N14" s="32" t="s">
        <v>27</v>
      </c>
      <c r="O14" s="10" t="s">
        <v>28</v>
      </c>
      <c r="P14" s="10" t="s">
        <v>29</v>
      </c>
      <c r="Q14" s="10" t="s">
        <v>30</v>
      </c>
      <c r="R14" s="11" t="s">
        <v>31</v>
      </c>
    </row>
    <row r="15" spans="1:19" x14ac:dyDescent="0.2">
      <c r="A15" s="15">
        <f t="shared" ref="A15:A46" si="0">ROW()-14</f>
        <v>1</v>
      </c>
      <c r="B15" s="25" t="str">
        <f>$G$7</f>
        <v>VYPLŇTE</v>
      </c>
      <c r="C15" s="15" t="str">
        <f>$G$8</f>
        <v>VYPLŇTE</v>
      </c>
      <c r="D15" s="25" t="str">
        <f>$G$9</f>
        <v>VYPLŇTE</v>
      </c>
      <c r="E15" s="25" t="str">
        <f>$G$10</f>
        <v>VYBERTE ZE SEZNAMU</v>
      </c>
      <c r="F15" s="15"/>
      <c r="G15" s="15"/>
      <c r="H15" s="30"/>
      <c r="I15" s="16"/>
      <c r="J15" s="17"/>
      <c r="K15" s="19"/>
      <c r="L15" s="18"/>
      <c r="M15" s="18"/>
      <c r="N15" s="33"/>
      <c r="O15" s="13">
        <f t="shared" ref="O15:O82" si="1">DATEDIF(H15,N15,"y")</f>
        <v>0</v>
      </c>
      <c r="P15" s="12" t="e">
        <f t="shared" ref="P15:P82" si="2">_xlfn.IFS(I15="muž","Men",I15="žena","Women",I15="nebinární","Nonbinary")</f>
        <v>#N/A</v>
      </c>
      <c r="Q15" s="12" t="str">
        <f t="shared" ref="Q15:Q82" si="3">_xlfn.IFS(O15&lt;1, " chyba v datu narození",O15&lt;=17," aged 0-17",O15&lt;=29," aged 18-29",O15&lt;=54," aged 30-54",O15&gt;=55," aged 55 and over")</f>
        <v xml:space="preserve"> chyba v datu narození</v>
      </c>
      <c r="R15" s="14" t="e">
        <f t="shared" ref="R15:R82" si="4">P15&amp;Q15</f>
        <v>#N/A</v>
      </c>
      <c r="S15" s="23"/>
    </row>
    <row r="16" spans="1:19" x14ac:dyDescent="0.2">
      <c r="A16" s="15">
        <f t="shared" si="0"/>
        <v>2</v>
      </c>
      <c r="B16" s="25" t="str">
        <f>$G$7</f>
        <v>VYPLŇTE</v>
      </c>
      <c r="C16" s="15" t="str">
        <f>$G$8</f>
        <v>VYPLŇTE</v>
      </c>
      <c r="D16" s="25" t="str">
        <f>$G$9</f>
        <v>VYPLŇTE</v>
      </c>
      <c r="E16" s="25" t="str">
        <f>$G$10</f>
        <v>VYBERTE ZE SEZNAMU</v>
      </c>
      <c r="F16" s="15"/>
      <c r="G16" s="15"/>
      <c r="H16" s="30"/>
      <c r="I16" s="16"/>
      <c r="J16" s="17"/>
      <c r="K16" s="19"/>
      <c r="L16" s="18"/>
      <c r="M16" s="18"/>
      <c r="N16" s="33"/>
      <c r="O16" s="13">
        <f>DATEDIF(H16,N16,"y")</f>
        <v>0</v>
      </c>
      <c r="P16" s="12" t="e">
        <f>_xlfn.IFS(I16="muž","Men",I16="žena","Women",I16="nebinární","Nonbinary")</f>
        <v>#N/A</v>
      </c>
      <c r="Q16" s="12" t="str">
        <f>_xlfn.IFS(O16&lt;1, " chyba v datu narození",O16&lt;=17," aged 0-17",O16&lt;=29," aged 18-29",O16&lt;=54," aged 30-54",O16&gt;=55," aged 55 and over")</f>
        <v xml:space="preserve"> chyba v datu narození</v>
      </c>
      <c r="R16" s="14" t="e">
        <f>P16&amp;Q16</f>
        <v>#N/A</v>
      </c>
    </row>
    <row r="17" spans="1:18" x14ac:dyDescent="0.2">
      <c r="A17" s="15">
        <f t="shared" si="0"/>
        <v>3</v>
      </c>
      <c r="B17" s="25" t="str">
        <f t="shared" ref="B17:B80" si="5">$G$7</f>
        <v>VYPLŇTE</v>
      </c>
      <c r="C17" s="15" t="str">
        <f t="shared" ref="C17:C80" si="6">$G$8</f>
        <v>VYPLŇTE</v>
      </c>
      <c r="D17" s="25" t="str">
        <f t="shared" ref="D17:D80" si="7">$G$9</f>
        <v>VYPLŇTE</v>
      </c>
      <c r="E17" s="25" t="str">
        <f t="shared" ref="E17:E80" si="8">$G$10</f>
        <v>VYBERTE ZE SEZNAMU</v>
      </c>
      <c r="F17" s="15"/>
      <c r="G17" s="15"/>
      <c r="H17" s="30"/>
      <c r="I17" s="16"/>
      <c r="J17" s="17"/>
      <c r="K17" s="19"/>
      <c r="L17" s="18"/>
      <c r="M17" s="18"/>
      <c r="N17" s="33"/>
      <c r="O17" s="13">
        <f>DATEDIF(H17,N17,"y")</f>
        <v>0</v>
      </c>
      <c r="P17" s="12" t="e">
        <f>_xlfn.IFS(I17="muž","Men",I17="žena","Women",I17="nebinární","Nonbinary")</f>
        <v>#N/A</v>
      </c>
      <c r="Q17" s="12" t="str">
        <f>_xlfn.IFS(O17&lt;1, " chyba v datu narození",O17&lt;=17," aged 0-17",O17&lt;=29," aged 18-29",O17&lt;=54," aged 30-54",O17&gt;=55," aged 55 and over")</f>
        <v xml:space="preserve"> chyba v datu narození</v>
      </c>
      <c r="R17" s="14" t="e">
        <f>P17&amp;Q17</f>
        <v>#N/A</v>
      </c>
    </row>
    <row r="18" spans="1:18" x14ac:dyDescent="0.2">
      <c r="A18" s="15">
        <f t="shared" si="0"/>
        <v>4</v>
      </c>
      <c r="B18" s="25" t="str">
        <f t="shared" si="5"/>
        <v>VYPLŇTE</v>
      </c>
      <c r="C18" s="15" t="str">
        <f t="shared" si="6"/>
        <v>VYPLŇTE</v>
      </c>
      <c r="D18" s="25" t="str">
        <f t="shared" si="7"/>
        <v>VYPLŇTE</v>
      </c>
      <c r="E18" s="25" t="str">
        <f t="shared" si="8"/>
        <v>VYBERTE ZE SEZNAMU</v>
      </c>
      <c r="F18" s="15"/>
      <c r="G18" s="15"/>
      <c r="H18" s="30"/>
      <c r="I18" s="16"/>
      <c r="J18" s="17"/>
      <c r="K18" s="19"/>
      <c r="L18" s="18"/>
      <c r="M18" s="18"/>
      <c r="N18" s="33"/>
      <c r="O18" s="13">
        <f t="shared" si="1"/>
        <v>0</v>
      </c>
      <c r="P18" s="12" t="e">
        <f t="shared" si="2"/>
        <v>#N/A</v>
      </c>
      <c r="Q18" s="12" t="str">
        <f t="shared" si="3"/>
        <v xml:space="preserve"> chyba v datu narození</v>
      </c>
      <c r="R18" s="14" t="e">
        <f t="shared" si="4"/>
        <v>#N/A</v>
      </c>
    </row>
    <row r="19" spans="1:18" x14ac:dyDescent="0.2">
      <c r="A19" s="15">
        <f t="shared" si="0"/>
        <v>5</v>
      </c>
      <c r="B19" s="25" t="str">
        <f t="shared" si="5"/>
        <v>VYPLŇTE</v>
      </c>
      <c r="C19" s="15" t="str">
        <f t="shared" si="6"/>
        <v>VYPLŇTE</v>
      </c>
      <c r="D19" s="25" t="str">
        <f t="shared" si="7"/>
        <v>VYPLŇTE</v>
      </c>
      <c r="E19" s="25" t="str">
        <f t="shared" si="8"/>
        <v>VYBERTE ZE SEZNAMU</v>
      </c>
      <c r="F19" s="15"/>
      <c r="G19" s="15"/>
      <c r="H19" s="30"/>
      <c r="I19" s="16"/>
      <c r="J19" s="17"/>
      <c r="K19" s="19"/>
      <c r="L19" s="18"/>
      <c r="M19" s="18"/>
      <c r="N19" s="33"/>
      <c r="O19" s="13">
        <f>DATEDIF(H19,N19,"y")</f>
        <v>0</v>
      </c>
      <c r="P19" s="12" t="e">
        <f>_xlfn.IFS(I19="muž","Men",I19="žena","Women",I19="nebinární","Nonbinary")</f>
        <v>#N/A</v>
      </c>
      <c r="Q19" s="12" t="str">
        <f>_xlfn.IFS(O19&lt;1, " chyba v datu narození",O19&lt;=17," aged 0-17",O19&lt;=29," aged 18-29",O19&lt;=54," aged 30-54",O19&gt;=55," aged 55 and over")</f>
        <v xml:space="preserve"> chyba v datu narození</v>
      </c>
      <c r="R19" s="14" t="e">
        <f>P19&amp;Q19</f>
        <v>#N/A</v>
      </c>
    </row>
    <row r="20" spans="1:18" x14ac:dyDescent="0.2">
      <c r="A20" s="15">
        <f t="shared" si="0"/>
        <v>6</v>
      </c>
      <c r="B20" s="25" t="str">
        <f t="shared" si="5"/>
        <v>VYPLŇTE</v>
      </c>
      <c r="C20" s="15" t="str">
        <f t="shared" si="6"/>
        <v>VYPLŇTE</v>
      </c>
      <c r="D20" s="25" t="str">
        <f t="shared" si="7"/>
        <v>VYPLŇTE</v>
      </c>
      <c r="E20" s="25" t="str">
        <f t="shared" si="8"/>
        <v>VYBERTE ZE SEZNAMU</v>
      </c>
      <c r="F20" s="15"/>
      <c r="G20" s="15"/>
      <c r="H20" s="30"/>
      <c r="I20" s="16"/>
      <c r="J20" s="17"/>
      <c r="K20" s="19"/>
      <c r="L20" s="18"/>
      <c r="M20" s="18"/>
      <c r="N20" s="33"/>
      <c r="O20" s="13">
        <f t="shared" si="1"/>
        <v>0</v>
      </c>
      <c r="P20" s="12" t="e">
        <f t="shared" si="2"/>
        <v>#N/A</v>
      </c>
      <c r="Q20" s="12" t="str">
        <f t="shared" si="3"/>
        <v xml:space="preserve"> chyba v datu narození</v>
      </c>
      <c r="R20" s="14" t="e">
        <f t="shared" si="4"/>
        <v>#N/A</v>
      </c>
    </row>
    <row r="21" spans="1:18" x14ac:dyDescent="0.2">
      <c r="A21" s="15">
        <f t="shared" si="0"/>
        <v>7</v>
      </c>
      <c r="B21" s="25" t="str">
        <f t="shared" si="5"/>
        <v>VYPLŇTE</v>
      </c>
      <c r="C21" s="15" t="str">
        <f t="shared" si="6"/>
        <v>VYPLŇTE</v>
      </c>
      <c r="D21" s="25" t="str">
        <f t="shared" si="7"/>
        <v>VYPLŇTE</v>
      </c>
      <c r="E21" s="25" t="str">
        <f t="shared" si="8"/>
        <v>VYBERTE ZE SEZNAMU</v>
      </c>
      <c r="F21" s="15"/>
      <c r="G21" s="15"/>
      <c r="H21" s="30"/>
      <c r="I21" s="16"/>
      <c r="J21" s="17"/>
      <c r="K21" s="19"/>
      <c r="L21" s="18"/>
      <c r="M21" s="18"/>
      <c r="N21" s="33"/>
      <c r="O21" s="13">
        <f t="shared" si="1"/>
        <v>0</v>
      </c>
      <c r="P21" s="12" t="e">
        <f t="shared" si="2"/>
        <v>#N/A</v>
      </c>
      <c r="Q21" s="12" t="str">
        <f t="shared" si="3"/>
        <v xml:space="preserve"> chyba v datu narození</v>
      </c>
      <c r="R21" s="14" t="e">
        <f t="shared" si="4"/>
        <v>#N/A</v>
      </c>
    </row>
    <row r="22" spans="1:18" x14ac:dyDescent="0.2">
      <c r="A22" s="15">
        <f t="shared" si="0"/>
        <v>8</v>
      </c>
      <c r="B22" s="25" t="str">
        <f t="shared" si="5"/>
        <v>VYPLŇTE</v>
      </c>
      <c r="C22" s="15" t="str">
        <f t="shared" si="6"/>
        <v>VYPLŇTE</v>
      </c>
      <c r="D22" s="25" t="str">
        <f t="shared" si="7"/>
        <v>VYPLŇTE</v>
      </c>
      <c r="E22" s="25" t="str">
        <f t="shared" si="8"/>
        <v>VYBERTE ZE SEZNAMU</v>
      </c>
      <c r="F22" s="15"/>
      <c r="G22" s="15"/>
      <c r="H22" s="30"/>
      <c r="I22" s="16"/>
      <c r="J22" s="17"/>
      <c r="K22" s="19"/>
      <c r="L22" s="18"/>
      <c r="M22" s="18"/>
      <c r="N22" s="34"/>
      <c r="O22" s="13">
        <f t="shared" si="1"/>
        <v>0</v>
      </c>
      <c r="P22" s="12" t="e">
        <f t="shared" si="2"/>
        <v>#N/A</v>
      </c>
      <c r="Q22" s="12" t="str">
        <f t="shared" si="3"/>
        <v xml:space="preserve"> chyba v datu narození</v>
      </c>
      <c r="R22" s="14" t="e">
        <f t="shared" si="4"/>
        <v>#N/A</v>
      </c>
    </row>
    <row r="23" spans="1:18" x14ac:dyDescent="0.2">
      <c r="A23" s="15">
        <f t="shared" si="0"/>
        <v>9</v>
      </c>
      <c r="B23" s="25" t="str">
        <f t="shared" si="5"/>
        <v>VYPLŇTE</v>
      </c>
      <c r="C23" s="15" t="str">
        <f t="shared" si="6"/>
        <v>VYPLŇTE</v>
      </c>
      <c r="D23" s="25" t="str">
        <f t="shared" si="7"/>
        <v>VYPLŇTE</v>
      </c>
      <c r="E23" s="25" t="str">
        <f t="shared" si="8"/>
        <v>VYBERTE ZE SEZNAMU</v>
      </c>
      <c r="F23" s="15"/>
      <c r="G23" s="15"/>
      <c r="H23" s="30"/>
      <c r="I23" s="16"/>
      <c r="J23" s="17"/>
      <c r="K23" s="19"/>
      <c r="L23" s="20"/>
      <c r="M23" s="20"/>
      <c r="N23" s="33"/>
      <c r="O23" s="13">
        <f t="shared" si="1"/>
        <v>0</v>
      </c>
      <c r="P23" s="12" t="e">
        <f t="shared" si="2"/>
        <v>#N/A</v>
      </c>
      <c r="Q23" s="12" t="str">
        <f t="shared" si="3"/>
        <v xml:space="preserve"> chyba v datu narození</v>
      </c>
      <c r="R23" s="14" t="e">
        <f t="shared" si="4"/>
        <v>#N/A</v>
      </c>
    </row>
    <row r="24" spans="1:18" x14ac:dyDescent="0.2">
      <c r="A24" s="15">
        <f t="shared" si="0"/>
        <v>10</v>
      </c>
      <c r="B24" s="25" t="str">
        <f t="shared" si="5"/>
        <v>VYPLŇTE</v>
      </c>
      <c r="C24" s="15" t="str">
        <f t="shared" si="6"/>
        <v>VYPLŇTE</v>
      </c>
      <c r="D24" s="25" t="str">
        <f t="shared" si="7"/>
        <v>VYPLŇTE</v>
      </c>
      <c r="E24" s="25" t="str">
        <f t="shared" si="8"/>
        <v>VYBERTE ZE SEZNAMU</v>
      </c>
      <c r="F24" s="15"/>
      <c r="G24" s="15"/>
      <c r="H24" s="30"/>
      <c r="I24" s="16"/>
      <c r="J24" s="17"/>
      <c r="K24" s="19"/>
      <c r="L24" s="20"/>
      <c r="M24" s="18"/>
      <c r="N24" s="33"/>
      <c r="O24" s="13">
        <f t="shared" si="1"/>
        <v>0</v>
      </c>
      <c r="P24" s="12" t="e">
        <f t="shared" si="2"/>
        <v>#N/A</v>
      </c>
      <c r="Q24" s="12" t="str">
        <f t="shared" si="3"/>
        <v xml:space="preserve"> chyba v datu narození</v>
      </c>
      <c r="R24" s="14" t="e">
        <f t="shared" si="4"/>
        <v>#N/A</v>
      </c>
    </row>
    <row r="25" spans="1:18" x14ac:dyDescent="0.2">
      <c r="A25" s="15">
        <f t="shared" si="0"/>
        <v>11</v>
      </c>
      <c r="B25" s="25" t="str">
        <f t="shared" si="5"/>
        <v>VYPLŇTE</v>
      </c>
      <c r="C25" s="15" t="str">
        <f t="shared" si="6"/>
        <v>VYPLŇTE</v>
      </c>
      <c r="D25" s="25" t="str">
        <f t="shared" si="7"/>
        <v>VYPLŇTE</v>
      </c>
      <c r="E25" s="25" t="str">
        <f t="shared" si="8"/>
        <v>VYBERTE ZE SEZNAMU</v>
      </c>
      <c r="F25" s="15"/>
      <c r="G25" s="15"/>
      <c r="H25" s="30"/>
      <c r="I25" s="16"/>
      <c r="J25" s="17"/>
      <c r="K25" s="19"/>
      <c r="L25" s="20"/>
      <c r="M25" s="18"/>
      <c r="N25" s="33"/>
      <c r="O25" s="13">
        <f t="shared" si="1"/>
        <v>0</v>
      </c>
      <c r="P25" s="12" t="e">
        <f t="shared" si="2"/>
        <v>#N/A</v>
      </c>
      <c r="Q25" s="12" t="str">
        <f t="shared" si="3"/>
        <v xml:space="preserve"> chyba v datu narození</v>
      </c>
      <c r="R25" s="14" t="e">
        <f t="shared" si="4"/>
        <v>#N/A</v>
      </c>
    </row>
    <row r="26" spans="1:18" x14ac:dyDescent="0.2">
      <c r="A26" s="15">
        <f t="shared" si="0"/>
        <v>12</v>
      </c>
      <c r="B26" s="25" t="str">
        <f t="shared" si="5"/>
        <v>VYPLŇTE</v>
      </c>
      <c r="C26" s="15" t="str">
        <f t="shared" si="6"/>
        <v>VYPLŇTE</v>
      </c>
      <c r="D26" s="25" t="str">
        <f t="shared" si="7"/>
        <v>VYPLŇTE</v>
      </c>
      <c r="E26" s="25" t="str">
        <f t="shared" si="8"/>
        <v>VYBERTE ZE SEZNAMU</v>
      </c>
      <c r="F26" s="15"/>
      <c r="G26" s="15"/>
      <c r="H26" s="30"/>
      <c r="I26" s="16"/>
      <c r="J26" s="17"/>
      <c r="K26" s="19"/>
      <c r="L26" s="20"/>
      <c r="M26" s="20"/>
      <c r="N26" s="33"/>
      <c r="O26" s="13">
        <f t="shared" si="1"/>
        <v>0</v>
      </c>
      <c r="P26" s="12" t="e">
        <f t="shared" si="2"/>
        <v>#N/A</v>
      </c>
      <c r="Q26" s="12" t="str">
        <f t="shared" si="3"/>
        <v xml:space="preserve"> chyba v datu narození</v>
      </c>
      <c r="R26" s="14" t="e">
        <f t="shared" si="4"/>
        <v>#N/A</v>
      </c>
    </row>
    <row r="27" spans="1:18" x14ac:dyDescent="0.2">
      <c r="A27" s="15">
        <f t="shared" si="0"/>
        <v>13</v>
      </c>
      <c r="B27" s="25" t="str">
        <f t="shared" si="5"/>
        <v>VYPLŇTE</v>
      </c>
      <c r="C27" s="15" t="str">
        <f t="shared" si="6"/>
        <v>VYPLŇTE</v>
      </c>
      <c r="D27" s="25" t="str">
        <f t="shared" si="7"/>
        <v>VYPLŇTE</v>
      </c>
      <c r="E27" s="25" t="str">
        <f t="shared" si="8"/>
        <v>VYBERTE ZE SEZNAMU</v>
      </c>
      <c r="F27" s="15"/>
      <c r="G27" s="15"/>
      <c r="H27" s="30"/>
      <c r="I27" s="16"/>
      <c r="J27" s="17"/>
      <c r="K27" s="19"/>
      <c r="L27" s="20"/>
      <c r="M27" s="20"/>
      <c r="N27" s="34"/>
      <c r="O27" s="13">
        <f t="shared" si="1"/>
        <v>0</v>
      </c>
      <c r="P27" s="12" t="e">
        <f t="shared" si="2"/>
        <v>#N/A</v>
      </c>
      <c r="Q27" s="12" t="str">
        <f t="shared" si="3"/>
        <v xml:space="preserve"> chyba v datu narození</v>
      </c>
      <c r="R27" s="14" t="e">
        <f t="shared" si="4"/>
        <v>#N/A</v>
      </c>
    </row>
    <row r="28" spans="1:18" x14ac:dyDescent="0.2">
      <c r="A28" s="15">
        <f t="shared" si="0"/>
        <v>14</v>
      </c>
      <c r="B28" s="25" t="str">
        <f t="shared" si="5"/>
        <v>VYPLŇTE</v>
      </c>
      <c r="C28" s="15" t="str">
        <f t="shared" si="6"/>
        <v>VYPLŇTE</v>
      </c>
      <c r="D28" s="25" t="str">
        <f t="shared" si="7"/>
        <v>VYPLŇTE</v>
      </c>
      <c r="E28" s="25" t="str">
        <f t="shared" si="8"/>
        <v>VYBERTE ZE SEZNAMU</v>
      </c>
      <c r="F28" s="15"/>
      <c r="G28" s="15"/>
      <c r="H28" s="30"/>
      <c r="I28" s="16"/>
      <c r="J28" s="17"/>
      <c r="K28" s="19"/>
      <c r="L28" s="20"/>
      <c r="M28" s="20"/>
      <c r="N28" s="34"/>
      <c r="O28" s="13">
        <f t="shared" si="1"/>
        <v>0</v>
      </c>
      <c r="P28" s="12" t="e">
        <f t="shared" si="2"/>
        <v>#N/A</v>
      </c>
      <c r="Q28" s="12" t="str">
        <f t="shared" si="3"/>
        <v xml:space="preserve"> chyba v datu narození</v>
      </c>
      <c r="R28" s="14" t="e">
        <f t="shared" si="4"/>
        <v>#N/A</v>
      </c>
    </row>
    <row r="29" spans="1:18" x14ac:dyDescent="0.2">
      <c r="A29" s="15">
        <f t="shared" si="0"/>
        <v>15</v>
      </c>
      <c r="B29" s="25" t="str">
        <f t="shared" si="5"/>
        <v>VYPLŇTE</v>
      </c>
      <c r="C29" s="15" t="str">
        <f t="shared" si="6"/>
        <v>VYPLŇTE</v>
      </c>
      <c r="D29" s="25" t="str">
        <f t="shared" si="7"/>
        <v>VYPLŇTE</v>
      </c>
      <c r="E29" s="25" t="str">
        <f t="shared" si="8"/>
        <v>VYBERTE ZE SEZNAMU</v>
      </c>
      <c r="F29" s="15"/>
      <c r="G29" s="15"/>
      <c r="H29" s="30"/>
      <c r="I29" s="16"/>
      <c r="J29" s="17"/>
      <c r="K29" s="19"/>
      <c r="L29" s="20"/>
      <c r="M29" s="18"/>
      <c r="N29" s="33"/>
      <c r="O29" s="13">
        <f t="shared" si="1"/>
        <v>0</v>
      </c>
      <c r="P29" s="12" t="e">
        <f t="shared" si="2"/>
        <v>#N/A</v>
      </c>
      <c r="Q29" s="12" t="str">
        <f t="shared" si="3"/>
        <v xml:space="preserve"> chyba v datu narození</v>
      </c>
      <c r="R29" s="14" t="e">
        <f t="shared" si="4"/>
        <v>#N/A</v>
      </c>
    </row>
    <row r="30" spans="1:18" x14ac:dyDescent="0.2">
      <c r="A30" s="15">
        <f t="shared" si="0"/>
        <v>16</v>
      </c>
      <c r="B30" s="25" t="str">
        <f t="shared" si="5"/>
        <v>VYPLŇTE</v>
      </c>
      <c r="C30" s="15" t="str">
        <f t="shared" si="6"/>
        <v>VYPLŇTE</v>
      </c>
      <c r="D30" s="25" t="str">
        <f t="shared" si="7"/>
        <v>VYPLŇTE</v>
      </c>
      <c r="E30" s="25" t="str">
        <f t="shared" si="8"/>
        <v>VYBERTE ZE SEZNAMU</v>
      </c>
      <c r="F30" s="15"/>
      <c r="G30" s="15"/>
      <c r="H30" s="30"/>
      <c r="I30" s="16"/>
      <c r="J30" s="17"/>
      <c r="K30" s="19"/>
      <c r="L30" s="20"/>
      <c r="M30" s="20"/>
      <c r="N30" s="33"/>
      <c r="O30" s="13">
        <f t="shared" si="1"/>
        <v>0</v>
      </c>
      <c r="P30" s="12" t="e">
        <f t="shared" si="2"/>
        <v>#N/A</v>
      </c>
      <c r="Q30" s="12" t="str">
        <f t="shared" si="3"/>
        <v xml:space="preserve"> chyba v datu narození</v>
      </c>
      <c r="R30" s="14" t="e">
        <f t="shared" si="4"/>
        <v>#N/A</v>
      </c>
    </row>
    <row r="31" spans="1:18" x14ac:dyDescent="0.2">
      <c r="A31" s="15">
        <f t="shared" si="0"/>
        <v>17</v>
      </c>
      <c r="B31" s="25" t="str">
        <f t="shared" si="5"/>
        <v>VYPLŇTE</v>
      </c>
      <c r="C31" s="15" t="str">
        <f t="shared" si="6"/>
        <v>VYPLŇTE</v>
      </c>
      <c r="D31" s="25" t="str">
        <f t="shared" si="7"/>
        <v>VYPLŇTE</v>
      </c>
      <c r="E31" s="25" t="str">
        <f t="shared" si="8"/>
        <v>VYBERTE ZE SEZNAMU</v>
      </c>
      <c r="F31" s="15"/>
      <c r="G31" s="15"/>
      <c r="H31" s="30"/>
      <c r="I31" s="16"/>
      <c r="J31" s="17"/>
      <c r="K31" s="19"/>
      <c r="L31" s="20"/>
      <c r="M31" s="20"/>
      <c r="N31" s="34"/>
      <c r="O31" s="13">
        <f t="shared" si="1"/>
        <v>0</v>
      </c>
      <c r="P31" s="12" t="e">
        <f t="shared" si="2"/>
        <v>#N/A</v>
      </c>
      <c r="Q31" s="12" t="str">
        <f t="shared" si="3"/>
        <v xml:space="preserve"> chyba v datu narození</v>
      </c>
      <c r="R31" s="14" t="e">
        <f t="shared" si="4"/>
        <v>#N/A</v>
      </c>
    </row>
    <row r="32" spans="1:18" x14ac:dyDescent="0.2">
      <c r="A32" s="15">
        <f t="shared" si="0"/>
        <v>18</v>
      </c>
      <c r="B32" s="25" t="str">
        <f t="shared" si="5"/>
        <v>VYPLŇTE</v>
      </c>
      <c r="C32" s="15" t="str">
        <f t="shared" si="6"/>
        <v>VYPLŇTE</v>
      </c>
      <c r="D32" s="25" t="str">
        <f t="shared" si="7"/>
        <v>VYPLŇTE</v>
      </c>
      <c r="E32" s="25" t="str">
        <f t="shared" si="8"/>
        <v>VYBERTE ZE SEZNAMU</v>
      </c>
      <c r="F32" s="15"/>
      <c r="G32" s="15"/>
      <c r="H32" s="30"/>
      <c r="I32" s="16"/>
      <c r="J32" s="17"/>
      <c r="K32" s="19"/>
      <c r="L32" s="20"/>
      <c r="M32" s="18"/>
      <c r="N32" s="33"/>
      <c r="O32" s="13">
        <f t="shared" si="1"/>
        <v>0</v>
      </c>
      <c r="P32" s="12" t="e">
        <f t="shared" si="2"/>
        <v>#N/A</v>
      </c>
      <c r="Q32" s="12" t="str">
        <f t="shared" si="3"/>
        <v xml:space="preserve"> chyba v datu narození</v>
      </c>
      <c r="R32" s="14" t="e">
        <f t="shared" si="4"/>
        <v>#N/A</v>
      </c>
    </row>
    <row r="33" spans="1:18" x14ac:dyDescent="0.2">
      <c r="A33" s="15">
        <f t="shared" si="0"/>
        <v>19</v>
      </c>
      <c r="B33" s="25" t="str">
        <f t="shared" si="5"/>
        <v>VYPLŇTE</v>
      </c>
      <c r="C33" s="15" t="str">
        <f t="shared" si="6"/>
        <v>VYPLŇTE</v>
      </c>
      <c r="D33" s="25" t="str">
        <f t="shared" si="7"/>
        <v>VYPLŇTE</v>
      </c>
      <c r="E33" s="25" t="str">
        <f t="shared" si="8"/>
        <v>VYBERTE ZE SEZNAMU</v>
      </c>
      <c r="F33" s="15"/>
      <c r="G33" s="15"/>
      <c r="H33" s="30"/>
      <c r="I33" s="16"/>
      <c r="J33" s="17"/>
      <c r="K33" s="19"/>
      <c r="L33" s="20"/>
      <c r="M33" s="18"/>
      <c r="N33" s="33"/>
      <c r="O33" s="13">
        <f t="shared" si="1"/>
        <v>0</v>
      </c>
      <c r="P33" s="12" t="e">
        <f t="shared" si="2"/>
        <v>#N/A</v>
      </c>
      <c r="Q33" s="12" t="str">
        <f t="shared" si="3"/>
        <v xml:space="preserve"> chyba v datu narození</v>
      </c>
      <c r="R33" s="14" t="e">
        <f t="shared" si="4"/>
        <v>#N/A</v>
      </c>
    </row>
    <row r="34" spans="1:18" x14ac:dyDescent="0.2">
      <c r="A34" s="15">
        <f t="shared" si="0"/>
        <v>20</v>
      </c>
      <c r="B34" s="25" t="str">
        <f t="shared" si="5"/>
        <v>VYPLŇTE</v>
      </c>
      <c r="C34" s="15" t="str">
        <f t="shared" si="6"/>
        <v>VYPLŇTE</v>
      </c>
      <c r="D34" s="25" t="str">
        <f t="shared" si="7"/>
        <v>VYPLŇTE</v>
      </c>
      <c r="E34" s="25" t="str">
        <f t="shared" si="8"/>
        <v>VYBERTE ZE SEZNAMU</v>
      </c>
      <c r="F34" s="15"/>
      <c r="G34" s="15"/>
      <c r="H34" s="30"/>
      <c r="I34" s="16"/>
      <c r="J34" s="17"/>
      <c r="K34" s="19"/>
      <c r="L34" s="20"/>
      <c r="M34" s="20"/>
      <c r="N34" s="33"/>
      <c r="O34" s="13">
        <f t="shared" si="1"/>
        <v>0</v>
      </c>
      <c r="P34" s="12" t="e">
        <f t="shared" si="2"/>
        <v>#N/A</v>
      </c>
      <c r="Q34" s="12" t="str">
        <f t="shared" si="3"/>
        <v xml:space="preserve"> chyba v datu narození</v>
      </c>
      <c r="R34" s="14" t="e">
        <f t="shared" si="4"/>
        <v>#N/A</v>
      </c>
    </row>
    <row r="35" spans="1:18" x14ac:dyDescent="0.2">
      <c r="A35" s="15">
        <f t="shared" si="0"/>
        <v>21</v>
      </c>
      <c r="B35" s="25" t="str">
        <f t="shared" si="5"/>
        <v>VYPLŇTE</v>
      </c>
      <c r="C35" s="15" t="str">
        <f t="shared" si="6"/>
        <v>VYPLŇTE</v>
      </c>
      <c r="D35" s="25" t="str">
        <f t="shared" si="7"/>
        <v>VYPLŇTE</v>
      </c>
      <c r="E35" s="25" t="str">
        <f t="shared" si="8"/>
        <v>VYBERTE ZE SEZNAMU</v>
      </c>
      <c r="F35" s="15"/>
      <c r="G35" s="15"/>
      <c r="H35" s="30"/>
      <c r="I35" s="16"/>
      <c r="J35" s="17"/>
      <c r="K35" s="19"/>
      <c r="L35" s="20"/>
      <c r="M35" s="20"/>
      <c r="N35" s="34"/>
      <c r="O35" s="13">
        <f t="shared" si="1"/>
        <v>0</v>
      </c>
      <c r="P35" s="12" t="e">
        <f t="shared" si="2"/>
        <v>#N/A</v>
      </c>
      <c r="Q35" s="12" t="str">
        <f t="shared" si="3"/>
        <v xml:space="preserve"> chyba v datu narození</v>
      </c>
      <c r="R35" s="14" t="e">
        <f t="shared" si="4"/>
        <v>#N/A</v>
      </c>
    </row>
    <row r="36" spans="1:18" x14ac:dyDescent="0.2">
      <c r="A36" s="15">
        <f t="shared" si="0"/>
        <v>22</v>
      </c>
      <c r="B36" s="25" t="str">
        <f t="shared" si="5"/>
        <v>VYPLŇTE</v>
      </c>
      <c r="C36" s="15" t="str">
        <f t="shared" si="6"/>
        <v>VYPLŇTE</v>
      </c>
      <c r="D36" s="25" t="str">
        <f t="shared" si="7"/>
        <v>VYPLŇTE</v>
      </c>
      <c r="E36" s="25" t="str">
        <f t="shared" si="8"/>
        <v>VYBERTE ZE SEZNAMU</v>
      </c>
      <c r="F36" s="15"/>
      <c r="G36" s="15"/>
      <c r="H36" s="30"/>
      <c r="I36" s="16"/>
      <c r="J36" s="17"/>
      <c r="K36" s="19"/>
      <c r="L36" s="20"/>
      <c r="M36" s="20"/>
      <c r="N36" s="34"/>
      <c r="O36" s="13">
        <f t="shared" si="1"/>
        <v>0</v>
      </c>
      <c r="P36" s="12" t="e">
        <f t="shared" si="2"/>
        <v>#N/A</v>
      </c>
      <c r="Q36" s="12" t="str">
        <f t="shared" si="3"/>
        <v xml:space="preserve"> chyba v datu narození</v>
      </c>
      <c r="R36" s="14" t="e">
        <f t="shared" si="4"/>
        <v>#N/A</v>
      </c>
    </row>
    <row r="37" spans="1:18" x14ac:dyDescent="0.2">
      <c r="A37" s="15">
        <f t="shared" si="0"/>
        <v>23</v>
      </c>
      <c r="B37" s="25" t="str">
        <f t="shared" si="5"/>
        <v>VYPLŇTE</v>
      </c>
      <c r="C37" s="15" t="str">
        <f t="shared" si="6"/>
        <v>VYPLŇTE</v>
      </c>
      <c r="D37" s="25" t="str">
        <f t="shared" si="7"/>
        <v>VYPLŇTE</v>
      </c>
      <c r="E37" s="25" t="str">
        <f t="shared" si="8"/>
        <v>VYBERTE ZE SEZNAMU</v>
      </c>
      <c r="F37" s="15"/>
      <c r="G37" s="15"/>
      <c r="H37" s="30"/>
      <c r="I37" s="16"/>
      <c r="J37" s="17"/>
      <c r="K37" s="19"/>
      <c r="L37" s="20"/>
      <c r="M37" s="20"/>
      <c r="N37" s="34"/>
      <c r="O37" s="13">
        <f>DATEDIF(H37,N37,"y")</f>
        <v>0</v>
      </c>
      <c r="P37" s="12" t="e">
        <f>_xlfn.IFS(I37="muž","Men",I37="žena","Women",I37="nebinární","Nonbinary")</f>
        <v>#N/A</v>
      </c>
      <c r="Q37" s="12" t="str">
        <f>_xlfn.IFS(O37&lt;1, " chyba v datu narození",O37&lt;=17," aged 0-17",O37&lt;=29," aged 18-29",O37&lt;=54," aged 30-54",O37&gt;=55," aged 55 and over")</f>
        <v xml:space="preserve"> chyba v datu narození</v>
      </c>
      <c r="R37" s="14" t="e">
        <f>P37&amp;Q37</f>
        <v>#N/A</v>
      </c>
    </row>
    <row r="38" spans="1:18" x14ac:dyDescent="0.2">
      <c r="A38" s="15">
        <f t="shared" si="0"/>
        <v>24</v>
      </c>
      <c r="B38" s="25" t="str">
        <f t="shared" si="5"/>
        <v>VYPLŇTE</v>
      </c>
      <c r="C38" s="15" t="str">
        <f t="shared" si="6"/>
        <v>VYPLŇTE</v>
      </c>
      <c r="D38" s="25" t="str">
        <f t="shared" si="7"/>
        <v>VYPLŇTE</v>
      </c>
      <c r="E38" s="25" t="str">
        <f t="shared" si="8"/>
        <v>VYBERTE ZE SEZNAMU</v>
      </c>
      <c r="F38" s="15"/>
      <c r="G38" s="15"/>
      <c r="H38" s="30"/>
      <c r="I38" s="16"/>
      <c r="J38" s="17"/>
      <c r="K38" s="19"/>
      <c r="L38" s="20"/>
      <c r="M38" s="18"/>
      <c r="N38" s="33"/>
      <c r="O38" s="13">
        <f t="shared" si="1"/>
        <v>0</v>
      </c>
      <c r="P38" s="12" t="e">
        <f t="shared" si="2"/>
        <v>#N/A</v>
      </c>
      <c r="Q38" s="12" t="str">
        <f t="shared" si="3"/>
        <v xml:space="preserve"> chyba v datu narození</v>
      </c>
      <c r="R38" s="14" t="e">
        <f t="shared" si="4"/>
        <v>#N/A</v>
      </c>
    </row>
    <row r="39" spans="1:18" x14ac:dyDescent="0.2">
      <c r="A39" s="15">
        <f t="shared" si="0"/>
        <v>25</v>
      </c>
      <c r="B39" s="25" t="str">
        <f t="shared" si="5"/>
        <v>VYPLŇTE</v>
      </c>
      <c r="C39" s="15" t="str">
        <f t="shared" si="6"/>
        <v>VYPLŇTE</v>
      </c>
      <c r="D39" s="25" t="str">
        <f t="shared" si="7"/>
        <v>VYPLŇTE</v>
      </c>
      <c r="E39" s="25" t="str">
        <f t="shared" si="8"/>
        <v>VYBERTE ZE SEZNAMU</v>
      </c>
      <c r="F39" s="15"/>
      <c r="G39" s="15"/>
      <c r="H39" s="30"/>
      <c r="I39" s="16"/>
      <c r="J39" s="17"/>
      <c r="K39" s="19"/>
      <c r="L39" s="20"/>
      <c r="M39" s="20"/>
      <c r="N39" s="33"/>
      <c r="O39" s="13">
        <f t="shared" si="1"/>
        <v>0</v>
      </c>
      <c r="P39" s="12" t="e">
        <f t="shared" si="2"/>
        <v>#N/A</v>
      </c>
      <c r="Q39" s="12" t="str">
        <f t="shared" si="3"/>
        <v xml:space="preserve"> chyba v datu narození</v>
      </c>
      <c r="R39" s="14" t="e">
        <f t="shared" si="4"/>
        <v>#N/A</v>
      </c>
    </row>
    <row r="40" spans="1:18" x14ac:dyDescent="0.2">
      <c r="A40" s="15">
        <f t="shared" si="0"/>
        <v>26</v>
      </c>
      <c r="B40" s="25" t="str">
        <f t="shared" si="5"/>
        <v>VYPLŇTE</v>
      </c>
      <c r="C40" s="15" t="str">
        <f t="shared" si="6"/>
        <v>VYPLŇTE</v>
      </c>
      <c r="D40" s="25" t="str">
        <f t="shared" si="7"/>
        <v>VYPLŇTE</v>
      </c>
      <c r="E40" s="25" t="str">
        <f t="shared" si="8"/>
        <v>VYBERTE ZE SEZNAMU</v>
      </c>
      <c r="F40" s="15"/>
      <c r="G40" s="15"/>
      <c r="H40" s="30"/>
      <c r="I40" s="16"/>
      <c r="J40" s="17"/>
      <c r="K40" s="19"/>
      <c r="L40" s="20"/>
      <c r="M40" s="20"/>
      <c r="N40" s="34"/>
      <c r="O40" s="13">
        <f t="shared" si="1"/>
        <v>0</v>
      </c>
      <c r="P40" s="12" t="e">
        <f t="shared" si="2"/>
        <v>#N/A</v>
      </c>
      <c r="Q40" s="12" t="str">
        <f t="shared" si="3"/>
        <v xml:space="preserve"> chyba v datu narození</v>
      </c>
      <c r="R40" s="14" t="e">
        <f t="shared" si="4"/>
        <v>#N/A</v>
      </c>
    </row>
    <row r="41" spans="1:18" x14ac:dyDescent="0.2">
      <c r="A41" s="15">
        <f t="shared" si="0"/>
        <v>27</v>
      </c>
      <c r="B41" s="25" t="str">
        <f t="shared" si="5"/>
        <v>VYPLŇTE</v>
      </c>
      <c r="C41" s="15" t="str">
        <f t="shared" si="6"/>
        <v>VYPLŇTE</v>
      </c>
      <c r="D41" s="25" t="str">
        <f t="shared" si="7"/>
        <v>VYPLŇTE</v>
      </c>
      <c r="E41" s="25" t="str">
        <f t="shared" si="8"/>
        <v>VYBERTE ZE SEZNAMU</v>
      </c>
      <c r="F41" s="15"/>
      <c r="G41" s="15"/>
      <c r="H41" s="30"/>
      <c r="I41" s="16"/>
      <c r="J41" s="17"/>
      <c r="K41" s="19"/>
      <c r="L41" s="20"/>
      <c r="M41" s="18"/>
      <c r="N41" s="33"/>
      <c r="O41" s="13">
        <f t="shared" si="1"/>
        <v>0</v>
      </c>
      <c r="P41" s="12" t="e">
        <f t="shared" si="2"/>
        <v>#N/A</v>
      </c>
      <c r="Q41" s="12" t="str">
        <f t="shared" si="3"/>
        <v xml:space="preserve"> chyba v datu narození</v>
      </c>
      <c r="R41" s="14" t="e">
        <f t="shared" si="4"/>
        <v>#N/A</v>
      </c>
    </row>
    <row r="42" spans="1:18" x14ac:dyDescent="0.2">
      <c r="A42" s="15">
        <f t="shared" si="0"/>
        <v>28</v>
      </c>
      <c r="B42" s="25" t="str">
        <f t="shared" si="5"/>
        <v>VYPLŇTE</v>
      </c>
      <c r="C42" s="15" t="str">
        <f t="shared" si="6"/>
        <v>VYPLŇTE</v>
      </c>
      <c r="D42" s="25" t="str">
        <f t="shared" si="7"/>
        <v>VYPLŇTE</v>
      </c>
      <c r="E42" s="25" t="str">
        <f t="shared" si="8"/>
        <v>VYBERTE ZE SEZNAMU</v>
      </c>
      <c r="F42" s="15"/>
      <c r="G42" s="15"/>
      <c r="H42" s="30"/>
      <c r="I42" s="16"/>
      <c r="J42" s="17"/>
      <c r="K42" s="19"/>
      <c r="L42" s="20"/>
      <c r="M42" s="18"/>
      <c r="N42" s="33"/>
      <c r="O42" s="13">
        <f t="shared" si="1"/>
        <v>0</v>
      </c>
      <c r="P42" s="12" t="e">
        <f t="shared" si="2"/>
        <v>#N/A</v>
      </c>
      <c r="Q42" s="12" t="str">
        <f t="shared" si="3"/>
        <v xml:space="preserve"> chyba v datu narození</v>
      </c>
      <c r="R42" s="14" t="e">
        <f t="shared" si="4"/>
        <v>#N/A</v>
      </c>
    </row>
    <row r="43" spans="1:18" x14ac:dyDescent="0.2">
      <c r="A43" s="15">
        <f t="shared" si="0"/>
        <v>29</v>
      </c>
      <c r="B43" s="25" t="str">
        <f t="shared" si="5"/>
        <v>VYPLŇTE</v>
      </c>
      <c r="C43" s="15" t="str">
        <f t="shared" si="6"/>
        <v>VYPLŇTE</v>
      </c>
      <c r="D43" s="25" t="str">
        <f t="shared" si="7"/>
        <v>VYPLŇTE</v>
      </c>
      <c r="E43" s="25" t="str">
        <f t="shared" si="8"/>
        <v>VYBERTE ZE SEZNAMU</v>
      </c>
      <c r="F43" s="15"/>
      <c r="G43" s="15"/>
      <c r="H43" s="30"/>
      <c r="I43" s="16"/>
      <c r="J43" s="17"/>
      <c r="K43" s="19"/>
      <c r="L43" s="20"/>
      <c r="M43" s="20"/>
      <c r="N43" s="33"/>
      <c r="O43" s="13">
        <f t="shared" si="1"/>
        <v>0</v>
      </c>
      <c r="P43" s="12" t="e">
        <f t="shared" si="2"/>
        <v>#N/A</v>
      </c>
      <c r="Q43" s="12" t="str">
        <f t="shared" si="3"/>
        <v xml:space="preserve"> chyba v datu narození</v>
      </c>
      <c r="R43" s="14" t="e">
        <f t="shared" si="4"/>
        <v>#N/A</v>
      </c>
    </row>
    <row r="44" spans="1:18" x14ac:dyDescent="0.2">
      <c r="A44" s="15">
        <f t="shared" si="0"/>
        <v>30</v>
      </c>
      <c r="B44" s="25" t="str">
        <f t="shared" si="5"/>
        <v>VYPLŇTE</v>
      </c>
      <c r="C44" s="15" t="str">
        <f t="shared" si="6"/>
        <v>VYPLŇTE</v>
      </c>
      <c r="D44" s="25" t="str">
        <f t="shared" si="7"/>
        <v>VYPLŇTE</v>
      </c>
      <c r="E44" s="25" t="str">
        <f t="shared" si="8"/>
        <v>VYBERTE ZE SEZNAMU</v>
      </c>
      <c r="F44" s="15"/>
      <c r="G44" s="15"/>
      <c r="H44" s="30"/>
      <c r="I44" s="16"/>
      <c r="J44" s="17"/>
      <c r="K44" s="19"/>
      <c r="L44" s="20"/>
      <c r="M44" s="20"/>
      <c r="N44" s="34"/>
      <c r="O44" s="13">
        <f t="shared" si="1"/>
        <v>0</v>
      </c>
      <c r="P44" s="12" t="e">
        <f t="shared" si="2"/>
        <v>#N/A</v>
      </c>
      <c r="Q44" s="12" t="str">
        <f t="shared" si="3"/>
        <v xml:space="preserve"> chyba v datu narození</v>
      </c>
      <c r="R44" s="14" t="e">
        <f t="shared" si="4"/>
        <v>#N/A</v>
      </c>
    </row>
    <row r="45" spans="1:18" x14ac:dyDescent="0.2">
      <c r="A45" s="15">
        <f t="shared" si="0"/>
        <v>31</v>
      </c>
      <c r="B45" s="25" t="str">
        <f t="shared" si="5"/>
        <v>VYPLŇTE</v>
      </c>
      <c r="C45" s="15" t="str">
        <f t="shared" si="6"/>
        <v>VYPLŇTE</v>
      </c>
      <c r="D45" s="25" t="str">
        <f t="shared" si="7"/>
        <v>VYPLŇTE</v>
      </c>
      <c r="E45" s="25" t="str">
        <f t="shared" si="8"/>
        <v>VYBERTE ZE SEZNAMU</v>
      </c>
      <c r="F45" s="15"/>
      <c r="G45" s="15"/>
      <c r="H45" s="30"/>
      <c r="I45" s="16"/>
      <c r="J45" s="17"/>
      <c r="K45" s="19"/>
      <c r="L45" s="20"/>
      <c r="M45" s="20"/>
      <c r="N45" s="34"/>
      <c r="O45" s="13">
        <f t="shared" si="1"/>
        <v>0</v>
      </c>
      <c r="P45" s="12" t="e">
        <f t="shared" si="2"/>
        <v>#N/A</v>
      </c>
      <c r="Q45" s="12" t="str">
        <f t="shared" si="3"/>
        <v xml:space="preserve"> chyba v datu narození</v>
      </c>
      <c r="R45" s="14" t="e">
        <f t="shared" si="4"/>
        <v>#N/A</v>
      </c>
    </row>
    <row r="46" spans="1:18" x14ac:dyDescent="0.2">
      <c r="A46" s="15">
        <f t="shared" si="0"/>
        <v>32</v>
      </c>
      <c r="B46" s="25" t="str">
        <f t="shared" si="5"/>
        <v>VYPLŇTE</v>
      </c>
      <c r="C46" s="15" t="str">
        <f t="shared" si="6"/>
        <v>VYPLŇTE</v>
      </c>
      <c r="D46" s="25" t="str">
        <f t="shared" si="7"/>
        <v>VYPLŇTE</v>
      </c>
      <c r="E46" s="25" t="str">
        <f t="shared" si="8"/>
        <v>VYBERTE ZE SEZNAMU</v>
      </c>
      <c r="F46" s="15"/>
      <c r="G46" s="15"/>
      <c r="H46" s="30"/>
      <c r="I46" s="16"/>
      <c r="J46" s="17"/>
      <c r="K46" s="19"/>
      <c r="L46" s="20"/>
      <c r="M46" s="18"/>
      <c r="N46" s="33"/>
      <c r="O46" s="13">
        <f t="shared" si="1"/>
        <v>0</v>
      </c>
      <c r="P46" s="12" t="e">
        <f t="shared" si="2"/>
        <v>#N/A</v>
      </c>
      <c r="Q46" s="12" t="str">
        <f t="shared" si="3"/>
        <v xml:space="preserve"> chyba v datu narození</v>
      </c>
      <c r="R46" s="14" t="e">
        <f t="shared" si="4"/>
        <v>#N/A</v>
      </c>
    </row>
    <row r="47" spans="1:18" x14ac:dyDescent="0.2">
      <c r="A47" s="15">
        <f t="shared" ref="A47:A78" si="9">ROW()-14</f>
        <v>33</v>
      </c>
      <c r="B47" s="25" t="str">
        <f t="shared" si="5"/>
        <v>VYPLŇTE</v>
      </c>
      <c r="C47" s="15" t="str">
        <f t="shared" si="6"/>
        <v>VYPLŇTE</v>
      </c>
      <c r="D47" s="25" t="str">
        <f t="shared" si="7"/>
        <v>VYPLŇTE</v>
      </c>
      <c r="E47" s="25" t="str">
        <f t="shared" si="8"/>
        <v>VYBERTE ZE SEZNAMU</v>
      </c>
      <c r="F47" s="15"/>
      <c r="G47" s="15"/>
      <c r="H47" s="30"/>
      <c r="I47" s="16"/>
      <c r="J47" s="17"/>
      <c r="K47" s="19"/>
      <c r="L47" s="20"/>
      <c r="M47" s="20"/>
      <c r="N47" s="33"/>
      <c r="O47" s="13">
        <f t="shared" si="1"/>
        <v>0</v>
      </c>
      <c r="P47" s="12" t="e">
        <f t="shared" si="2"/>
        <v>#N/A</v>
      </c>
      <c r="Q47" s="12" t="str">
        <f t="shared" si="3"/>
        <v xml:space="preserve"> chyba v datu narození</v>
      </c>
      <c r="R47" s="14" t="e">
        <f t="shared" si="4"/>
        <v>#N/A</v>
      </c>
    </row>
    <row r="48" spans="1:18" x14ac:dyDescent="0.2">
      <c r="A48" s="15">
        <f t="shared" si="9"/>
        <v>34</v>
      </c>
      <c r="B48" s="25" t="str">
        <f t="shared" si="5"/>
        <v>VYPLŇTE</v>
      </c>
      <c r="C48" s="15" t="str">
        <f t="shared" si="6"/>
        <v>VYPLŇTE</v>
      </c>
      <c r="D48" s="25" t="str">
        <f t="shared" si="7"/>
        <v>VYPLŇTE</v>
      </c>
      <c r="E48" s="25" t="str">
        <f t="shared" si="8"/>
        <v>VYBERTE ZE SEZNAMU</v>
      </c>
      <c r="F48" s="15"/>
      <c r="G48" s="15"/>
      <c r="H48" s="30"/>
      <c r="I48" s="16"/>
      <c r="J48" s="17"/>
      <c r="K48" s="19"/>
      <c r="L48" s="20"/>
      <c r="M48" s="20"/>
      <c r="N48" s="34"/>
      <c r="O48" s="13">
        <f t="shared" si="1"/>
        <v>0</v>
      </c>
      <c r="P48" s="12" t="e">
        <f t="shared" si="2"/>
        <v>#N/A</v>
      </c>
      <c r="Q48" s="12" t="str">
        <f t="shared" si="3"/>
        <v xml:space="preserve"> chyba v datu narození</v>
      </c>
      <c r="R48" s="14" t="e">
        <f t="shared" si="4"/>
        <v>#N/A</v>
      </c>
    </row>
    <row r="49" spans="1:18" x14ac:dyDescent="0.2">
      <c r="A49" s="15">
        <f t="shared" si="9"/>
        <v>35</v>
      </c>
      <c r="B49" s="25" t="str">
        <f t="shared" si="5"/>
        <v>VYPLŇTE</v>
      </c>
      <c r="C49" s="15" t="str">
        <f t="shared" si="6"/>
        <v>VYPLŇTE</v>
      </c>
      <c r="D49" s="25" t="str">
        <f t="shared" si="7"/>
        <v>VYPLŇTE</v>
      </c>
      <c r="E49" s="25" t="str">
        <f t="shared" si="8"/>
        <v>VYBERTE ZE SEZNAMU</v>
      </c>
      <c r="F49" s="15"/>
      <c r="G49" s="15"/>
      <c r="H49" s="30"/>
      <c r="I49" s="16"/>
      <c r="J49" s="17"/>
      <c r="K49" s="19"/>
      <c r="L49" s="20"/>
      <c r="M49" s="18"/>
      <c r="N49" s="33"/>
      <c r="O49" s="13">
        <f t="shared" si="1"/>
        <v>0</v>
      </c>
      <c r="P49" s="12" t="e">
        <f t="shared" si="2"/>
        <v>#N/A</v>
      </c>
      <c r="Q49" s="12" t="str">
        <f t="shared" si="3"/>
        <v xml:space="preserve"> chyba v datu narození</v>
      </c>
      <c r="R49" s="14" t="e">
        <f t="shared" si="4"/>
        <v>#N/A</v>
      </c>
    </row>
    <row r="50" spans="1:18" x14ac:dyDescent="0.2">
      <c r="A50" s="15">
        <f t="shared" si="9"/>
        <v>36</v>
      </c>
      <c r="B50" s="25" t="str">
        <f t="shared" si="5"/>
        <v>VYPLŇTE</v>
      </c>
      <c r="C50" s="15" t="str">
        <f t="shared" si="6"/>
        <v>VYPLŇTE</v>
      </c>
      <c r="D50" s="25" t="str">
        <f t="shared" si="7"/>
        <v>VYPLŇTE</v>
      </c>
      <c r="E50" s="25" t="str">
        <f t="shared" si="8"/>
        <v>VYBERTE ZE SEZNAMU</v>
      </c>
      <c r="F50" s="15"/>
      <c r="G50" s="15"/>
      <c r="H50" s="30"/>
      <c r="I50" s="16"/>
      <c r="J50" s="17"/>
      <c r="K50" s="19"/>
      <c r="L50" s="20"/>
      <c r="M50" s="18"/>
      <c r="N50" s="33"/>
      <c r="O50" s="13">
        <f t="shared" si="1"/>
        <v>0</v>
      </c>
      <c r="P50" s="12" t="e">
        <f t="shared" si="2"/>
        <v>#N/A</v>
      </c>
      <c r="Q50" s="12" t="str">
        <f t="shared" si="3"/>
        <v xml:space="preserve"> chyba v datu narození</v>
      </c>
      <c r="R50" s="14" t="e">
        <f t="shared" si="4"/>
        <v>#N/A</v>
      </c>
    </row>
    <row r="51" spans="1:18" x14ac:dyDescent="0.2">
      <c r="A51" s="15">
        <f t="shared" si="9"/>
        <v>37</v>
      </c>
      <c r="B51" s="25" t="str">
        <f t="shared" si="5"/>
        <v>VYPLŇTE</v>
      </c>
      <c r="C51" s="15" t="str">
        <f t="shared" si="6"/>
        <v>VYPLŇTE</v>
      </c>
      <c r="D51" s="25" t="str">
        <f t="shared" si="7"/>
        <v>VYPLŇTE</v>
      </c>
      <c r="E51" s="25" t="str">
        <f t="shared" si="8"/>
        <v>VYBERTE ZE SEZNAMU</v>
      </c>
      <c r="F51" s="15"/>
      <c r="G51" s="15"/>
      <c r="H51" s="30"/>
      <c r="I51" s="16"/>
      <c r="J51" s="17"/>
      <c r="K51" s="19"/>
      <c r="L51" s="20"/>
      <c r="M51" s="20"/>
      <c r="N51" s="33"/>
      <c r="O51" s="13">
        <f t="shared" si="1"/>
        <v>0</v>
      </c>
      <c r="P51" s="12" t="e">
        <f t="shared" si="2"/>
        <v>#N/A</v>
      </c>
      <c r="Q51" s="12" t="str">
        <f t="shared" si="3"/>
        <v xml:space="preserve"> chyba v datu narození</v>
      </c>
      <c r="R51" s="14" t="e">
        <f t="shared" si="4"/>
        <v>#N/A</v>
      </c>
    </row>
    <row r="52" spans="1:18" x14ac:dyDescent="0.2">
      <c r="A52" s="15">
        <f t="shared" si="9"/>
        <v>38</v>
      </c>
      <c r="B52" s="25" t="str">
        <f t="shared" si="5"/>
        <v>VYPLŇTE</v>
      </c>
      <c r="C52" s="15" t="str">
        <f t="shared" si="6"/>
        <v>VYPLŇTE</v>
      </c>
      <c r="D52" s="25" t="str">
        <f t="shared" si="7"/>
        <v>VYPLŇTE</v>
      </c>
      <c r="E52" s="25" t="str">
        <f t="shared" si="8"/>
        <v>VYBERTE ZE SEZNAMU</v>
      </c>
      <c r="F52" s="15"/>
      <c r="G52" s="15"/>
      <c r="H52" s="30"/>
      <c r="I52" s="16"/>
      <c r="J52" s="17"/>
      <c r="K52" s="19"/>
      <c r="L52" s="20"/>
      <c r="M52" s="20"/>
      <c r="N52" s="34"/>
      <c r="O52" s="13">
        <f t="shared" si="1"/>
        <v>0</v>
      </c>
      <c r="P52" s="12" t="e">
        <f t="shared" si="2"/>
        <v>#N/A</v>
      </c>
      <c r="Q52" s="12" t="str">
        <f t="shared" si="3"/>
        <v xml:space="preserve"> chyba v datu narození</v>
      </c>
      <c r="R52" s="14" t="e">
        <f t="shared" si="4"/>
        <v>#N/A</v>
      </c>
    </row>
    <row r="53" spans="1:18" x14ac:dyDescent="0.2">
      <c r="A53" s="15">
        <f t="shared" si="9"/>
        <v>39</v>
      </c>
      <c r="B53" s="25" t="str">
        <f t="shared" si="5"/>
        <v>VYPLŇTE</v>
      </c>
      <c r="C53" s="15" t="str">
        <f t="shared" si="6"/>
        <v>VYPLŇTE</v>
      </c>
      <c r="D53" s="25" t="str">
        <f t="shared" si="7"/>
        <v>VYPLŇTE</v>
      </c>
      <c r="E53" s="25" t="str">
        <f t="shared" si="8"/>
        <v>VYBERTE ZE SEZNAMU</v>
      </c>
      <c r="F53" s="15"/>
      <c r="G53" s="15"/>
      <c r="H53" s="30"/>
      <c r="I53" s="16"/>
      <c r="J53" s="17"/>
      <c r="K53" s="19"/>
      <c r="L53" s="20"/>
      <c r="M53" s="20"/>
      <c r="N53" s="34"/>
      <c r="O53" s="13">
        <f t="shared" si="1"/>
        <v>0</v>
      </c>
      <c r="P53" s="12" t="e">
        <f t="shared" si="2"/>
        <v>#N/A</v>
      </c>
      <c r="Q53" s="12" t="str">
        <f t="shared" si="3"/>
        <v xml:space="preserve"> chyba v datu narození</v>
      </c>
      <c r="R53" s="14" t="e">
        <f t="shared" si="4"/>
        <v>#N/A</v>
      </c>
    </row>
    <row r="54" spans="1:18" x14ac:dyDescent="0.2">
      <c r="A54" s="15">
        <f t="shared" si="9"/>
        <v>40</v>
      </c>
      <c r="B54" s="25" t="str">
        <f t="shared" si="5"/>
        <v>VYPLŇTE</v>
      </c>
      <c r="C54" s="15" t="str">
        <f t="shared" si="6"/>
        <v>VYPLŇTE</v>
      </c>
      <c r="D54" s="25" t="str">
        <f t="shared" si="7"/>
        <v>VYPLŇTE</v>
      </c>
      <c r="E54" s="25" t="str">
        <f t="shared" si="8"/>
        <v>VYBERTE ZE SEZNAMU</v>
      </c>
      <c r="F54" s="15"/>
      <c r="G54" s="15"/>
      <c r="H54" s="30"/>
      <c r="I54" s="16"/>
      <c r="J54" s="17"/>
      <c r="K54" s="19"/>
      <c r="L54" s="20"/>
      <c r="M54" s="18"/>
      <c r="N54" s="33"/>
      <c r="O54" s="13">
        <f t="shared" si="1"/>
        <v>0</v>
      </c>
      <c r="P54" s="12" t="e">
        <f t="shared" si="2"/>
        <v>#N/A</v>
      </c>
      <c r="Q54" s="12" t="str">
        <f t="shared" si="3"/>
        <v xml:space="preserve"> chyba v datu narození</v>
      </c>
      <c r="R54" s="14" t="e">
        <f t="shared" si="4"/>
        <v>#N/A</v>
      </c>
    </row>
    <row r="55" spans="1:18" x14ac:dyDescent="0.2">
      <c r="A55" s="15">
        <f t="shared" si="9"/>
        <v>41</v>
      </c>
      <c r="B55" s="25" t="str">
        <f t="shared" si="5"/>
        <v>VYPLŇTE</v>
      </c>
      <c r="C55" s="15" t="str">
        <f t="shared" si="6"/>
        <v>VYPLŇTE</v>
      </c>
      <c r="D55" s="25" t="str">
        <f t="shared" si="7"/>
        <v>VYPLŇTE</v>
      </c>
      <c r="E55" s="25" t="str">
        <f t="shared" si="8"/>
        <v>VYBERTE ZE SEZNAMU</v>
      </c>
      <c r="F55" s="15"/>
      <c r="G55" s="15"/>
      <c r="H55" s="30"/>
      <c r="I55" s="16"/>
      <c r="J55" s="17"/>
      <c r="K55" s="19"/>
      <c r="L55" s="20"/>
      <c r="M55" s="20"/>
      <c r="N55" s="33"/>
      <c r="O55" s="13">
        <f t="shared" si="1"/>
        <v>0</v>
      </c>
      <c r="P55" s="12" t="e">
        <f t="shared" si="2"/>
        <v>#N/A</v>
      </c>
      <c r="Q55" s="12" t="str">
        <f t="shared" si="3"/>
        <v xml:space="preserve"> chyba v datu narození</v>
      </c>
      <c r="R55" s="14" t="e">
        <f t="shared" si="4"/>
        <v>#N/A</v>
      </c>
    </row>
    <row r="56" spans="1:18" x14ac:dyDescent="0.2">
      <c r="A56" s="15">
        <f t="shared" si="9"/>
        <v>42</v>
      </c>
      <c r="B56" s="25" t="str">
        <f t="shared" si="5"/>
        <v>VYPLŇTE</v>
      </c>
      <c r="C56" s="15" t="str">
        <f t="shared" si="6"/>
        <v>VYPLŇTE</v>
      </c>
      <c r="D56" s="25" t="str">
        <f t="shared" si="7"/>
        <v>VYPLŇTE</v>
      </c>
      <c r="E56" s="25" t="str">
        <f t="shared" si="8"/>
        <v>VYBERTE ZE SEZNAMU</v>
      </c>
      <c r="F56" s="15"/>
      <c r="G56" s="15"/>
      <c r="H56" s="30"/>
      <c r="I56" s="16"/>
      <c r="J56" s="17"/>
      <c r="K56" s="19"/>
      <c r="L56" s="20"/>
      <c r="M56" s="20"/>
      <c r="N56" s="34"/>
      <c r="O56" s="13">
        <f t="shared" si="1"/>
        <v>0</v>
      </c>
      <c r="P56" s="12" t="e">
        <f t="shared" si="2"/>
        <v>#N/A</v>
      </c>
      <c r="Q56" s="12" t="str">
        <f t="shared" si="3"/>
        <v xml:space="preserve"> chyba v datu narození</v>
      </c>
      <c r="R56" s="14" t="e">
        <f t="shared" si="4"/>
        <v>#N/A</v>
      </c>
    </row>
    <row r="57" spans="1:18" x14ac:dyDescent="0.2">
      <c r="A57" s="15">
        <f t="shared" si="9"/>
        <v>43</v>
      </c>
      <c r="B57" s="25" t="str">
        <f t="shared" si="5"/>
        <v>VYPLŇTE</v>
      </c>
      <c r="C57" s="15" t="str">
        <f t="shared" si="6"/>
        <v>VYPLŇTE</v>
      </c>
      <c r="D57" s="25" t="str">
        <f t="shared" si="7"/>
        <v>VYPLŇTE</v>
      </c>
      <c r="E57" s="25" t="str">
        <f t="shared" si="8"/>
        <v>VYBERTE ZE SEZNAMU</v>
      </c>
      <c r="F57" s="15"/>
      <c r="G57" s="15"/>
      <c r="H57" s="30"/>
      <c r="I57" s="16"/>
      <c r="J57" s="17"/>
      <c r="K57" s="19"/>
      <c r="L57" s="20"/>
      <c r="M57" s="18"/>
      <c r="N57" s="33"/>
      <c r="O57" s="13">
        <f t="shared" si="1"/>
        <v>0</v>
      </c>
      <c r="P57" s="12" t="e">
        <f t="shared" si="2"/>
        <v>#N/A</v>
      </c>
      <c r="Q57" s="12" t="str">
        <f t="shared" si="3"/>
        <v xml:space="preserve"> chyba v datu narození</v>
      </c>
      <c r="R57" s="14" t="e">
        <f t="shared" si="4"/>
        <v>#N/A</v>
      </c>
    </row>
    <row r="58" spans="1:18" x14ac:dyDescent="0.2">
      <c r="A58" s="15">
        <f t="shared" si="9"/>
        <v>44</v>
      </c>
      <c r="B58" s="25" t="str">
        <f t="shared" si="5"/>
        <v>VYPLŇTE</v>
      </c>
      <c r="C58" s="15" t="str">
        <f t="shared" si="6"/>
        <v>VYPLŇTE</v>
      </c>
      <c r="D58" s="25" t="str">
        <f t="shared" si="7"/>
        <v>VYPLŇTE</v>
      </c>
      <c r="E58" s="25" t="str">
        <f t="shared" si="8"/>
        <v>VYBERTE ZE SEZNAMU</v>
      </c>
      <c r="F58" s="15"/>
      <c r="G58" s="15"/>
      <c r="H58" s="30"/>
      <c r="I58" s="16"/>
      <c r="J58" s="17"/>
      <c r="K58" s="19"/>
      <c r="L58" s="20"/>
      <c r="M58" s="18"/>
      <c r="N58" s="33"/>
      <c r="O58" s="13">
        <f t="shared" si="1"/>
        <v>0</v>
      </c>
      <c r="P58" s="12" t="e">
        <f t="shared" si="2"/>
        <v>#N/A</v>
      </c>
      <c r="Q58" s="12" t="str">
        <f t="shared" si="3"/>
        <v xml:space="preserve"> chyba v datu narození</v>
      </c>
      <c r="R58" s="14" t="e">
        <f t="shared" si="4"/>
        <v>#N/A</v>
      </c>
    </row>
    <row r="59" spans="1:18" x14ac:dyDescent="0.2">
      <c r="A59" s="15">
        <f t="shared" si="9"/>
        <v>45</v>
      </c>
      <c r="B59" s="25" t="str">
        <f t="shared" si="5"/>
        <v>VYPLŇTE</v>
      </c>
      <c r="C59" s="15" t="str">
        <f t="shared" si="6"/>
        <v>VYPLŇTE</v>
      </c>
      <c r="D59" s="25" t="str">
        <f t="shared" si="7"/>
        <v>VYPLŇTE</v>
      </c>
      <c r="E59" s="25" t="str">
        <f t="shared" si="8"/>
        <v>VYBERTE ZE SEZNAMU</v>
      </c>
      <c r="F59" s="15"/>
      <c r="G59" s="15"/>
      <c r="H59" s="30"/>
      <c r="I59" s="16"/>
      <c r="J59" s="17"/>
      <c r="K59" s="19"/>
      <c r="L59" s="20"/>
      <c r="M59" s="20"/>
      <c r="N59" s="33"/>
      <c r="O59" s="13">
        <f t="shared" si="1"/>
        <v>0</v>
      </c>
      <c r="P59" s="12" t="e">
        <f t="shared" si="2"/>
        <v>#N/A</v>
      </c>
      <c r="Q59" s="12" t="str">
        <f t="shared" si="3"/>
        <v xml:space="preserve"> chyba v datu narození</v>
      </c>
      <c r="R59" s="14" t="e">
        <f t="shared" si="4"/>
        <v>#N/A</v>
      </c>
    </row>
    <row r="60" spans="1:18" x14ac:dyDescent="0.2">
      <c r="A60" s="15">
        <f t="shared" si="9"/>
        <v>46</v>
      </c>
      <c r="B60" s="25" t="str">
        <f t="shared" si="5"/>
        <v>VYPLŇTE</v>
      </c>
      <c r="C60" s="15" t="str">
        <f t="shared" si="6"/>
        <v>VYPLŇTE</v>
      </c>
      <c r="D60" s="25" t="str">
        <f t="shared" si="7"/>
        <v>VYPLŇTE</v>
      </c>
      <c r="E60" s="25" t="str">
        <f t="shared" si="8"/>
        <v>VYBERTE ZE SEZNAMU</v>
      </c>
      <c r="F60" s="15"/>
      <c r="G60" s="15"/>
      <c r="H60" s="30"/>
      <c r="I60" s="16"/>
      <c r="J60" s="17"/>
      <c r="K60" s="19"/>
      <c r="L60" s="20"/>
      <c r="M60" s="20"/>
      <c r="N60" s="34"/>
      <c r="O60" s="13">
        <f t="shared" si="1"/>
        <v>0</v>
      </c>
      <c r="P60" s="12" t="e">
        <f t="shared" si="2"/>
        <v>#N/A</v>
      </c>
      <c r="Q60" s="12" t="str">
        <f t="shared" si="3"/>
        <v xml:space="preserve"> chyba v datu narození</v>
      </c>
      <c r="R60" s="14" t="e">
        <f t="shared" si="4"/>
        <v>#N/A</v>
      </c>
    </row>
    <row r="61" spans="1:18" x14ac:dyDescent="0.2">
      <c r="A61" s="15">
        <f t="shared" si="9"/>
        <v>47</v>
      </c>
      <c r="B61" s="25" t="str">
        <f t="shared" si="5"/>
        <v>VYPLŇTE</v>
      </c>
      <c r="C61" s="15" t="str">
        <f t="shared" si="6"/>
        <v>VYPLŇTE</v>
      </c>
      <c r="D61" s="25" t="str">
        <f t="shared" si="7"/>
        <v>VYPLŇTE</v>
      </c>
      <c r="E61" s="25" t="str">
        <f t="shared" si="8"/>
        <v>VYBERTE ZE SEZNAMU</v>
      </c>
      <c r="F61" s="15"/>
      <c r="G61" s="15"/>
      <c r="H61" s="30"/>
      <c r="I61" s="16"/>
      <c r="J61" s="17"/>
      <c r="K61" s="19"/>
      <c r="L61" s="20"/>
      <c r="M61" s="20"/>
      <c r="N61" s="34"/>
      <c r="O61" s="13">
        <f t="shared" si="1"/>
        <v>0</v>
      </c>
      <c r="P61" s="12" t="e">
        <f t="shared" si="2"/>
        <v>#N/A</v>
      </c>
      <c r="Q61" s="12" t="str">
        <f t="shared" si="3"/>
        <v xml:space="preserve"> chyba v datu narození</v>
      </c>
      <c r="R61" s="14" t="e">
        <f t="shared" si="4"/>
        <v>#N/A</v>
      </c>
    </row>
    <row r="62" spans="1:18" x14ac:dyDescent="0.2">
      <c r="A62" s="15">
        <f t="shared" si="9"/>
        <v>48</v>
      </c>
      <c r="B62" s="25" t="str">
        <f t="shared" si="5"/>
        <v>VYPLŇTE</v>
      </c>
      <c r="C62" s="15" t="str">
        <f t="shared" si="6"/>
        <v>VYPLŇTE</v>
      </c>
      <c r="D62" s="25" t="str">
        <f t="shared" si="7"/>
        <v>VYPLŇTE</v>
      </c>
      <c r="E62" s="25" t="str">
        <f t="shared" si="8"/>
        <v>VYBERTE ZE SEZNAMU</v>
      </c>
      <c r="F62" s="15"/>
      <c r="G62" s="15"/>
      <c r="H62" s="30"/>
      <c r="I62" s="16"/>
      <c r="J62" s="17"/>
      <c r="K62" s="19"/>
      <c r="L62" s="20"/>
      <c r="M62" s="18"/>
      <c r="N62" s="33"/>
      <c r="O62" s="13">
        <f t="shared" si="1"/>
        <v>0</v>
      </c>
      <c r="P62" s="12" t="e">
        <f t="shared" si="2"/>
        <v>#N/A</v>
      </c>
      <c r="Q62" s="12" t="str">
        <f t="shared" si="3"/>
        <v xml:space="preserve"> chyba v datu narození</v>
      </c>
      <c r="R62" s="14" t="e">
        <f t="shared" si="4"/>
        <v>#N/A</v>
      </c>
    </row>
    <row r="63" spans="1:18" x14ac:dyDescent="0.2">
      <c r="A63" s="15">
        <f t="shared" si="9"/>
        <v>49</v>
      </c>
      <c r="B63" s="25" t="str">
        <f t="shared" si="5"/>
        <v>VYPLŇTE</v>
      </c>
      <c r="C63" s="15" t="str">
        <f t="shared" si="6"/>
        <v>VYPLŇTE</v>
      </c>
      <c r="D63" s="25" t="str">
        <f t="shared" si="7"/>
        <v>VYPLŇTE</v>
      </c>
      <c r="E63" s="25" t="str">
        <f t="shared" si="8"/>
        <v>VYBERTE ZE SEZNAMU</v>
      </c>
      <c r="F63" s="15"/>
      <c r="G63" s="15"/>
      <c r="H63" s="30"/>
      <c r="I63" s="16"/>
      <c r="J63" s="17"/>
      <c r="K63" s="19"/>
      <c r="L63" s="20"/>
      <c r="M63" s="20"/>
      <c r="N63" s="33"/>
      <c r="O63" s="13">
        <f t="shared" si="1"/>
        <v>0</v>
      </c>
      <c r="P63" s="12" t="e">
        <f t="shared" si="2"/>
        <v>#N/A</v>
      </c>
      <c r="Q63" s="12" t="str">
        <f t="shared" si="3"/>
        <v xml:space="preserve"> chyba v datu narození</v>
      </c>
      <c r="R63" s="14" t="e">
        <f t="shared" si="4"/>
        <v>#N/A</v>
      </c>
    </row>
    <row r="64" spans="1:18" x14ac:dyDescent="0.2">
      <c r="A64" s="15">
        <f t="shared" si="9"/>
        <v>50</v>
      </c>
      <c r="B64" s="25" t="str">
        <f t="shared" si="5"/>
        <v>VYPLŇTE</v>
      </c>
      <c r="C64" s="15" t="str">
        <f t="shared" si="6"/>
        <v>VYPLŇTE</v>
      </c>
      <c r="D64" s="25" t="str">
        <f t="shared" si="7"/>
        <v>VYPLŇTE</v>
      </c>
      <c r="E64" s="25" t="str">
        <f t="shared" si="8"/>
        <v>VYBERTE ZE SEZNAMU</v>
      </c>
      <c r="F64" s="15"/>
      <c r="G64" s="15"/>
      <c r="H64" s="30"/>
      <c r="I64" s="16"/>
      <c r="J64" s="17"/>
      <c r="K64" s="19"/>
      <c r="L64" s="20"/>
      <c r="M64" s="20"/>
      <c r="N64" s="34"/>
      <c r="O64" s="13">
        <f t="shared" si="1"/>
        <v>0</v>
      </c>
      <c r="P64" s="12" t="e">
        <f t="shared" si="2"/>
        <v>#N/A</v>
      </c>
      <c r="Q64" s="12" t="str">
        <f t="shared" si="3"/>
        <v xml:space="preserve"> chyba v datu narození</v>
      </c>
      <c r="R64" s="14" t="e">
        <f t="shared" si="4"/>
        <v>#N/A</v>
      </c>
    </row>
    <row r="65" spans="1:18" x14ac:dyDescent="0.2">
      <c r="A65" s="15">
        <f t="shared" si="9"/>
        <v>51</v>
      </c>
      <c r="B65" s="25" t="str">
        <f t="shared" si="5"/>
        <v>VYPLŇTE</v>
      </c>
      <c r="C65" s="15" t="str">
        <f t="shared" si="6"/>
        <v>VYPLŇTE</v>
      </c>
      <c r="D65" s="25" t="str">
        <f t="shared" si="7"/>
        <v>VYPLŇTE</v>
      </c>
      <c r="E65" s="25" t="str">
        <f t="shared" si="8"/>
        <v>VYBERTE ZE SEZNAMU</v>
      </c>
      <c r="F65" s="15"/>
      <c r="G65" s="15"/>
      <c r="H65" s="30"/>
      <c r="I65" s="16"/>
      <c r="J65" s="17"/>
      <c r="K65" s="19"/>
      <c r="L65" s="20"/>
      <c r="M65" s="18"/>
      <c r="N65" s="33"/>
      <c r="O65" s="13">
        <f t="shared" si="1"/>
        <v>0</v>
      </c>
      <c r="P65" s="12" t="e">
        <f t="shared" si="2"/>
        <v>#N/A</v>
      </c>
      <c r="Q65" s="12" t="str">
        <f t="shared" si="3"/>
        <v xml:space="preserve"> chyba v datu narození</v>
      </c>
      <c r="R65" s="14" t="e">
        <f t="shared" si="4"/>
        <v>#N/A</v>
      </c>
    </row>
    <row r="66" spans="1:18" x14ac:dyDescent="0.2">
      <c r="A66" s="15">
        <f t="shared" si="9"/>
        <v>52</v>
      </c>
      <c r="B66" s="25" t="str">
        <f t="shared" si="5"/>
        <v>VYPLŇTE</v>
      </c>
      <c r="C66" s="15" t="str">
        <f t="shared" si="6"/>
        <v>VYPLŇTE</v>
      </c>
      <c r="D66" s="25" t="str">
        <f t="shared" si="7"/>
        <v>VYPLŇTE</v>
      </c>
      <c r="E66" s="25" t="str">
        <f t="shared" si="8"/>
        <v>VYBERTE ZE SEZNAMU</v>
      </c>
      <c r="F66" s="15"/>
      <c r="G66" s="15"/>
      <c r="H66" s="30"/>
      <c r="I66" s="16"/>
      <c r="J66" s="17"/>
      <c r="K66" s="19"/>
      <c r="L66" s="20"/>
      <c r="M66" s="18"/>
      <c r="N66" s="33"/>
      <c r="O66" s="13">
        <f t="shared" si="1"/>
        <v>0</v>
      </c>
      <c r="P66" s="12" t="e">
        <f t="shared" si="2"/>
        <v>#N/A</v>
      </c>
      <c r="Q66" s="12" t="str">
        <f t="shared" si="3"/>
        <v xml:space="preserve"> chyba v datu narození</v>
      </c>
      <c r="R66" s="14" t="e">
        <f t="shared" si="4"/>
        <v>#N/A</v>
      </c>
    </row>
    <row r="67" spans="1:18" x14ac:dyDescent="0.2">
      <c r="A67" s="15">
        <f t="shared" si="9"/>
        <v>53</v>
      </c>
      <c r="B67" s="25" t="str">
        <f t="shared" si="5"/>
        <v>VYPLŇTE</v>
      </c>
      <c r="C67" s="15" t="str">
        <f t="shared" si="6"/>
        <v>VYPLŇTE</v>
      </c>
      <c r="D67" s="25" t="str">
        <f t="shared" si="7"/>
        <v>VYPLŇTE</v>
      </c>
      <c r="E67" s="25" t="str">
        <f t="shared" si="8"/>
        <v>VYBERTE ZE SEZNAMU</v>
      </c>
      <c r="F67" s="15"/>
      <c r="G67" s="15"/>
      <c r="H67" s="30"/>
      <c r="I67" s="16"/>
      <c r="J67" s="17"/>
      <c r="K67" s="19"/>
      <c r="L67" s="20"/>
      <c r="M67" s="20"/>
      <c r="N67" s="33"/>
      <c r="O67" s="13">
        <f t="shared" si="1"/>
        <v>0</v>
      </c>
      <c r="P67" s="12" t="e">
        <f t="shared" si="2"/>
        <v>#N/A</v>
      </c>
      <c r="Q67" s="12" t="str">
        <f t="shared" si="3"/>
        <v xml:space="preserve"> chyba v datu narození</v>
      </c>
      <c r="R67" s="14" t="e">
        <f t="shared" si="4"/>
        <v>#N/A</v>
      </c>
    </row>
    <row r="68" spans="1:18" x14ac:dyDescent="0.2">
      <c r="A68" s="15">
        <f t="shared" si="9"/>
        <v>54</v>
      </c>
      <c r="B68" s="25" t="str">
        <f t="shared" si="5"/>
        <v>VYPLŇTE</v>
      </c>
      <c r="C68" s="15" t="str">
        <f t="shared" si="6"/>
        <v>VYPLŇTE</v>
      </c>
      <c r="D68" s="25" t="str">
        <f t="shared" si="7"/>
        <v>VYPLŇTE</v>
      </c>
      <c r="E68" s="25" t="str">
        <f t="shared" si="8"/>
        <v>VYBERTE ZE SEZNAMU</v>
      </c>
      <c r="F68" s="15"/>
      <c r="G68" s="15"/>
      <c r="H68" s="30"/>
      <c r="I68" s="16"/>
      <c r="J68" s="17"/>
      <c r="K68" s="19"/>
      <c r="L68" s="20"/>
      <c r="M68" s="20"/>
      <c r="N68" s="34"/>
      <c r="O68" s="13">
        <f t="shared" si="1"/>
        <v>0</v>
      </c>
      <c r="P68" s="12" t="e">
        <f t="shared" si="2"/>
        <v>#N/A</v>
      </c>
      <c r="Q68" s="12" t="str">
        <f t="shared" si="3"/>
        <v xml:space="preserve"> chyba v datu narození</v>
      </c>
      <c r="R68" s="14" t="e">
        <f t="shared" si="4"/>
        <v>#N/A</v>
      </c>
    </row>
    <row r="69" spans="1:18" x14ac:dyDescent="0.2">
      <c r="A69" s="15">
        <f t="shared" si="9"/>
        <v>55</v>
      </c>
      <c r="B69" s="25" t="str">
        <f t="shared" si="5"/>
        <v>VYPLŇTE</v>
      </c>
      <c r="C69" s="15" t="str">
        <f t="shared" si="6"/>
        <v>VYPLŇTE</v>
      </c>
      <c r="D69" s="25" t="str">
        <f t="shared" si="7"/>
        <v>VYPLŇTE</v>
      </c>
      <c r="E69" s="25" t="str">
        <f t="shared" si="8"/>
        <v>VYBERTE ZE SEZNAMU</v>
      </c>
      <c r="F69" s="15"/>
      <c r="G69" s="15"/>
      <c r="H69" s="30"/>
      <c r="I69" s="16"/>
      <c r="J69" s="17"/>
      <c r="K69" s="19"/>
      <c r="L69" s="20"/>
      <c r="M69" s="20"/>
      <c r="N69" s="34"/>
      <c r="O69" s="13">
        <f t="shared" si="1"/>
        <v>0</v>
      </c>
      <c r="P69" s="12" t="e">
        <f t="shared" si="2"/>
        <v>#N/A</v>
      </c>
      <c r="Q69" s="12" t="str">
        <f t="shared" si="3"/>
        <v xml:space="preserve"> chyba v datu narození</v>
      </c>
      <c r="R69" s="14" t="e">
        <f t="shared" si="4"/>
        <v>#N/A</v>
      </c>
    </row>
    <row r="70" spans="1:18" x14ac:dyDescent="0.2">
      <c r="A70" s="15">
        <f t="shared" si="9"/>
        <v>56</v>
      </c>
      <c r="B70" s="25" t="str">
        <f t="shared" si="5"/>
        <v>VYPLŇTE</v>
      </c>
      <c r="C70" s="15" t="str">
        <f t="shared" si="6"/>
        <v>VYPLŇTE</v>
      </c>
      <c r="D70" s="25" t="str">
        <f t="shared" si="7"/>
        <v>VYPLŇTE</v>
      </c>
      <c r="E70" s="25" t="str">
        <f t="shared" si="8"/>
        <v>VYBERTE ZE SEZNAMU</v>
      </c>
      <c r="F70" s="15"/>
      <c r="G70" s="15"/>
      <c r="H70" s="30"/>
      <c r="I70" s="16"/>
      <c r="J70" s="17"/>
      <c r="K70" s="19"/>
      <c r="L70" s="20"/>
      <c r="M70" s="18"/>
      <c r="N70" s="33"/>
      <c r="O70" s="13">
        <f t="shared" si="1"/>
        <v>0</v>
      </c>
      <c r="P70" s="12" t="e">
        <f t="shared" si="2"/>
        <v>#N/A</v>
      </c>
      <c r="Q70" s="12" t="str">
        <f t="shared" si="3"/>
        <v xml:space="preserve"> chyba v datu narození</v>
      </c>
      <c r="R70" s="14" t="e">
        <f t="shared" si="4"/>
        <v>#N/A</v>
      </c>
    </row>
    <row r="71" spans="1:18" x14ac:dyDescent="0.2">
      <c r="A71" s="15">
        <f t="shared" si="9"/>
        <v>57</v>
      </c>
      <c r="B71" s="25" t="str">
        <f t="shared" si="5"/>
        <v>VYPLŇTE</v>
      </c>
      <c r="C71" s="15" t="str">
        <f t="shared" si="6"/>
        <v>VYPLŇTE</v>
      </c>
      <c r="D71" s="25" t="str">
        <f t="shared" si="7"/>
        <v>VYPLŇTE</v>
      </c>
      <c r="E71" s="25" t="str">
        <f t="shared" si="8"/>
        <v>VYBERTE ZE SEZNAMU</v>
      </c>
      <c r="F71" s="15"/>
      <c r="G71" s="15"/>
      <c r="H71" s="30"/>
      <c r="I71" s="16"/>
      <c r="J71" s="17"/>
      <c r="K71" s="19"/>
      <c r="L71" s="20"/>
      <c r="M71" s="20"/>
      <c r="N71" s="33"/>
      <c r="O71" s="13">
        <f t="shared" si="1"/>
        <v>0</v>
      </c>
      <c r="P71" s="12" t="e">
        <f t="shared" si="2"/>
        <v>#N/A</v>
      </c>
      <c r="Q71" s="12" t="str">
        <f t="shared" si="3"/>
        <v xml:space="preserve"> chyba v datu narození</v>
      </c>
      <c r="R71" s="14" t="e">
        <f t="shared" si="4"/>
        <v>#N/A</v>
      </c>
    </row>
    <row r="72" spans="1:18" x14ac:dyDescent="0.2">
      <c r="A72" s="15">
        <f t="shared" si="9"/>
        <v>58</v>
      </c>
      <c r="B72" s="25" t="str">
        <f t="shared" si="5"/>
        <v>VYPLŇTE</v>
      </c>
      <c r="C72" s="15" t="str">
        <f t="shared" si="6"/>
        <v>VYPLŇTE</v>
      </c>
      <c r="D72" s="25" t="str">
        <f t="shared" si="7"/>
        <v>VYPLŇTE</v>
      </c>
      <c r="E72" s="25" t="str">
        <f t="shared" si="8"/>
        <v>VYBERTE ZE SEZNAMU</v>
      </c>
      <c r="F72" s="15"/>
      <c r="G72" s="15"/>
      <c r="H72" s="30"/>
      <c r="I72" s="16"/>
      <c r="J72" s="17"/>
      <c r="K72" s="19"/>
      <c r="L72" s="20"/>
      <c r="M72" s="20"/>
      <c r="N72" s="34"/>
      <c r="O72" s="13">
        <f t="shared" si="1"/>
        <v>0</v>
      </c>
      <c r="P72" s="12" t="e">
        <f t="shared" si="2"/>
        <v>#N/A</v>
      </c>
      <c r="Q72" s="12" t="str">
        <f t="shared" si="3"/>
        <v xml:space="preserve"> chyba v datu narození</v>
      </c>
      <c r="R72" s="14" t="e">
        <f t="shared" si="4"/>
        <v>#N/A</v>
      </c>
    </row>
    <row r="73" spans="1:18" x14ac:dyDescent="0.2">
      <c r="A73" s="15">
        <f t="shared" si="9"/>
        <v>59</v>
      </c>
      <c r="B73" s="25" t="str">
        <f t="shared" si="5"/>
        <v>VYPLŇTE</v>
      </c>
      <c r="C73" s="15" t="str">
        <f t="shared" si="6"/>
        <v>VYPLŇTE</v>
      </c>
      <c r="D73" s="25" t="str">
        <f t="shared" si="7"/>
        <v>VYPLŇTE</v>
      </c>
      <c r="E73" s="25" t="str">
        <f t="shared" si="8"/>
        <v>VYBERTE ZE SEZNAMU</v>
      </c>
      <c r="F73" s="15"/>
      <c r="G73" s="15"/>
      <c r="H73" s="30"/>
      <c r="I73" s="16"/>
      <c r="J73" s="17"/>
      <c r="K73" s="19"/>
      <c r="L73" s="20"/>
      <c r="M73" s="18"/>
      <c r="N73" s="33"/>
      <c r="O73" s="13">
        <f t="shared" si="1"/>
        <v>0</v>
      </c>
      <c r="P73" s="12" t="e">
        <f t="shared" si="2"/>
        <v>#N/A</v>
      </c>
      <c r="Q73" s="12" t="str">
        <f t="shared" si="3"/>
        <v xml:space="preserve"> chyba v datu narození</v>
      </c>
      <c r="R73" s="14" t="e">
        <f t="shared" si="4"/>
        <v>#N/A</v>
      </c>
    </row>
    <row r="74" spans="1:18" x14ac:dyDescent="0.2">
      <c r="A74" s="15">
        <f t="shared" si="9"/>
        <v>60</v>
      </c>
      <c r="B74" s="25" t="str">
        <f t="shared" si="5"/>
        <v>VYPLŇTE</v>
      </c>
      <c r="C74" s="15" t="str">
        <f t="shared" si="6"/>
        <v>VYPLŇTE</v>
      </c>
      <c r="D74" s="25" t="str">
        <f t="shared" si="7"/>
        <v>VYPLŇTE</v>
      </c>
      <c r="E74" s="25" t="str">
        <f t="shared" si="8"/>
        <v>VYBERTE ZE SEZNAMU</v>
      </c>
      <c r="F74" s="15"/>
      <c r="G74" s="15"/>
      <c r="H74" s="30"/>
      <c r="I74" s="16"/>
      <c r="J74" s="17"/>
      <c r="K74" s="19"/>
      <c r="L74" s="20"/>
      <c r="M74" s="18"/>
      <c r="N74" s="33"/>
      <c r="O74" s="13">
        <f t="shared" si="1"/>
        <v>0</v>
      </c>
      <c r="P74" s="12" t="e">
        <f t="shared" si="2"/>
        <v>#N/A</v>
      </c>
      <c r="Q74" s="12" t="str">
        <f t="shared" si="3"/>
        <v xml:space="preserve"> chyba v datu narození</v>
      </c>
      <c r="R74" s="14" t="e">
        <f t="shared" si="4"/>
        <v>#N/A</v>
      </c>
    </row>
    <row r="75" spans="1:18" x14ac:dyDescent="0.2">
      <c r="A75" s="15">
        <f t="shared" si="9"/>
        <v>61</v>
      </c>
      <c r="B75" s="25" t="str">
        <f t="shared" si="5"/>
        <v>VYPLŇTE</v>
      </c>
      <c r="C75" s="15" t="str">
        <f t="shared" si="6"/>
        <v>VYPLŇTE</v>
      </c>
      <c r="D75" s="25" t="str">
        <f t="shared" si="7"/>
        <v>VYPLŇTE</v>
      </c>
      <c r="E75" s="25" t="str">
        <f t="shared" si="8"/>
        <v>VYBERTE ZE SEZNAMU</v>
      </c>
      <c r="F75" s="15"/>
      <c r="G75" s="15"/>
      <c r="H75" s="30"/>
      <c r="I75" s="16"/>
      <c r="J75" s="17"/>
      <c r="K75" s="19"/>
      <c r="L75" s="20"/>
      <c r="M75" s="20"/>
      <c r="N75" s="33"/>
      <c r="O75" s="13">
        <f t="shared" si="1"/>
        <v>0</v>
      </c>
      <c r="P75" s="12" t="e">
        <f t="shared" si="2"/>
        <v>#N/A</v>
      </c>
      <c r="Q75" s="12" t="str">
        <f t="shared" si="3"/>
        <v xml:space="preserve"> chyba v datu narození</v>
      </c>
      <c r="R75" s="14" t="e">
        <f t="shared" si="4"/>
        <v>#N/A</v>
      </c>
    </row>
    <row r="76" spans="1:18" x14ac:dyDescent="0.2">
      <c r="A76" s="15">
        <f t="shared" si="9"/>
        <v>62</v>
      </c>
      <c r="B76" s="25" t="str">
        <f t="shared" si="5"/>
        <v>VYPLŇTE</v>
      </c>
      <c r="C76" s="15" t="str">
        <f t="shared" si="6"/>
        <v>VYPLŇTE</v>
      </c>
      <c r="D76" s="25" t="str">
        <f t="shared" si="7"/>
        <v>VYPLŇTE</v>
      </c>
      <c r="E76" s="25" t="str">
        <f t="shared" si="8"/>
        <v>VYBERTE ZE SEZNAMU</v>
      </c>
      <c r="F76" s="15"/>
      <c r="G76" s="15"/>
      <c r="H76" s="30"/>
      <c r="I76" s="16"/>
      <c r="J76" s="17"/>
      <c r="K76" s="19"/>
      <c r="L76" s="20"/>
      <c r="M76" s="20"/>
      <c r="N76" s="34"/>
      <c r="O76" s="13">
        <f t="shared" si="1"/>
        <v>0</v>
      </c>
      <c r="P76" s="12" t="e">
        <f t="shared" si="2"/>
        <v>#N/A</v>
      </c>
      <c r="Q76" s="12" t="str">
        <f t="shared" si="3"/>
        <v xml:space="preserve"> chyba v datu narození</v>
      </c>
      <c r="R76" s="14" t="e">
        <f t="shared" si="4"/>
        <v>#N/A</v>
      </c>
    </row>
    <row r="77" spans="1:18" x14ac:dyDescent="0.2">
      <c r="A77" s="15">
        <f t="shared" si="9"/>
        <v>63</v>
      </c>
      <c r="B77" s="25" t="str">
        <f t="shared" si="5"/>
        <v>VYPLŇTE</v>
      </c>
      <c r="C77" s="15" t="str">
        <f t="shared" si="6"/>
        <v>VYPLŇTE</v>
      </c>
      <c r="D77" s="25" t="str">
        <f t="shared" si="7"/>
        <v>VYPLŇTE</v>
      </c>
      <c r="E77" s="25" t="str">
        <f t="shared" si="8"/>
        <v>VYBERTE ZE SEZNAMU</v>
      </c>
      <c r="F77" s="15"/>
      <c r="G77" s="15"/>
      <c r="H77" s="30"/>
      <c r="I77" s="16"/>
      <c r="J77" s="17"/>
      <c r="K77" s="19"/>
      <c r="L77" s="20"/>
      <c r="M77" s="20"/>
      <c r="N77" s="34"/>
      <c r="O77" s="13">
        <f t="shared" si="1"/>
        <v>0</v>
      </c>
      <c r="P77" s="12" t="e">
        <f t="shared" si="2"/>
        <v>#N/A</v>
      </c>
      <c r="Q77" s="12" t="str">
        <f t="shared" si="3"/>
        <v xml:space="preserve"> chyba v datu narození</v>
      </c>
      <c r="R77" s="14" t="e">
        <f t="shared" si="4"/>
        <v>#N/A</v>
      </c>
    </row>
    <row r="78" spans="1:18" x14ac:dyDescent="0.2">
      <c r="A78" s="15">
        <f t="shared" si="9"/>
        <v>64</v>
      </c>
      <c r="B78" s="25" t="str">
        <f t="shared" si="5"/>
        <v>VYPLŇTE</v>
      </c>
      <c r="C78" s="15" t="str">
        <f t="shared" si="6"/>
        <v>VYPLŇTE</v>
      </c>
      <c r="D78" s="25" t="str">
        <f t="shared" si="7"/>
        <v>VYPLŇTE</v>
      </c>
      <c r="E78" s="25" t="str">
        <f t="shared" si="8"/>
        <v>VYBERTE ZE SEZNAMU</v>
      </c>
      <c r="F78" s="15"/>
      <c r="G78" s="15"/>
      <c r="H78" s="30"/>
      <c r="I78" s="16"/>
      <c r="J78" s="17"/>
      <c r="K78" s="19"/>
      <c r="L78" s="20"/>
      <c r="M78" s="18"/>
      <c r="N78" s="33"/>
      <c r="O78" s="13">
        <f t="shared" si="1"/>
        <v>0</v>
      </c>
      <c r="P78" s="12" t="e">
        <f t="shared" si="2"/>
        <v>#N/A</v>
      </c>
      <c r="Q78" s="12" t="str">
        <f t="shared" si="3"/>
        <v xml:space="preserve"> chyba v datu narození</v>
      </c>
      <c r="R78" s="14" t="e">
        <f t="shared" si="4"/>
        <v>#N/A</v>
      </c>
    </row>
    <row r="79" spans="1:18" x14ac:dyDescent="0.2">
      <c r="A79" s="15">
        <f t="shared" ref="A79:A114" si="10">ROW()-14</f>
        <v>65</v>
      </c>
      <c r="B79" s="25" t="str">
        <f t="shared" si="5"/>
        <v>VYPLŇTE</v>
      </c>
      <c r="C79" s="15" t="str">
        <f t="shared" si="6"/>
        <v>VYPLŇTE</v>
      </c>
      <c r="D79" s="25" t="str">
        <f t="shared" si="7"/>
        <v>VYPLŇTE</v>
      </c>
      <c r="E79" s="25" t="str">
        <f t="shared" si="8"/>
        <v>VYBERTE ZE SEZNAMU</v>
      </c>
      <c r="F79" s="15"/>
      <c r="G79" s="15"/>
      <c r="H79" s="30"/>
      <c r="I79" s="16"/>
      <c r="J79" s="17"/>
      <c r="K79" s="19"/>
      <c r="L79" s="20"/>
      <c r="M79" s="20"/>
      <c r="N79" s="33"/>
      <c r="O79" s="13">
        <f t="shared" si="1"/>
        <v>0</v>
      </c>
      <c r="P79" s="12" t="e">
        <f t="shared" si="2"/>
        <v>#N/A</v>
      </c>
      <c r="Q79" s="12" t="str">
        <f t="shared" si="3"/>
        <v xml:space="preserve"> chyba v datu narození</v>
      </c>
      <c r="R79" s="14" t="e">
        <f t="shared" si="4"/>
        <v>#N/A</v>
      </c>
    </row>
    <row r="80" spans="1:18" x14ac:dyDescent="0.2">
      <c r="A80" s="15">
        <f t="shared" si="10"/>
        <v>66</v>
      </c>
      <c r="B80" s="25" t="str">
        <f t="shared" si="5"/>
        <v>VYPLŇTE</v>
      </c>
      <c r="C80" s="15" t="str">
        <f t="shared" si="6"/>
        <v>VYPLŇTE</v>
      </c>
      <c r="D80" s="25" t="str">
        <f t="shared" si="7"/>
        <v>VYPLŇTE</v>
      </c>
      <c r="E80" s="25" t="str">
        <f t="shared" si="8"/>
        <v>VYBERTE ZE SEZNAMU</v>
      </c>
      <c r="F80" s="15"/>
      <c r="G80" s="15"/>
      <c r="H80" s="30"/>
      <c r="I80" s="16"/>
      <c r="J80" s="17"/>
      <c r="K80" s="19"/>
      <c r="L80" s="20"/>
      <c r="M80" s="20"/>
      <c r="N80" s="34"/>
      <c r="O80" s="13">
        <f t="shared" si="1"/>
        <v>0</v>
      </c>
      <c r="P80" s="12" t="e">
        <f t="shared" si="2"/>
        <v>#N/A</v>
      </c>
      <c r="Q80" s="12" t="str">
        <f t="shared" si="3"/>
        <v xml:space="preserve"> chyba v datu narození</v>
      </c>
      <c r="R80" s="14" t="e">
        <f t="shared" si="4"/>
        <v>#N/A</v>
      </c>
    </row>
    <row r="81" spans="1:18" x14ac:dyDescent="0.2">
      <c r="A81" s="15">
        <f t="shared" si="10"/>
        <v>67</v>
      </c>
      <c r="B81" s="25" t="str">
        <f t="shared" ref="B81:B114" si="11">$G$7</f>
        <v>VYPLŇTE</v>
      </c>
      <c r="C81" s="15" t="str">
        <f t="shared" ref="C81:C114" si="12">$G$8</f>
        <v>VYPLŇTE</v>
      </c>
      <c r="D81" s="25" t="str">
        <f t="shared" ref="D81:D114" si="13">$G$9</f>
        <v>VYPLŇTE</v>
      </c>
      <c r="E81" s="25" t="str">
        <f t="shared" ref="E81:E114" si="14">$G$10</f>
        <v>VYBERTE ZE SEZNAMU</v>
      </c>
      <c r="F81" s="15"/>
      <c r="G81" s="15"/>
      <c r="H81" s="30"/>
      <c r="I81" s="16"/>
      <c r="J81" s="17"/>
      <c r="K81" s="19"/>
      <c r="L81" s="20"/>
      <c r="M81" s="18"/>
      <c r="N81" s="33"/>
      <c r="O81" s="13">
        <f t="shared" si="1"/>
        <v>0</v>
      </c>
      <c r="P81" s="12" t="e">
        <f t="shared" si="2"/>
        <v>#N/A</v>
      </c>
      <c r="Q81" s="12" t="str">
        <f t="shared" si="3"/>
        <v xml:space="preserve"> chyba v datu narození</v>
      </c>
      <c r="R81" s="14" t="e">
        <f t="shared" si="4"/>
        <v>#N/A</v>
      </c>
    </row>
    <row r="82" spans="1:18" x14ac:dyDescent="0.2">
      <c r="A82" s="15">
        <f t="shared" si="10"/>
        <v>68</v>
      </c>
      <c r="B82" s="25" t="str">
        <f t="shared" si="11"/>
        <v>VYPLŇTE</v>
      </c>
      <c r="C82" s="15" t="str">
        <f t="shared" si="12"/>
        <v>VYPLŇTE</v>
      </c>
      <c r="D82" s="25" t="str">
        <f t="shared" si="13"/>
        <v>VYPLŇTE</v>
      </c>
      <c r="E82" s="25" t="str">
        <f t="shared" si="14"/>
        <v>VYBERTE ZE SEZNAMU</v>
      </c>
      <c r="F82" s="15"/>
      <c r="G82" s="15"/>
      <c r="H82" s="30"/>
      <c r="I82" s="16"/>
      <c r="J82" s="17"/>
      <c r="K82" s="19"/>
      <c r="L82" s="20"/>
      <c r="M82" s="18"/>
      <c r="N82" s="33"/>
      <c r="O82" s="13">
        <f t="shared" si="1"/>
        <v>0</v>
      </c>
      <c r="P82" s="12" t="e">
        <f t="shared" si="2"/>
        <v>#N/A</v>
      </c>
      <c r="Q82" s="12" t="str">
        <f t="shared" si="3"/>
        <v xml:space="preserve"> chyba v datu narození</v>
      </c>
      <c r="R82" s="14" t="e">
        <f t="shared" si="4"/>
        <v>#N/A</v>
      </c>
    </row>
    <row r="83" spans="1:18" x14ac:dyDescent="0.2">
      <c r="A83" s="15">
        <f t="shared" si="10"/>
        <v>69</v>
      </c>
      <c r="B83" s="25" t="str">
        <f t="shared" si="11"/>
        <v>VYPLŇTE</v>
      </c>
      <c r="C83" s="15" t="str">
        <f t="shared" si="12"/>
        <v>VYPLŇTE</v>
      </c>
      <c r="D83" s="25" t="str">
        <f t="shared" si="13"/>
        <v>VYPLŇTE</v>
      </c>
      <c r="E83" s="25" t="str">
        <f t="shared" si="14"/>
        <v>VYBERTE ZE SEZNAMU</v>
      </c>
      <c r="F83" s="15"/>
      <c r="G83" s="15"/>
      <c r="H83" s="30"/>
      <c r="I83" s="16"/>
      <c r="J83" s="17"/>
      <c r="K83" s="19"/>
      <c r="L83" s="20"/>
      <c r="M83" s="20"/>
      <c r="N83" s="33"/>
      <c r="O83" s="13">
        <f t="shared" ref="O83:O114" si="15">DATEDIF(H83,N83,"y")</f>
        <v>0</v>
      </c>
      <c r="P83" s="12" t="e">
        <f t="shared" ref="P83:P114" si="16">_xlfn.IFS(I83="muž","Men",I83="žena","Women",I83="nebinární","Nonbinary")</f>
        <v>#N/A</v>
      </c>
      <c r="Q83" s="12" t="str">
        <f t="shared" ref="Q83:Q114" si="17">_xlfn.IFS(O83&lt;1, " chyba v datu narození",O83&lt;=17," aged 0-17",O83&lt;=29," aged 18-29",O83&lt;=54," aged 30-54",O83&gt;=55," aged 55 and over")</f>
        <v xml:space="preserve"> chyba v datu narození</v>
      </c>
      <c r="R83" s="14" t="e">
        <f t="shared" ref="R83:R114" si="18">P83&amp;Q83</f>
        <v>#N/A</v>
      </c>
    </row>
    <row r="84" spans="1:18" x14ac:dyDescent="0.2">
      <c r="A84" s="15">
        <f t="shared" si="10"/>
        <v>70</v>
      </c>
      <c r="B84" s="25" t="str">
        <f t="shared" si="11"/>
        <v>VYPLŇTE</v>
      </c>
      <c r="C84" s="15" t="str">
        <f t="shared" si="12"/>
        <v>VYPLŇTE</v>
      </c>
      <c r="D84" s="25" t="str">
        <f t="shared" si="13"/>
        <v>VYPLŇTE</v>
      </c>
      <c r="E84" s="25" t="str">
        <f t="shared" si="14"/>
        <v>VYBERTE ZE SEZNAMU</v>
      </c>
      <c r="F84" s="15"/>
      <c r="G84" s="15"/>
      <c r="H84" s="30"/>
      <c r="I84" s="16"/>
      <c r="J84" s="17"/>
      <c r="K84" s="19"/>
      <c r="L84" s="20"/>
      <c r="M84" s="20"/>
      <c r="N84" s="34"/>
      <c r="O84" s="13">
        <f t="shared" si="15"/>
        <v>0</v>
      </c>
      <c r="P84" s="12" t="e">
        <f t="shared" si="16"/>
        <v>#N/A</v>
      </c>
      <c r="Q84" s="12" t="str">
        <f t="shared" si="17"/>
        <v xml:space="preserve"> chyba v datu narození</v>
      </c>
      <c r="R84" s="14" t="e">
        <f t="shared" si="18"/>
        <v>#N/A</v>
      </c>
    </row>
    <row r="85" spans="1:18" x14ac:dyDescent="0.2">
      <c r="A85" s="15">
        <f t="shared" si="10"/>
        <v>71</v>
      </c>
      <c r="B85" s="25" t="str">
        <f t="shared" si="11"/>
        <v>VYPLŇTE</v>
      </c>
      <c r="C85" s="15" t="str">
        <f t="shared" si="12"/>
        <v>VYPLŇTE</v>
      </c>
      <c r="D85" s="25" t="str">
        <f t="shared" si="13"/>
        <v>VYPLŇTE</v>
      </c>
      <c r="E85" s="25" t="str">
        <f t="shared" si="14"/>
        <v>VYBERTE ZE SEZNAMU</v>
      </c>
      <c r="F85" s="15"/>
      <c r="G85" s="15"/>
      <c r="H85" s="30"/>
      <c r="I85" s="16"/>
      <c r="J85" s="17"/>
      <c r="K85" s="19"/>
      <c r="L85" s="20"/>
      <c r="M85" s="20"/>
      <c r="N85" s="34"/>
      <c r="O85" s="13">
        <f t="shared" si="15"/>
        <v>0</v>
      </c>
      <c r="P85" s="12" t="e">
        <f t="shared" si="16"/>
        <v>#N/A</v>
      </c>
      <c r="Q85" s="12" t="str">
        <f t="shared" si="17"/>
        <v xml:space="preserve"> chyba v datu narození</v>
      </c>
      <c r="R85" s="14" t="e">
        <f t="shared" si="18"/>
        <v>#N/A</v>
      </c>
    </row>
    <row r="86" spans="1:18" x14ac:dyDescent="0.2">
      <c r="A86" s="15">
        <f t="shared" si="10"/>
        <v>72</v>
      </c>
      <c r="B86" s="25" t="str">
        <f t="shared" si="11"/>
        <v>VYPLŇTE</v>
      </c>
      <c r="C86" s="15" t="str">
        <f t="shared" si="12"/>
        <v>VYPLŇTE</v>
      </c>
      <c r="D86" s="25" t="str">
        <f t="shared" si="13"/>
        <v>VYPLŇTE</v>
      </c>
      <c r="E86" s="25" t="str">
        <f t="shared" si="14"/>
        <v>VYBERTE ZE SEZNAMU</v>
      </c>
      <c r="F86" s="15"/>
      <c r="G86" s="15"/>
      <c r="H86" s="30"/>
      <c r="I86" s="16"/>
      <c r="J86" s="17"/>
      <c r="K86" s="19"/>
      <c r="L86" s="20"/>
      <c r="M86" s="18"/>
      <c r="N86" s="33"/>
      <c r="O86" s="13">
        <f t="shared" si="15"/>
        <v>0</v>
      </c>
      <c r="P86" s="12" t="e">
        <f t="shared" si="16"/>
        <v>#N/A</v>
      </c>
      <c r="Q86" s="12" t="str">
        <f t="shared" si="17"/>
        <v xml:space="preserve"> chyba v datu narození</v>
      </c>
      <c r="R86" s="14" t="e">
        <f t="shared" si="18"/>
        <v>#N/A</v>
      </c>
    </row>
    <row r="87" spans="1:18" x14ac:dyDescent="0.2">
      <c r="A87" s="15">
        <f t="shared" si="10"/>
        <v>73</v>
      </c>
      <c r="B87" s="25" t="str">
        <f t="shared" si="11"/>
        <v>VYPLŇTE</v>
      </c>
      <c r="C87" s="15" t="str">
        <f t="shared" si="12"/>
        <v>VYPLŇTE</v>
      </c>
      <c r="D87" s="25" t="str">
        <f t="shared" si="13"/>
        <v>VYPLŇTE</v>
      </c>
      <c r="E87" s="25" t="str">
        <f t="shared" si="14"/>
        <v>VYBERTE ZE SEZNAMU</v>
      </c>
      <c r="F87" s="15"/>
      <c r="G87" s="15"/>
      <c r="H87" s="30"/>
      <c r="I87" s="16"/>
      <c r="J87" s="17"/>
      <c r="K87" s="19"/>
      <c r="L87" s="20"/>
      <c r="M87" s="20"/>
      <c r="N87" s="33"/>
      <c r="O87" s="13">
        <f t="shared" si="15"/>
        <v>0</v>
      </c>
      <c r="P87" s="12" t="e">
        <f t="shared" si="16"/>
        <v>#N/A</v>
      </c>
      <c r="Q87" s="12" t="str">
        <f t="shared" si="17"/>
        <v xml:space="preserve"> chyba v datu narození</v>
      </c>
      <c r="R87" s="14" t="e">
        <f t="shared" si="18"/>
        <v>#N/A</v>
      </c>
    </row>
    <row r="88" spans="1:18" x14ac:dyDescent="0.2">
      <c r="A88" s="15">
        <f t="shared" si="10"/>
        <v>74</v>
      </c>
      <c r="B88" s="25" t="str">
        <f t="shared" si="11"/>
        <v>VYPLŇTE</v>
      </c>
      <c r="C88" s="15" t="str">
        <f t="shared" si="12"/>
        <v>VYPLŇTE</v>
      </c>
      <c r="D88" s="25" t="str">
        <f t="shared" si="13"/>
        <v>VYPLŇTE</v>
      </c>
      <c r="E88" s="25" t="str">
        <f t="shared" si="14"/>
        <v>VYBERTE ZE SEZNAMU</v>
      </c>
      <c r="F88" s="15"/>
      <c r="G88" s="15"/>
      <c r="H88" s="30"/>
      <c r="I88" s="16"/>
      <c r="J88" s="17"/>
      <c r="K88" s="19"/>
      <c r="L88" s="20"/>
      <c r="M88" s="20"/>
      <c r="N88" s="34"/>
      <c r="O88" s="13">
        <f t="shared" si="15"/>
        <v>0</v>
      </c>
      <c r="P88" s="12" t="e">
        <f t="shared" si="16"/>
        <v>#N/A</v>
      </c>
      <c r="Q88" s="12" t="str">
        <f t="shared" si="17"/>
        <v xml:space="preserve"> chyba v datu narození</v>
      </c>
      <c r="R88" s="14" t="e">
        <f t="shared" si="18"/>
        <v>#N/A</v>
      </c>
    </row>
    <row r="89" spans="1:18" x14ac:dyDescent="0.2">
      <c r="A89" s="15">
        <f t="shared" si="10"/>
        <v>75</v>
      </c>
      <c r="B89" s="25" t="str">
        <f t="shared" si="11"/>
        <v>VYPLŇTE</v>
      </c>
      <c r="C89" s="15" t="str">
        <f t="shared" si="12"/>
        <v>VYPLŇTE</v>
      </c>
      <c r="D89" s="25" t="str">
        <f t="shared" si="13"/>
        <v>VYPLŇTE</v>
      </c>
      <c r="E89" s="25" t="str">
        <f t="shared" si="14"/>
        <v>VYBERTE ZE SEZNAMU</v>
      </c>
      <c r="F89" s="15"/>
      <c r="G89" s="15"/>
      <c r="H89" s="30"/>
      <c r="I89" s="16"/>
      <c r="J89" s="17"/>
      <c r="K89" s="19"/>
      <c r="L89" s="20"/>
      <c r="M89" s="18"/>
      <c r="N89" s="33"/>
      <c r="O89" s="13">
        <f t="shared" si="15"/>
        <v>0</v>
      </c>
      <c r="P89" s="12" t="e">
        <f t="shared" si="16"/>
        <v>#N/A</v>
      </c>
      <c r="Q89" s="12" t="str">
        <f t="shared" si="17"/>
        <v xml:space="preserve"> chyba v datu narození</v>
      </c>
      <c r="R89" s="14" t="e">
        <f t="shared" si="18"/>
        <v>#N/A</v>
      </c>
    </row>
    <row r="90" spans="1:18" x14ac:dyDescent="0.2">
      <c r="A90" s="15">
        <f t="shared" si="10"/>
        <v>76</v>
      </c>
      <c r="B90" s="25" t="str">
        <f t="shared" si="11"/>
        <v>VYPLŇTE</v>
      </c>
      <c r="C90" s="15" t="str">
        <f t="shared" si="12"/>
        <v>VYPLŇTE</v>
      </c>
      <c r="D90" s="25" t="str">
        <f t="shared" si="13"/>
        <v>VYPLŇTE</v>
      </c>
      <c r="E90" s="25" t="str">
        <f t="shared" si="14"/>
        <v>VYBERTE ZE SEZNAMU</v>
      </c>
      <c r="F90" s="15"/>
      <c r="G90" s="15"/>
      <c r="H90" s="30"/>
      <c r="I90" s="16"/>
      <c r="J90" s="17"/>
      <c r="K90" s="19"/>
      <c r="L90" s="20"/>
      <c r="M90" s="18"/>
      <c r="N90" s="33"/>
      <c r="O90" s="13">
        <f t="shared" si="15"/>
        <v>0</v>
      </c>
      <c r="P90" s="12" t="e">
        <f t="shared" si="16"/>
        <v>#N/A</v>
      </c>
      <c r="Q90" s="12" t="str">
        <f t="shared" si="17"/>
        <v xml:space="preserve"> chyba v datu narození</v>
      </c>
      <c r="R90" s="14" t="e">
        <f t="shared" si="18"/>
        <v>#N/A</v>
      </c>
    </row>
    <row r="91" spans="1:18" x14ac:dyDescent="0.2">
      <c r="A91" s="15">
        <f t="shared" si="10"/>
        <v>77</v>
      </c>
      <c r="B91" s="25" t="str">
        <f t="shared" si="11"/>
        <v>VYPLŇTE</v>
      </c>
      <c r="C91" s="15" t="str">
        <f t="shared" si="12"/>
        <v>VYPLŇTE</v>
      </c>
      <c r="D91" s="25" t="str">
        <f t="shared" si="13"/>
        <v>VYPLŇTE</v>
      </c>
      <c r="E91" s="25" t="str">
        <f t="shared" si="14"/>
        <v>VYBERTE ZE SEZNAMU</v>
      </c>
      <c r="F91" s="15"/>
      <c r="G91" s="15"/>
      <c r="H91" s="30"/>
      <c r="I91" s="16"/>
      <c r="J91" s="17"/>
      <c r="K91" s="19"/>
      <c r="L91" s="20"/>
      <c r="M91" s="20"/>
      <c r="N91" s="33"/>
      <c r="O91" s="13">
        <f t="shared" si="15"/>
        <v>0</v>
      </c>
      <c r="P91" s="12" t="e">
        <f t="shared" si="16"/>
        <v>#N/A</v>
      </c>
      <c r="Q91" s="12" t="str">
        <f t="shared" si="17"/>
        <v xml:space="preserve"> chyba v datu narození</v>
      </c>
      <c r="R91" s="14" t="e">
        <f t="shared" si="18"/>
        <v>#N/A</v>
      </c>
    </row>
    <row r="92" spans="1:18" x14ac:dyDescent="0.2">
      <c r="A92" s="15">
        <f t="shared" si="10"/>
        <v>78</v>
      </c>
      <c r="B92" s="25" t="str">
        <f t="shared" si="11"/>
        <v>VYPLŇTE</v>
      </c>
      <c r="C92" s="15" t="str">
        <f t="shared" si="12"/>
        <v>VYPLŇTE</v>
      </c>
      <c r="D92" s="25" t="str">
        <f t="shared" si="13"/>
        <v>VYPLŇTE</v>
      </c>
      <c r="E92" s="25" t="str">
        <f t="shared" si="14"/>
        <v>VYBERTE ZE SEZNAMU</v>
      </c>
      <c r="F92" s="15"/>
      <c r="G92" s="15"/>
      <c r="H92" s="30"/>
      <c r="I92" s="16"/>
      <c r="J92" s="17"/>
      <c r="K92" s="19"/>
      <c r="L92" s="20"/>
      <c r="M92" s="20"/>
      <c r="N92" s="34"/>
      <c r="O92" s="13">
        <f t="shared" si="15"/>
        <v>0</v>
      </c>
      <c r="P92" s="12" t="e">
        <f t="shared" si="16"/>
        <v>#N/A</v>
      </c>
      <c r="Q92" s="12" t="str">
        <f t="shared" si="17"/>
        <v xml:space="preserve"> chyba v datu narození</v>
      </c>
      <c r="R92" s="14" t="e">
        <f t="shared" si="18"/>
        <v>#N/A</v>
      </c>
    </row>
    <row r="93" spans="1:18" x14ac:dyDescent="0.2">
      <c r="A93" s="15">
        <f t="shared" si="10"/>
        <v>79</v>
      </c>
      <c r="B93" s="25" t="str">
        <f t="shared" si="11"/>
        <v>VYPLŇTE</v>
      </c>
      <c r="C93" s="15" t="str">
        <f t="shared" si="12"/>
        <v>VYPLŇTE</v>
      </c>
      <c r="D93" s="25" t="str">
        <f t="shared" si="13"/>
        <v>VYPLŇTE</v>
      </c>
      <c r="E93" s="25" t="str">
        <f t="shared" si="14"/>
        <v>VYBERTE ZE SEZNAMU</v>
      </c>
      <c r="F93" s="15"/>
      <c r="G93" s="15"/>
      <c r="H93" s="30"/>
      <c r="I93" s="16"/>
      <c r="J93" s="17"/>
      <c r="K93" s="19"/>
      <c r="L93" s="20"/>
      <c r="M93" s="20"/>
      <c r="N93" s="34"/>
      <c r="O93" s="13">
        <f t="shared" si="15"/>
        <v>0</v>
      </c>
      <c r="P93" s="12" t="e">
        <f t="shared" si="16"/>
        <v>#N/A</v>
      </c>
      <c r="Q93" s="12" t="str">
        <f t="shared" si="17"/>
        <v xml:space="preserve"> chyba v datu narození</v>
      </c>
      <c r="R93" s="14" t="e">
        <f t="shared" si="18"/>
        <v>#N/A</v>
      </c>
    </row>
    <row r="94" spans="1:18" x14ac:dyDescent="0.2">
      <c r="A94" s="15">
        <f t="shared" si="10"/>
        <v>80</v>
      </c>
      <c r="B94" s="25" t="str">
        <f t="shared" si="11"/>
        <v>VYPLŇTE</v>
      </c>
      <c r="C94" s="15" t="str">
        <f t="shared" si="12"/>
        <v>VYPLŇTE</v>
      </c>
      <c r="D94" s="25" t="str">
        <f t="shared" si="13"/>
        <v>VYPLŇTE</v>
      </c>
      <c r="E94" s="25" t="str">
        <f t="shared" si="14"/>
        <v>VYBERTE ZE SEZNAMU</v>
      </c>
      <c r="F94" s="15"/>
      <c r="G94" s="15"/>
      <c r="H94" s="30"/>
      <c r="I94" s="16"/>
      <c r="J94" s="17"/>
      <c r="K94" s="19"/>
      <c r="L94" s="20"/>
      <c r="M94" s="18"/>
      <c r="N94" s="33"/>
      <c r="O94" s="13">
        <f t="shared" si="15"/>
        <v>0</v>
      </c>
      <c r="P94" s="12" t="e">
        <f t="shared" si="16"/>
        <v>#N/A</v>
      </c>
      <c r="Q94" s="12" t="str">
        <f t="shared" si="17"/>
        <v xml:space="preserve"> chyba v datu narození</v>
      </c>
      <c r="R94" s="14" t="e">
        <f t="shared" si="18"/>
        <v>#N/A</v>
      </c>
    </row>
    <row r="95" spans="1:18" x14ac:dyDescent="0.2">
      <c r="A95" s="15">
        <f t="shared" si="10"/>
        <v>81</v>
      </c>
      <c r="B95" s="25" t="str">
        <f t="shared" si="11"/>
        <v>VYPLŇTE</v>
      </c>
      <c r="C95" s="15" t="str">
        <f t="shared" si="12"/>
        <v>VYPLŇTE</v>
      </c>
      <c r="D95" s="25" t="str">
        <f t="shared" si="13"/>
        <v>VYPLŇTE</v>
      </c>
      <c r="E95" s="25" t="str">
        <f t="shared" si="14"/>
        <v>VYBERTE ZE SEZNAMU</v>
      </c>
      <c r="F95" s="15"/>
      <c r="G95" s="15"/>
      <c r="H95" s="30"/>
      <c r="I95" s="16"/>
      <c r="J95" s="17"/>
      <c r="K95" s="19"/>
      <c r="L95" s="20"/>
      <c r="M95" s="20"/>
      <c r="N95" s="33"/>
      <c r="O95" s="13">
        <f t="shared" si="15"/>
        <v>0</v>
      </c>
      <c r="P95" s="12" t="e">
        <f t="shared" si="16"/>
        <v>#N/A</v>
      </c>
      <c r="Q95" s="12" t="str">
        <f t="shared" si="17"/>
        <v xml:space="preserve"> chyba v datu narození</v>
      </c>
      <c r="R95" s="14" t="e">
        <f t="shared" si="18"/>
        <v>#N/A</v>
      </c>
    </row>
    <row r="96" spans="1:18" x14ac:dyDescent="0.2">
      <c r="A96" s="15">
        <f t="shared" si="10"/>
        <v>82</v>
      </c>
      <c r="B96" s="25" t="str">
        <f t="shared" si="11"/>
        <v>VYPLŇTE</v>
      </c>
      <c r="C96" s="15" t="str">
        <f t="shared" si="12"/>
        <v>VYPLŇTE</v>
      </c>
      <c r="D96" s="25" t="str">
        <f t="shared" si="13"/>
        <v>VYPLŇTE</v>
      </c>
      <c r="E96" s="25" t="str">
        <f t="shared" si="14"/>
        <v>VYBERTE ZE SEZNAMU</v>
      </c>
      <c r="F96" s="15"/>
      <c r="G96" s="15"/>
      <c r="H96" s="30"/>
      <c r="I96" s="16"/>
      <c r="J96" s="17"/>
      <c r="K96" s="19"/>
      <c r="L96" s="20"/>
      <c r="M96" s="20"/>
      <c r="N96" s="34"/>
      <c r="O96" s="13">
        <f t="shared" si="15"/>
        <v>0</v>
      </c>
      <c r="P96" s="12" t="e">
        <f t="shared" si="16"/>
        <v>#N/A</v>
      </c>
      <c r="Q96" s="12" t="str">
        <f t="shared" si="17"/>
        <v xml:space="preserve"> chyba v datu narození</v>
      </c>
      <c r="R96" s="14" t="e">
        <f t="shared" si="18"/>
        <v>#N/A</v>
      </c>
    </row>
    <row r="97" spans="1:18" x14ac:dyDescent="0.2">
      <c r="A97" s="15">
        <f t="shared" si="10"/>
        <v>83</v>
      </c>
      <c r="B97" s="25" t="str">
        <f t="shared" si="11"/>
        <v>VYPLŇTE</v>
      </c>
      <c r="C97" s="15" t="str">
        <f t="shared" si="12"/>
        <v>VYPLŇTE</v>
      </c>
      <c r="D97" s="25" t="str">
        <f t="shared" si="13"/>
        <v>VYPLŇTE</v>
      </c>
      <c r="E97" s="25" t="str">
        <f t="shared" si="14"/>
        <v>VYBERTE ZE SEZNAMU</v>
      </c>
      <c r="F97" s="15"/>
      <c r="G97" s="15"/>
      <c r="H97" s="30"/>
      <c r="I97" s="16"/>
      <c r="J97" s="17"/>
      <c r="K97" s="19"/>
      <c r="L97" s="20"/>
      <c r="M97" s="18"/>
      <c r="N97" s="33"/>
      <c r="O97" s="13">
        <f t="shared" si="15"/>
        <v>0</v>
      </c>
      <c r="P97" s="12" t="e">
        <f t="shared" si="16"/>
        <v>#N/A</v>
      </c>
      <c r="Q97" s="12" t="str">
        <f t="shared" si="17"/>
        <v xml:space="preserve"> chyba v datu narození</v>
      </c>
      <c r="R97" s="14" t="e">
        <f t="shared" si="18"/>
        <v>#N/A</v>
      </c>
    </row>
    <row r="98" spans="1:18" x14ac:dyDescent="0.2">
      <c r="A98" s="15">
        <f t="shared" si="10"/>
        <v>84</v>
      </c>
      <c r="B98" s="25" t="str">
        <f t="shared" si="11"/>
        <v>VYPLŇTE</v>
      </c>
      <c r="C98" s="15" t="str">
        <f t="shared" si="12"/>
        <v>VYPLŇTE</v>
      </c>
      <c r="D98" s="25" t="str">
        <f t="shared" si="13"/>
        <v>VYPLŇTE</v>
      </c>
      <c r="E98" s="25" t="str">
        <f t="shared" si="14"/>
        <v>VYBERTE ZE SEZNAMU</v>
      </c>
      <c r="F98" s="15"/>
      <c r="G98" s="15"/>
      <c r="H98" s="30"/>
      <c r="I98" s="16"/>
      <c r="J98" s="17"/>
      <c r="K98" s="19"/>
      <c r="L98" s="20"/>
      <c r="M98" s="18"/>
      <c r="N98" s="33"/>
      <c r="O98" s="13">
        <f t="shared" si="15"/>
        <v>0</v>
      </c>
      <c r="P98" s="12" t="e">
        <f t="shared" si="16"/>
        <v>#N/A</v>
      </c>
      <c r="Q98" s="12" t="str">
        <f t="shared" si="17"/>
        <v xml:space="preserve"> chyba v datu narození</v>
      </c>
      <c r="R98" s="14" t="e">
        <f t="shared" si="18"/>
        <v>#N/A</v>
      </c>
    </row>
    <row r="99" spans="1:18" x14ac:dyDescent="0.2">
      <c r="A99" s="15">
        <f t="shared" si="10"/>
        <v>85</v>
      </c>
      <c r="B99" s="25" t="str">
        <f t="shared" si="11"/>
        <v>VYPLŇTE</v>
      </c>
      <c r="C99" s="15" t="str">
        <f t="shared" si="12"/>
        <v>VYPLŇTE</v>
      </c>
      <c r="D99" s="25" t="str">
        <f t="shared" si="13"/>
        <v>VYPLŇTE</v>
      </c>
      <c r="E99" s="25" t="str">
        <f t="shared" si="14"/>
        <v>VYBERTE ZE SEZNAMU</v>
      </c>
      <c r="F99" s="15"/>
      <c r="G99" s="15"/>
      <c r="H99" s="30"/>
      <c r="I99" s="16"/>
      <c r="J99" s="17"/>
      <c r="K99" s="19"/>
      <c r="L99" s="20"/>
      <c r="M99" s="20"/>
      <c r="N99" s="33"/>
      <c r="O99" s="13">
        <f t="shared" si="15"/>
        <v>0</v>
      </c>
      <c r="P99" s="12" t="e">
        <f t="shared" si="16"/>
        <v>#N/A</v>
      </c>
      <c r="Q99" s="12" t="str">
        <f t="shared" si="17"/>
        <v xml:space="preserve"> chyba v datu narození</v>
      </c>
      <c r="R99" s="14" t="e">
        <f t="shared" si="18"/>
        <v>#N/A</v>
      </c>
    </row>
    <row r="100" spans="1:18" x14ac:dyDescent="0.2">
      <c r="A100" s="15">
        <f t="shared" si="10"/>
        <v>86</v>
      </c>
      <c r="B100" s="25" t="str">
        <f t="shared" si="11"/>
        <v>VYPLŇTE</v>
      </c>
      <c r="C100" s="15" t="str">
        <f t="shared" si="12"/>
        <v>VYPLŇTE</v>
      </c>
      <c r="D100" s="25" t="str">
        <f t="shared" si="13"/>
        <v>VYPLŇTE</v>
      </c>
      <c r="E100" s="25" t="str">
        <f t="shared" si="14"/>
        <v>VYBERTE ZE SEZNAMU</v>
      </c>
      <c r="F100" s="15"/>
      <c r="G100" s="15"/>
      <c r="H100" s="30"/>
      <c r="I100" s="16"/>
      <c r="J100" s="17"/>
      <c r="K100" s="19"/>
      <c r="L100" s="20"/>
      <c r="M100" s="20"/>
      <c r="N100" s="34"/>
      <c r="O100" s="13">
        <f t="shared" si="15"/>
        <v>0</v>
      </c>
      <c r="P100" s="12" t="e">
        <f t="shared" si="16"/>
        <v>#N/A</v>
      </c>
      <c r="Q100" s="12" t="str">
        <f t="shared" si="17"/>
        <v xml:space="preserve"> chyba v datu narození</v>
      </c>
      <c r="R100" s="14" t="e">
        <f t="shared" si="18"/>
        <v>#N/A</v>
      </c>
    </row>
    <row r="101" spans="1:18" x14ac:dyDescent="0.2">
      <c r="A101" s="15">
        <f t="shared" si="10"/>
        <v>87</v>
      </c>
      <c r="B101" s="25" t="str">
        <f t="shared" si="11"/>
        <v>VYPLŇTE</v>
      </c>
      <c r="C101" s="15" t="str">
        <f t="shared" si="12"/>
        <v>VYPLŇTE</v>
      </c>
      <c r="D101" s="25" t="str">
        <f t="shared" si="13"/>
        <v>VYPLŇTE</v>
      </c>
      <c r="E101" s="25" t="str">
        <f t="shared" si="14"/>
        <v>VYBERTE ZE SEZNAMU</v>
      </c>
      <c r="F101" s="15"/>
      <c r="G101" s="15"/>
      <c r="H101" s="30"/>
      <c r="I101" s="16"/>
      <c r="J101" s="17"/>
      <c r="K101" s="19"/>
      <c r="L101" s="20"/>
      <c r="M101" s="20"/>
      <c r="N101" s="34"/>
      <c r="O101" s="13">
        <f t="shared" si="15"/>
        <v>0</v>
      </c>
      <c r="P101" s="12" t="e">
        <f t="shared" si="16"/>
        <v>#N/A</v>
      </c>
      <c r="Q101" s="12" t="str">
        <f t="shared" si="17"/>
        <v xml:space="preserve"> chyba v datu narození</v>
      </c>
      <c r="R101" s="14" t="e">
        <f t="shared" si="18"/>
        <v>#N/A</v>
      </c>
    </row>
    <row r="102" spans="1:18" x14ac:dyDescent="0.2">
      <c r="A102" s="15">
        <f t="shared" si="10"/>
        <v>88</v>
      </c>
      <c r="B102" s="25" t="str">
        <f t="shared" si="11"/>
        <v>VYPLŇTE</v>
      </c>
      <c r="C102" s="15" t="str">
        <f t="shared" si="12"/>
        <v>VYPLŇTE</v>
      </c>
      <c r="D102" s="25" t="str">
        <f t="shared" si="13"/>
        <v>VYPLŇTE</v>
      </c>
      <c r="E102" s="25" t="str">
        <f t="shared" si="14"/>
        <v>VYBERTE ZE SEZNAMU</v>
      </c>
      <c r="F102" s="15"/>
      <c r="G102" s="15"/>
      <c r="H102" s="30"/>
      <c r="I102" s="16"/>
      <c r="J102" s="17"/>
      <c r="K102" s="19"/>
      <c r="L102" s="20"/>
      <c r="M102" s="18"/>
      <c r="N102" s="33"/>
      <c r="O102" s="13">
        <f t="shared" si="15"/>
        <v>0</v>
      </c>
      <c r="P102" s="12" t="e">
        <f t="shared" si="16"/>
        <v>#N/A</v>
      </c>
      <c r="Q102" s="12" t="str">
        <f t="shared" si="17"/>
        <v xml:space="preserve"> chyba v datu narození</v>
      </c>
      <c r="R102" s="14" t="e">
        <f t="shared" si="18"/>
        <v>#N/A</v>
      </c>
    </row>
    <row r="103" spans="1:18" x14ac:dyDescent="0.2">
      <c r="A103" s="15">
        <f t="shared" si="10"/>
        <v>89</v>
      </c>
      <c r="B103" s="25" t="str">
        <f t="shared" si="11"/>
        <v>VYPLŇTE</v>
      </c>
      <c r="C103" s="15" t="str">
        <f t="shared" si="12"/>
        <v>VYPLŇTE</v>
      </c>
      <c r="D103" s="25" t="str">
        <f t="shared" si="13"/>
        <v>VYPLŇTE</v>
      </c>
      <c r="E103" s="25" t="str">
        <f t="shared" si="14"/>
        <v>VYBERTE ZE SEZNAMU</v>
      </c>
      <c r="F103" s="15"/>
      <c r="G103" s="15"/>
      <c r="H103" s="30"/>
      <c r="I103" s="16"/>
      <c r="J103" s="17"/>
      <c r="K103" s="19"/>
      <c r="L103" s="20"/>
      <c r="M103" s="20"/>
      <c r="N103" s="33"/>
      <c r="O103" s="13">
        <f t="shared" si="15"/>
        <v>0</v>
      </c>
      <c r="P103" s="12" t="e">
        <f t="shared" si="16"/>
        <v>#N/A</v>
      </c>
      <c r="Q103" s="12" t="str">
        <f t="shared" si="17"/>
        <v xml:space="preserve"> chyba v datu narození</v>
      </c>
      <c r="R103" s="14" t="e">
        <f t="shared" si="18"/>
        <v>#N/A</v>
      </c>
    </row>
    <row r="104" spans="1:18" x14ac:dyDescent="0.2">
      <c r="A104" s="15">
        <f t="shared" si="10"/>
        <v>90</v>
      </c>
      <c r="B104" s="25" t="str">
        <f t="shared" si="11"/>
        <v>VYPLŇTE</v>
      </c>
      <c r="C104" s="15" t="str">
        <f t="shared" si="12"/>
        <v>VYPLŇTE</v>
      </c>
      <c r="D104" s="25" t="str">
        <f t="shared" si="13"/>
        <v>VYPLŇTE</v>
      </c>
      <c r="E104" s="25" t="str">
        <f t="shared" si="14"/>
        <v>VYBERTE ZE SEZNAMU</v>
      </c>
      <c r="F104" s="15"/>
      <c r="G104" s="15"/>
      <c r="H104" s="30"/>
      <c r="I104" s="16"/>
      <c r="J104" s="17"/>
      <c r="K104" s="19"/>
      <c r="L104" s="20"/>
      <c r="M104" s="20"/>
      <c r="N104" s="34"/>
      <c r="O104" s="13">
        <f t="shared" si="15"/>
        <v>0</v>
      </c>
      <c r="P104" s="12" t="e">
        <f t="shared" si="16"/>
        <v>#N/A</v>
      </c>
      <c r="Q104" s="12" t="str">
        <f t="shared" si="17"/>
        <v xml:space="preserve"> chyba v datu narození</v>
      </c>
      <c r="R104" s="14" t="e">
        <f t="shared" si="18"/>
        <v>#N/A</v>
      </c>
    </row>
    <row r="105" spans="1:18" x14ac:dyDescent="0.2">
      <c r="A105" s="15">
        <f t="shared" si="10"/>
        <v>91</v>
      </c>
      <c r="B105" s="25" t="str">
        <f t="shared" si="11"/>
        <v>VYPLŇTE</v>
      </c>
      <c r="C105" s="15" t="str">
        <f t="shared" si="12"/>
        <v>VYPLŇTE</v>
      </c>
      <c r="D105" s="25" t="str">
        <f t="shared" si="13"/>
        <v>VYPLŇTE</v>
      </c>
      <c r="E105" s="25" t="str">
        <f t="shared" si="14"/>
        <v>VYBERTE ZE SEZNAMU</v>
      </c>
      <c r="F105" s="15"/>
      <c r="G105" s="15"/>
      <c r="H105" s="30"/>
      <c r="I105" s="16"/>
      <c r="J105" s="17"/>
      <c r="K105" s="19"/>
      <c r="L105" s="20"/>
      <c r="M105" s="18"/>
      <c r="N105" s="33"/>
      <c r="O105" s="13">
        <f t="shared" si="15"/>
        <v>0</v>
      </c>
      <c r="P105" s="12" t="e">
        <f t="shared" si="16"/>
        <v>#N/A</v>
      </c>
      <c r="Q105" s="12" t="str">
        <f t="shared" si="17"/>
        <v xml:space="preserve"> chyba v datu narození</v>
      </c>
      <c r="R105" s="14" t="e">
        <f t="shared" si="18"/>
        <v>#N/A</v>
      </c>
    </row>
    <row r="106" spans="1:18" x14ac:dyDescent="0.2">
      <c r="A106" s="15">
        <f t="shared" si="10"/>
        <v>92</v>
      </c>
      <c r="B106" s="25" t="str">
        <f t="shared" si="11"/>
        <v>VYPLŇTE</v>
      </c>
      <c r="C106" s="15" t="str">
        <f t="shared" si="12"/>
        <v>VYPLŇTE</v>
      </c>
      <c r="D106" s="25" t="str">
        <f t="shared" si="13"/>
        <v>VYPLŇTE</v>
      </c>
      <c r="E106" s="25" t="str">
        <f t="shared" si="14"/>
        <v>VYBERTE ZE SEZNAMU</v>
      </c>
      <c r="F106" s="15"/>
      <c r="G106" s="15"/>
      <c r="H106" s="30"/>
      <c r="I106" s="16"/>
      <c r="J106" s="17"/>
      <c r="K106" s="19"/>
      <c r="L106" s="20"/>
      <c r="M106" s="18"/>
      <c r="N106" s="33"/>
      <c r="O106" s="13">
        <f t="shared" si="15"/>
        <v>0</v>
      </c>
      <c r="P106" s="12" t="e">
        <f t="shared" si="16"/>
        <v>#N/A</v>
      </c>
      <c r="Q106" s="12" t="str">
        <f t="shared" si="17"/>
        <v xml:space="preserve"> chyba v datu narození</v>
      </c>
      <c r="R106" s="14" t="e">
        <f t="shared" si="18"/>
        <v>#N/A</v>
      </c>
    </row>
    <row r="107" spans="1:18" x14ac:dyDescent="0.2">
      <c r="A107" s="15">
        <f t="shared" si="10"/>
        <v>93</v>
      </c>
      <c r="B107" s="25" t="str">
        <f t="shared" si="11"/>
        <v>VYPLŇTE</v>
      </c>
      <c r="C107" s="15" t="str">
        <f t="shared" si="12"/>
        <v>VYPLŇTE</v>
      </c>
      <c r="D107" s="25" t="str">
        <f t="shared" si="13"/>
        <v>VYPLŇTE</v>
      </c>
      <c r="E107" s="25" t="str">
        <f t="shared" si="14"/>
        <v>VYBERTE ZE SEZNAMU</v>
      </c>
      <c r="F107" s="15"/>
      <c r="G107" s="15"/>
      <c r="H107" s="30"/>
      <c r="I107" s="16"/>
      <c r="J107" s="17"/>
      <c r="K107" s="19"/>
      <c r="L107" s="20"/>
      <c r="M107" s="20"/>
      <c r="N107" s="33"/>
      <c r="O107" s="13">
        <f t="shared" si="15"/>
        <v>0</v>
      </c>
      <c r="P107" s="12" t="e">
        <f t="shared" si="16"/>
        <v>#N/A</v>
      </c>
      <c r="Q107" s="12" t="str">
        <f t="shared" si="17"/>
        <v xml:space="preserve"> chyba v datu narození</v>
      </c>
      <c r="R107" s="14" t="e">
        <f t="shared" si="18"/>
        <v>#N/A</v>
      </c>
    </row>
    <row r="108" spans="1:18" x14ac:dyDescent="0.2">
      <c r="A108" s="15">
        <f t="shared" si="10"/>
        <v>94</v>
      </c>
      <c r="B108" s="25" t="str">
        <f t="shared" si="11"/>
        <v>VYPLŇTE</v>
      </c>
      <c r="C108" s="15" t="str">
        <f t="shared" si="12"/>
        <v>VYPLŇTE</v>
      </c>
      <c r="D108" s="25" t="str">
        <f t="shared" si="13"/>
        <v>VYPLŇTE</v>
      </c>
      <c r="E108" s="25" t="str">
        <f t="shared" si="14"/>
        <v>VYBERTE ZE SEZNAMU</v>
      </c>
      <c r="F108" s="15"/>
      <c r="G108" s="15"/>
      <c r="H108" s="30"/>
      <c r="I108" s="16"/>
      <c r="J108" s="17"/>
      <c r="K108" s="19"/>
      <c r="L108" s="20"/>
      <c r="M108" s="20"/>
      <c r="N108" s="34"/>
      <c r="O108" s="13">
        <f t="shared" si="15"/>
        <v>0</v>
      </c>
      <c r="P108" s="12" t="e">
        <f t="shared" si="16"/>
        <v>#N/A</v>
      </c>
      <c r="Q108" s="12" t="str">
        <f t="shared" si="17"/>
        <v xml:space="preserve"> chyba v datu narození</v>
      </c>
      <c r="R108" s="14" t="e">
        <f t="shared" si="18"/>
        <v>#N/A</v>
      </c>
    </row>
    <row r="109" spans="1:18" x14ac:dyDescent="0.2">
      <c r="A109" s="15">
        <f t="shared" si="10"/>
        <v>95</v>
      </c>
      <c r="B109" s="25" t="str">
        <f t="shared" si="11"/>
        <v>VYPLŇTE</v>
      </c>
      <c r="C109" s="15" t="str">
        <f t="shared" si="12"/>
        <v>VYPLŇTE</v>
      </c>
      <c r="D109" s="25" t="str">
        <f t="shared" si="13"/>
        <v>VYPLŇTE</v>
      </c>
      <c r="E109" s="25" t="str">
        <f t="shared" si="14"/>
        <v>VYBERTE ZE SEZNAMU</v>
      </c>
      <c r="F109" s="15"/>
      <c r="G109" s="15"/>
      <c r="H109" s="30"/>
      <c r="I109" s="16"/>
      <c r="J109" s="17"/>
      <c r="K109" s="19"/>
      <c r="L109" s="20"/>
      <c r="M109" s="20"/>
      <c r="N109" s="34"/>
      <c r="O109" s="13">
        <f t="shared" si="15"/>
        <v>0</v>
      </c>
      <c r="P109" s="12" t="e">
        <f t="shared" si="16"/>
        <v>#N/A</v>
      </c>
      <c r="Q109" s="12" t="str">
        <f t="shared" si="17"/>
        <v xml:space="preserve"> chyba v datu narození</v>
      </c>
      <c r="R109" s="14" t="e">
        <f t="shared" si="18"/>
        <v>#N/A</v>
      </c>
    </row>
    <row r="110" spans="1:18" x14ac:dyDescent="0.2">
      <c r="A110" s="15">
        <f t="shared" si="10"/>
        <v>96</v>
      </c>
      <c r="B110" s="25" t="str">
        <f t="shared" si="11"/>
        <v>VYPLŇTE</v>
      </c>
      <c r="C110" s="15" t="str">
        <f t="shared" si="12"/>
        <v>VYPLŇTE</v>
      </c>
      <c r="D110" s="25" t="str">
        <f t="shared" si="13"/>
        <v>VYPLŇTE</v>
      </c>
      <c r="E110" s="25" t="str">
        <f t="shared" si="14"/>
        <v>VYBERTE ZE SEZNAMU</v>
      </c>
      <c r="F110" s="15"/>
      <c r="G110" s="15"/>
      <c r="H110" s="30"/>
      <c r="I110" s="16"/>
      <c r="J110" s="17"/>
      <c r="K110" s="19"/>
      <c r="L110" s="20"/>
      <c r="M110" s="18"/>
      <c r="N110" s="33"/>
      <c r="O110" s="13">
        <f t="shared" si="15"/>
        <v>0</v>
      </c>
      <c r="P110" s="12" t="e">
        <f t="shared" si="16"/>
        <v>#N/A</v>
      </c>
      <c r="Q110" s="12" t="str">
        <f t="shared" si="17"/>
        <v xml:space="preserve"> chyba v datu narození</v>
      </c>
      <c r="R110" s="14" t="e">
        <f t="shared" si="18"/>
        <v>#N/A</v>
      </c>
    </row>
    <row r="111" spans="1:18" x14ac:dyDescent="0.2">
      <c r="A111" s="15">
        <f t="shared" si="10"/>
        <v>97</v>
      </c>
      <c r="B111" s="25" t="str">
        <f t="shared" si="11"/>
        <v>VYPLŇTE</v>
      </c>
      <c r="C111" s="15" t="str">
        <f t="shared" si="12"/>
        <v>VYPLŇTE</v>
      </c>
      <c r="D111" s="25" t="str">
        <f t="shared" si="13"/>
        <v>VYPLŇTE</v>
      </c>
      <c r="E111" s="25" t="str">
        <f t="shared" si="14"/>
        <v>VYBERTE ZE SEZNAMU</v>
      </c>
      <c r="F111" s="15"/>
      <c r="G111" s="15"/>
      <c r="H111" s="30"/>
      <c r="I111" s="16"/>
      <c r="J111" s="17"/>
      <c r="K111" s="19"/>
      <c r="L111" s="20"/>
      <c r="M111" s="20"/>
      <c r="N111" s="33"/>
      <c r="O111" s="13">
        <f t="shared" si="15"/>
        <v>0</v>
      </c>
      <c r="P111" s="12" t="e">
        <f t="shared" si="16"/>
        <v>#N/A</v>
      </c>
      <c r="Q111" s="12" t="str">
        <f t="shared" si="17"/>
        <v xml:space="preserve"> chyba v datu narození</v>
      </c>
      <c r="R111" s="14" t="e">
        <f t="shared" si="18"/>
        <v>#N/A</v>
      </c>
    </row>
    <row r="112" spans="1:18" x14ac:dyDescent="0.2">
      <c r="A112" s="15">
        <f t="shared" si="10"/>
        <v>98</v>
      </c>
      <c r="B112" s="25" t="str">
        <f t="shared" si="11"/>
        <v>VYPLŇTE</v>
      </c>
      <c r="C112" s="15" t="str">
        <f t="shared" si="12"/>
        <v>VYPLŇTE</v>
      </c>
      <c r="D112" s="25" t="str">
        <f t="shared" si="13"/>
        <v>VYPLŇTE</v>
      </c>
      <c r="E112" s="25" t="str">
        <f t="shared" si="14"/>
        <v>VYBERTE ZE SEZNAMU</v>
      </c>
      <c r="F112" s="15"/>
      <c r="G112" s="15"/>
      <c r="H112" s="30"/>
      <c r="I112" s="16"/>
      <c r="J112" s="17"/>
      <c r="K112" s="19"/>
      <c r="L112" s="20"/>
      <c r="M112" s="20"/>
      <c r="N112" s="34"/>
      <c r="O112" s="13">
        <f t="shared" si="15"/>
        <v>0</v>
      </c>
      <c r="P112" s="12" t="e">
        <f t="shared" si="16"/>
        <v>#N/A</v>
      </c>
      <c r="Q112" s="12" t="str">
        <f t="shared" si="17"/>
        <v xml:space="preserve"> chyba v datu narození</v>
      </c>
      <c r="R112" s="14" t="e">
        <f t="shared" si="18"/>
        <v>#N/A</v>
      </c>
    </row>
    <row r="113" spans="1:18" x14ac:dyDescent="0.2">
      <c r="A113" s="15">
        <f t="shared" si="10"/>
        <v>99</v>
      </c>
      <c r="B113" s="25" t="str">
        <f t="shared" si="11"/>
        <v>VYPLŇTE</v>
      </c>
      <c r="C113" s="15" t="str">
        <f t="shared" si="12"/>
        <v>VYPLŇTE</v>
      </c>
      <c r="D113" s="25" t="str">
        <f t="shared" si="13"/>
        <v>VYPLŇTE</v>
      </c>
      <c r="E113" s="25" t="str">
        <f t="shared" si="14"/>
        <v>VYBERTE ZE SEZNAMU</v>
      </c>
      <c r="F113" s="15"/>
      <c r="G113" s="15"/>
      <c r="H113" s="30"/>
      <c r="I113" s="16"/>
      <c r="J113" s="17"/>
      <c r="K113" s="19"/>
      <c r="L113" s="20"/>
      <c r="M113" s="18"/>
      <c r="N113" s="33"/>
      <c r="O113" s="13">
        <f t="shared" si="15"/>
        <v>0</v>
      </c>
      <c r="P113" s="12" t="e">
        <f t="shared" si="16"/>
        <v>#N/A</v>
      </c>
      <c r="Q113" s="12" t="str">
        <f t="shared" si="17"/>
        <v xml:space="preserve"> chyba v datu narození</v>
      </c>
      <c r="R113" s="14" t="e">
        <f t="shared" si="18"/>
        <v>#N/A</v>
      </c>
    </row>
    <row r="114" spans="1:18" x14ac:dyDescent="0.2">
      <c r="A114" s="15">
        <f t="shared" si="10"/>
        <v>100</v>
      </c>
      <c r="B114" s="25" t="str">
        <f t="shared" si="11"/>
        <v>VYPLŇTE</v>
      </c>
      <c r="C114" s="15" t="str">
        <f t="shared" si="12"/>
        <v>VYPLŇTE</v>
      </c>
      <c r="D114" s="25" t="str">
        <f t="shared" si="13"/>
        <v>VYPLŇTE</v>
      </c>
      <c r="E114" s="25" t="str">
        <f t="shared" si="14"/>
        <v>VYBERTE ZE SEZNAMU</v>
      </c>
      <c r="F114" s="15"/>
      <c r="G114" s="15"/>
      <c r="H114" s="30"/>
      <c r="I114" s="16"/>
      <c r="J114" s="17"/>
      <c r="K114" s="19"/>
      <c r="L114" s="20"/>
      <c r="M114" s="18"/>
      <c r="N114" s="33"/>
      <c r="O114" s="13">
        <f t="shared" si="15"/>
        <v>0</v>
      </c>
      <c r="P114" s="12" t="e">
        <f t="shared" si="16"/>
        <v>#N/A</v>
      </c>
      <c r="Q114" s="12" t="str">
        <f t="shared" si="17"/>
        <v xml:space="preserve"> chyba v datu narození</v>
      </c>
      <c r="R114" s="14" t="e">
        <f t="shared" si="18"/>
        <v>#N/A</v>
      </c>
    </row>
  </sheetData>
  <sheetProtection formatCells="0" formatColumns="0" formatRows="0" insertRows="0" insertHyperlinks="0" deleteRows="0" sort="0" autoFilter="0"/>
  <mergeCells count="15">
    <mergeCell ref="H5:I5"/>
    <mergeCell ref="F6:L6"/>
    <mergeCell ref="J5:K5"/>
    <mergeCell ref="O13:R13"/>
    <mergeCell ref="F1:K1"/>
    <mergeCell ref="F2:K2"/>
    <mergeCell ref="F13:J13"/>
    <mergeCell ref="K13:N13"/>
    <mergeCell ref="F4:K4"/>
    <mergeCell ref="G7:K7"/>
    <mergeCell ref="G8:K8"/>
    <mergeCell ref="G9:K9"/>
    <mergeCell ref="G10:K10"/>
    <mergeCell ref="G11:H11"/>
    <mergeCell ref="F5:G5"/>
  </mergeCells>
  <conditionalFormatting sqref="G7:K9">
    <cfRule type="containsBlanks" dxfId="24" priority="1">
      <formula>LEN(TRIM(G7))=0</formula>
    </cfRule>
    <cfRule type="containsText" dxfId="23" priority="3" operator="containsText" text="vyplňte">
      <formula>NOT(ISERROR(SEARCH("vyplňte",G7)))</formula>
    </cfRule>
  </conditionalFormatting>
  <conditionalFormatting sqref="G10:K10 G11 I11:K11">
    <cfRule type="containsText" dxfId="22" priority="2" operator="containsText" text="VYBERTE ZE SEZNAMU">
      <formula>NOT(ISERROR(SEARCH("VYBERTE ZE SEZNAMU",G10)))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D0AE1-BFE8-4034-9C8D-06D2FC9A9C16}">
          <x14:formula1>
            <xm:f>Data!$A$25:$A$27</xm:f>
          </x14:formula1>
          <xm:sqref>G11</xm:sqref>
        </x14:dataValidation>
        <x14:dataValidation type="list" allowBlank="1" showInputMessage="1" showErrorMessage="1" xr:uid="{00000000-0002-0000-0000-000001000000}">
          <x14:formula1>
            <xm:f>Data!$A$2:$A$23</xm:f>
          </x14:formula1>
          <xm:sqref>G10:K10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showGridLines="0" topLeftCell="A6" workbookViewId="0">
      <selection activeCell="F2" sqref="F2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16384" width="9.140625" style="1"/>
  </cols>
  <sheetData>
    <row r="1" spans="1:6" ht="32.25" customHeight="1" x14ac:dyDescent="0.25">
      <c r="A1" s="59" t="s">
        <v>32</v>
      </c>
      <c r="B1" s="59"/>
      <c r="C1" s="59"/>
      <c r="D1" s="59"/>
      <c r="E1" s="59"/>
      <c r="F1" s="59"/>
    </row>
    <row r="2" spans="1:6" ht="15.75" x14ac:dyDescent="0.25">
      <c r="A2" s="2" t="s">
        <v>33</v>
      </c>
    </row>
    <row r="3" spans="1:6" ht="15.75" x14ac:dyDescent="0.25">
      <c r="A3" s="2"/>
    </row>
    <row r="4" spans="1:6" ht="15.75" x14ac:dyDescent="0.25">
      <c r="A4" s="29" t="s">
        <v>34</v>
      </c>
    </row>
    <row r="5" spans="1:6" ht="51.6" customHeight="1" x14ac:dyDescent="0.25">
      <c r="A5" s="62" t="s">
        <v>35</v>
      </c>
      <c r="B5" s="62"/>
      <c r="C5" s="62"/>
      <c r="D5" s="62"/>
      <c r="E5" s="62"/>
      <c r="F5" s="62"/>
    </row>
    <row r="7" spans="1:6" x14ac:dyDescent="0.2">
      <c r="A7" s="3" t="str">
        <f>'Seznam KKS'!F7</f>
        <v>Název projektu</v>
      </c>
      <c r="B7" s="61" t="str">
        <f>'Seznam KKS'!G7</f>
        <v>VYPLŇTE</v>
      </c>
      <c r="C7" s="61"/>
      <c r="D7" s="61"/>
      <c r="E7" s="61"/>
      <c r="F7" s="61"/>
    </row>
    <row r="8" spans="1:6" x14ac:dyDescent="0.2">
      <c r="A8" s="3" t="str">
        <f>'Seznam KKS'!F8</f>
        <v>Reg. číslo</v>
      </c>
      <c r="B8" s="61" t="str">
        <f>'Seznam KKS'!G8</f>
        <v>VYPLŇTE</v>
      </c>
      <c r="C8" s="61"/>
      <c r="D8" s="61"/>
      <c r="E8" s="61"/>
      <c r="F8" s="61"/>
    </row>
    <row r="9" spans="1:6" x14ac:dyDescent="0.2">
      <c r="A9" s="3" t="str">
        <f>'Seznam KKS'!F9</f>
        <v>Žadatel</v>
      </c>
      <c r="B9" s="61" t="str">
        <f>'Seznam KKS'!G9</f>
        <v>VYPLŇTE</v>
      </c>
      <c r="C9" s="61"/>
      <c r="D9" s="61"/>
      <c r="E9" s="61"/>
      <c r="F9" s="61"/>
    </row>
    <row r="10" spans="1:6" x14ac:dyDescent="0.2">
      <c r="A10" s="3" t="str">
        <f>'Seznam KKS'!F10</f>
        <v>Tematický okruh</v>
      </c>
      <c r="B10" s="60" t="str">
        <f>'Seznam KKS'!G10</f>
        <v>VYBERTE ZE SEZNAMU</v>
      </c>
      <c r="C10" s="60"/>
      <c r="D10" s="60"/>
      <c r="E10" s="60"/>
      <c r="F10" s="60"/>
    </row>
    <row r="11" spans="1:6" x14ac:dyDescent="0.2">
      <c r="A11" s="3" t="str">
        <f>'Seznam KKS'!F11</f>
        <v>Období vykazování</v>
      </c>
      <c r="B11" s="60" t="str">
        <f>'Seznam KKS'!G11</f>
        <v>VYBERTE ZE SEZNAMU</v>
      </c>
      <c r="C11" s="60"/>
    </row>
    <row r="13" spans="1:6" x14ac:dyDescent="0.2">
      <c r="A13" s="3" t="s">
        <v>36</v>
      </c>
      <c r="B13" s="27">
        <f>COUNTIF('Seznam KKS'!R:R,"Men aged 0-17")</f>
        <v>0</v>
      </c>
    </row>
    <row r="14" spans="1:6" x14ac:dyDescent="0.2">
      <c r="A14" s="3" t="s">
        <v>37</v>
      </c>
      <c r="B14" s="27">
        <f>COUNTIF('Seznam KKS'!R:R,"Men aged 18-29")</f>
        <v>0</v>
      </c>
    </row>
    <row r="15" spans="1:6" x14ac:dyDescent="0.2">
      <c r="A15" s="3" t="s">
        <v>38</v>
      </c>
      <c r="B15" s="27">
        <f>COUNTIF('Seznam KKS'!R:R,"Men aged 30-54")</f>
        <v>0</v>
      </c>
    </row>
    <row r="16" spans="1:6" x14ac:dyDescent="0.2">
      <c r="A16" s="3" t="s">
        <v>39</v>
      </c>
      <c r="B16" s="27">
        <f>COUNTIF('Seznam KKS'!R:R,"Men aged 55 and over")</f>
        <v>0</v>
      </c>
    </row>
    <row r="17" spans="1:2" x14ac:dyDescent="0.2">
      <c r="A17" s="3" t="s">
        <v>40</v>
      </c>
      <c r="B17" s="27">
        <f>COUNTIF('Seznam KKS'!R:R,"Women aged 0-17")</f>
        <v>0</v>
      </c>
    </row>
    <row r="18" spans="1:2" x14ac:dyDescent="0.2">
      <c r="A18" s="3" t="s">
        <v>41</v>
      </c>
      <c r="B18" s="27">
        <f>COUNTIF('Seznam KKS'!R:R,"Women aged 18-29")</f>
        <v>0</v>
      </c>
    </row>
    <row r="19" spans="1:2" x14ac:dyDescent="0.2">
      <c r="A19" s="3" t="s">
        <v>42</v>
      </c>
      <c r="B19" s="27">
        <f>COUNTIF('Seznam KKS'!R:R,"Women aged 30-54")</f>
        <v>0</v>
      </c>
    </row>
    <row r="20" spans="1:2" x14ac:dyDescent="0.2">
      <c r="A20" s="3" t="s">
        <v>43</v>
      </c>
      <c r="B20" s="27">
        <f>COUNTIF('Seznam KKS'!R:R,"Women aged 55 and over")</f>
        <v>0</v>
      </c>
    </row>
    <row r="21" spans="1:2" x14ac:dyDescent="0.2">
      <c r="A21" s="3" t="s">
        <v>44</v>
      </c>
      <c r="B21" s="27">
        <f>COUNTIF('Seznam KKS'!R:R,"Nonbinary aged 0-17")</f>
        <v>0</v>
      </c>
    </row>
    <row r="22" spans="1:2" x14ac:dyDescent="0.2">
      <c r="A22" s="3" t="s">
        <v>45</v>
      </c>
      <c r="B22" s="27">
        <f>COUNTIF('Seznam KKS'!R:R,"Nonbinary aged 18-29")</f>
        <v>0</v>
      </c>
    </row>
    <row r="23" spans="1:2" x14ac:dyDescent="0.2">
      <c r="A23" s="3" t="s">
        <v>46</v>
      </c>
      <c r="B23" s="27">
        <f>COUNTIF('Seznam KKS'!R:R,"Nonbinary aged 30-54")</f>
        <v>0</v>
      </c>
    </row>
    <row r="24" spans="1:2" ht="12.75" customHeight="1" x14ac:dyDescent="0.2">
      <c r="A24" s="3" t="s">
        <v>47</v>
      </c>
      <c r="B24" s="27">
        <f>COUNTIF('Seznam KKS'!R:R,"Nonbinary aged 55 and over")</f>
        <v>0</v>
      </c>
    </row>
    <row r="25" spans="1:2" x14ac:dyDescent="0.2">
      <c r="A25" s="3" t="s">
        <v>48</v>
      </c>
      <c r="B25" s="28">
        <f>SUM(B13:B24)</f>
        <v>0</v>
      </c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4"/>
  <sheetViews>
    <sheetView topLeftCell="A11" workbookViewId="0">
      <selection activeCell="A29" sqref="A29"/>
    </sheetView>
  </sheetViews>
  <sheetFormatPr defaultRowHeight="15" x14ac:dyDescent="0.25"/>
  <cols>
    <col min="1" max="1" width="104.7109375" bestFit="1" customWidth="1"/>
  </cols>
  <sheetData>
    <row r="2" spans="1:1" x14ac:dyDescent="0.25">
      <c r="A2" s="21" t="s">
        <v>13</v>
      </c>
    </row>
    <row r="3" spans="1:1" x14ac:dyDescent="0.25">
      <c r="A3" s="22" t="s">
        <v>49</v>
      </c>
    </row>
    <row r="4" spans="1:1" x14ac:dyDescent="0.25">
      <c r="A4" s="22" t="s">
        <v>50</v>
      </c>
    </row>
    <row r="5" spans="1:1" x14ac:dyDescent="0.25">
      <c r="A5" s="22" t="s">
        <v>51</v>
      </c>
    </row>
    <row r="6" spans="1:1" x14ac:dyDescent="0.25">
      <c r="A6" s="22" t="s">
        <v>52</v>
      </c>
    </row>
    <row r="7" spans="1:1" x14ac:dyDescent="0.25">
      <c r="A7" s="22" t="s">
        <v>53</v>
      </c>
    </row>
    <row r="8" spans="1:1" x14ac:dyDescent="0.25">
      <c r="A8" s="22" t="s">
        <v>54</v>
      </c>
    </row>
    <row r="9" spans="1:1" x14ac:dyDescent="0.25">
      <c r="A9" s="22" t="s">
        <v>55</v>
      </c>
    </row>
    <row r="10" spans="1:1" x14ac:dyDescent="0.25">
      <c r="A10" s="22" t="s">
        <v>56</v>
      </c>
    </row>
    <row r="11" spans="1:1" x14ac:dyDescent="0.25">
      <c r="A11" s="22" t="s">
        <v>57</v>
      </c>
    </row>
    <row r="12" spans="1:1" x14ac:dyDescent="0.25">
      <c r="A12" s="22" t="s">
        <v>58</v>
      </c>
    </row>
    <row r="13" spans="1:1" x14ac:dyDescent="0.25">
      <c r="A13" s="22" t="s">
        <v>59</v>
      </c>
    </row>
    <row r="14" spans="1:1" x14ac:dyDescent="0.25">
      <c r="A14" s="22" t="s">
        <v>60</v>
      </c>
    </row>
    <row r="15" spans="1:1" x14ac:dyDescent="0.25">
      <c r="A15" s="22" t="s">
        <v>61</v>
      </c>
    </row>
    <row r="16" spans="1:1" x14ac:dyDescent="0.25">
      <c r="A16" s="22" t="s">
        <v>62</v>
      </c>
    </row>
    <row r="17" spans="1:1" x14ac:dyDescent="0.25">
      <c r="A17" s="22" t="s">
        <v>63</v>
      </c>
    </row>
    <row r="18" spans="1:1" x14ac:dyDescent="0.25">
      <c r="A18" s="22" t="s">
        <v>64</v>
      </c>
    </row>
    <row r="19" spans="1:1" x14ac:dyDescent="0.25">
      <c r="A19" s="22" t="s">
        <v>65</v>
      </c>
    </row>
    <row r="20" spans="1:1" x14ac:dyDescent="0.25">
      <c r="A20" s="40" t="s">
        <v>66</v>
      </c>
    </row>
    <row r="21" spans="1:1" x14ac:dyDescent="0.25">
      <c r="A21" s="22" t="s">
        <v>67</v>
      </c>
    </row>
    <row r="22" spans="1:1" x14ac:dyDescent="0.25">
      <c r="A22" s="22" t="s">
        <v>68</v>
      </c>
    </row>
    <row r="23" spans="1:1" x14ac:dyDescent="0.25">
      <c r="A23" s="22" t="s">
        <v>69</v>
      </c>
    </row>
    <row r="25" spans="1:1" x14ac:dyDescent="0.25">
      <c r="A25" s="22" t="s">
        <v>13</v>
      </c>
    </row>
    <row r="26" spans="1:1" x14ac:dyDescent="0.25">
      <c r="A26" s="22" t="s">
        <v>70</v>
      </c>
    </row>
    <row r="27" spans="1:1" x14ac:dyDescent="0.25">
      <c r="A27" s="22" t="s">
        <v>71</v>
      </c>
    </row>
    <row r="28" spans="1:1" x14ac:dyDescent="0.25">
      <c r="A28" s="22"/>
    </row>
    <row r="29" spans="1:1" x14ac:dyDescent="0.25">
      <c r="A29" s="22" t="s">
        <v>13</v>
      </c>
    </row>
    <row r="30" spans="1:1" x14ac:dyDescent="0.25">
      <c r="A30" s="35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s="36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74</v>
      </c>
    </row>
    <row r="37" spans="1:1" x14ac:dyDescent="0.25">
      <c r="A37" s="36" t="s">
        <v>78</v>
      </c>
    </row>
    <row r="38" spans="1:1" x14ac:dyDescent="0.25">
      <c r="A38" t="s">
        <v>79</v>
      </c>
    </row>
    <row r="39" spans="1:1" x14ac:dyDescent="0.25">
      <c r="A39" t="s">
        <v>80</v>
      </c>
    </row>
    <row r="40" spans="1:1" x14ac:dyDescent="0.25">
      <c r="A40" t="s">
        <v>81</v>
      </c>
    </row>
    <row r="41" spans="1:1" x14ac:dyDescent="0.25">
      <c r="A41" s="36" t="s">
        <v>82</v>
      </c>
    </row>
    <row r="42" spans="1:1" x14ac:dyDescent="0.25">
      <c r="A42" s="37" t="s">
        <v>83</v>
      </c>
    </row>
    <row r="43" spans="1:1" x14ac:dyDescent="0.25">
      <c r="A43" s="37" t="s">
        <v>84</v>
      </c>
    </row>
    <row r="44" spans="1:1" x14ac:dyDescent="0.25">
      <c r="A44" t="s">
        <v>85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5" ma:contentTypeDescription="Vytvoří nový dokument" ma:contentTypeScope="" ma:versionID="bf83075d2ceda381ed617358ef3b5783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74a41953fbcb1b75ca67f2ff9ca86e1f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4C0E2-E80D-4D9C-8578-C742427B7A14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8a17252-2052-4b36-a2a1-71ea7a362f44"/>
    <ds:schemaRef ds:uri="http://schemas.openxmlformats.org/package/2006/metadata/core-properties"/>
    <ds:schemaRef ds:uri="a530326c-30be-4c73-8564-550f1fb8af9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44C39A-C6E2-4BCD-9E44-20D045897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B6F0E-7CCB-4713-89F4-605F11668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Ministerstvo kultury</dc:creator>
  <cp:keywords/>
  <dc:description/>
  <cp:lastModifiedBy>Hejmová Anna</cp:lastModifiedBy>
  <cp:revision/>
  <dcterms:created xsi:type="dcterms:W3CDTF">2022-09-14T12:03:22Z</dcterms:created>
  <dcterms:modified xsi:type="dcterms:W3CDTF">2024-06-05T11:15:00Z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