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NPV14\rdf$\zdenka.heroutova\Desktop\DIGITALIZACE 25\PO PŘIPOMÍNKÁCH\"/>
    </mc:Choice>
  </mc:AlternateContent>
  <xr:revisionPtr revIDLastSave="0" documentId="8_{51E7F7FA-F7C9-4FF6-98E8-A76071C8F4DF}" xr6:coauthVersionLast="36" xr6:coauthVersionMax="36" xr10:uidLastSave="{00000000-0000-0000-0000-000000000000}"/>
  <bookViews>
    <workbookView xWindow="0" yWindow="0" windowWidth="28800" windowHeight="12230" xr2:uid="{062D72D9-D77F-464A-BBCD-2798F90BC8B4}"/>
  </bookViews>
  <sheets>
    <sheet name="Podrobný rozpočet" sheetId="8" r:id="rId1"/>
    <sheet name="Seznam - okruhy" sheetId="34" state="hidden" r:id="rId2"/>
  </sheets>
  <definedNames>
    <definedName name="_xlnm.Print_Titles" localSheetId="0">'Podrobný rozpočet'!#REF!</definedName>
    <definedName name="_xlnm.Print_Area" localSheetId="0">'Podrobný rozpočet'!$A$1:$G$112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8" l="1"/>
  <c r="D62" i="8" l="1"/>
  <c r="F28" i="8"/>
  <c r="E28" i="8"/>
  <c r="F24" i="8" l="1"/>
  <c r="F25" i="8"/>
  <c r="F58" i="8" l="1"/>
  <c r="F48" i="8"/>
  <c r="F49" i="8"/>
  <c r="F50" i="8"/>
  <c r="F88" i="8" l="1"/>
  <c r="F87" i="8"/>
  <c r="F86" i="8"/>
  <c r="D64" i="8"/>
  <c r="E64" i="8"/>
  <c r="F71" i="8"/>
  <c r="F69" i="8"/>
  <c r="F68" i="8"/>
  <c r="F67" i="8"/>
  <c r="F66" i="8"/>
  <c r="F65" i="8"/>
  <c r="E53" i="8"/>
  <c r="D53" i="8"/>
  <c r="E41" i="8"/>
  <c r="D41" i="8"/>
  <c r="E30" i="8"/>
  <c r="D30" i="8"/>
  <c r="E17" i="8"/>
  <c r="D17" i="8"/>
  <c r="D92" i="8"/>
  <c r="E92" i="8"/>
  <c r="D85" i="8"/>
  <c r="E85" i="8"/>
  <c r="F18" i="8"/>
  <c r="F19" i="8"/>
  <c r="F20" i="8"/>
  <c r="F21" i="8"/>
  <c r="F22" i="8"/>
  <c r="F23" i="8"/>
  <c r="F26" i="8"/>
  <c r="D28" i="8" l="1"/>
  <c r="F17" i="8"/>
  <c r="F64" i="8"/>
  <c r="F31" i="8" l="1"/>
  <c r="F101" i="8"/>
  <c r="F100" i="8"/>
  <c r="F99" i="8"/>
  <c r="F98" i="8"/>
  <c r="F97" i="8"/>
  <c r="F96" i="8"/>
  <c r="F95" i="8"/>
  <c r="F94" i="8"/>
  <c r="F93" i="8"/>
  <c r="F90" i="8"/>
  <c r="F89" i="8"/>
  <c r="F85" i="8" s="1"/>
  <c r="F59" i="8"/>
  <c r="F57" i="8"/>
  <c r="F56" i="8"/>
  <c r="F55" i="8"/>
  <c r="F54" i="8"/>
  <c r="F51" i="8"/>
  <c r="F47" i="8"/>
  <c r="F46" i="8"/>
  <c r="F45" i="8"/>
  <c r="F44" i="8"/>
  <c r="F43" i="8"/>
  <c r="F42" i="8"/>
  <c r="F39" i="8"/>
  <c r="F38" i="8"/>
  <c r="F37" i="8"/>
  <c r="F36" i="8"/>
  <c r="F35" i="8"/>
  <c r="F34" i="8"/>
  <c r="F33" i="8"/>
  <c r="F32" i="8"/>
  <c r="F92" i="8" l="1"/>
  <c r="D103" i="8"/>
  <c r="D106" i="8" s="1"/>
  <c r="F41" i="8"/>
  <c r="F53" i="8"/>
  <c r="F30" i="8"/>
  <c r="D110" i="8" l="1"/>
  <c r="B114" i="8" s="1"/>
  <c r="D75" i="8"/>
  <c r="D105" i="8" s="1"/>
  <c r="D108" i="8" s="1"/>
  <c r="B113" i="8" s="1"/>
</calcChain>
</file>

<file path=xl/sharedStrings.xml><?xml version="1.0" encoding="utf-8"?>
<sst xmlns="http://schemas.openxmlformats.org/spreadsheetml/2006/main" count="162" uniqueCount="132">
  <si>
    <t xml:space="preserve"> ROZPOČET  PROJEKTU</t>
  </si>
  <si>
    <t>Žadatel</t>
  </si>
  <si>
    <t>Je žadatel plátcem DPH?</t>
  </si>
  <si>
    <t>- VYBERTE ZE SEZNAMU -</t>
  </si>
  <si>
    <t>Název projektu</t>
  </si>
  <si>
    <t>Registrační číslo projektu</t>
  </si>
  <si>
    <t>Výzva</t>
  </si>
  <si>
    <t>Tematický okruh</t>
  </si>
  <si>
    <r>
      <t>Realizace projektu</t>
    </r>
    <r>
      <rPr>
        <sz val="11"/>
        <rFont val="Arial"/>
        <family val="2"/>
        <charset val="238"/>
      </rPr>
      <t xml:space="preserve"> (od-do)</t>
    </r>
  </si>
  <si>
    <t>NÁKLADY</t>
  </si>
  <si>
    <t>v Kč</t>
  </si>
  <si>
    <t>Bez DPH</t>
  </si>
  <si>
    <t>DPH</t>
  </si>
  <si>
    <t>Celkem</t>
  </si>
  <si>
    <t>Komentář</t>
  </si>
  <si>
    <t>I.</t>
  </si>
  <si>
    <t>II.</t>
  </si>
  <si>
    <t>kancelářské potřeby</t>
  </si>
  <si>
    <t>spoje (poštovné, telefony, internet)</t>
  </si>
  <si>
    <t>energie</t>
  </si>
  <si>
    <t>A1</t>
  </si>
  <si>
    <t>Uznatelné náklady celkem</t>
  </si>
  <si>
    <t>IV.</t>
  </si>
  <si>
    <t>NEUZNATELNÉ NÁKLADY</t>
  </si>
  <si>
    <t>občerstvení</t>
  </si>
  <si>
    <t>pohonné hmoty</t>
  </si>
  <si>
    <t>bankovní poplatky</t>
  </si>
  <si>
    <t>zpracování projektu</t>
  </si>
  <si>
    <t>právní služby</t>
  </si>
  <si>
    <t>věcná a finanční ocenění</t>
  </si>
  <si>
    <t>A2</t>
  </si>
  <si>
    <t>Neuznatelné náklady celkem (IV. + DPH celkem)</t>
  </si>
  <si>
    <t>A</t>
  </si>
  <si>
    <t>Náklady celkem (A1+A2)</t>
  </si>
  <si>
    <t>Poznámky k tabulce:</t>
  </si>
  <si>
    <t>V případě nutnosti přidejte další řádky kliknutím na poslední řádek v oddílu a vložením prázdného řádku (klávesová zkratka Ctrl a znak "+" nebo na horním panelu "Vložit &gt; Vložit řádky listu"). Do příslušné buňky ve sloupci A následně doplňte chybějící číslování.</t>
  </si>
  <si>
    <t>OON - ostatní osobní náklady, tzn. dohody o provedení práce (DPP) a dohody o pracovní činnosti (DPČ) uvádějte včetně zákonných odvodů, jsou-li odváděny.</t>
  </si>
  <si>
    <t>ZDROJE FINANCOVÁNÍ</t>
  </si>
  <si>
    <t>Neplátci DPH uvedou POUZE částku celkem.</t>
  </si>
  <si>
    <t>Příjmy z realizace projektu</t>
  </si>
  <si>
    <t>I.1.</t>
  </si>
  <si>
    <t>I.2.</t>
  </si>
  <si>
    <t>I.3.</t>
  </si>
  <si>
    <t>I.4.</t>
  </si>
  <si>
    <t>I.5.</t>
  </si>
  <si>
    <t>Další zdroje</t>
  </si>
  <si>
    <t>II.1.</t>
  </si>
  <si>
    <t>vlastní finanční vklad žadatele</t>
  </si>
  <si>
    <t>II.2.</t>
  </si>
  <si>
    <t>sponzoři (na základě smlouvy o reklamě apod.)</t>
  </si>
  <si>
    <t>II.3.</t>
  </si>
  <si>
    <t xml:space="preserve">dary (na základě darovací smlouvy, potvrzení o přijetí daru) </t>
  </si>
  <si>
    <t>II.4.</t>
  </si>
  <si>
    <t>dotace od města, obce</t>
  </si>
  <si>
    <t>II.5.</t>
  </si>
  <si>
    <t>dotace od kraje</t>
  </si>
  <si>
    <t>II.6.</t>
  </si>
  <si>
    <t>II.7.</t>
  </si>
  <si>
    <t>dotace od Státního fondu kultury</t>
  </si>
  <si>
    <t>II.8.</t>
  </si>
  <si>
    <t>dotace od ústředních orgánů (mimo MK)</t>
  </si>
  <si>
    <t>II.9.</t>
  </si>
  <si>
    <t>B</t>
  </si>
  <si>
    <t>Zdroje financování celkem bez DPH</t>
  </si>
  <si>
    <t>C</t>
  </si>
  <si>
    <t>Rozdíl mezi náklady a zdroji financování bez DPH (A-B)</t>
  </si>
  <si>
    <t>D</t>
  </si>
  <si>
    <t>POŽADOVANÁ DOTACE</t>
  </si>
  <si>
    <t>Požadovaná dotace nesmí být vyšší než C Rozdíl mezi náklady a zdroji financování bez DPH (A-B) a zároveň nesmí být vyšší než A1 Uznatelné náklady celkem.</t>
  </si>
  <si>
    <t>Ne</t>
  </si>
  <si>
    <t>Ano</t>
  </si>
  <si>
    <t>Honoráře (smlouvy, faktury, mzdy, platy a OON vč. odvodů)</t>
  </si>
  <si>
    <t>Další náklady celkem</t>
  </si>
  <si>
    <t xml:space="preserve">Přímé náklady projektu - investiční </t>
  </si>
  <si>
    <t>1.</t>
  </si>
  <si>
    <t>1.a</t>
  </si>
  <si>
    <t>upgrade aktuálních databází</t>
  </si>
  <si>
    <t>1.b</t>
  </si>
  <si>
    <t>1.c</t>
  </si>
  <si>
    <t>1.d</t>
  </si>
  <si>
    <t>1.e</t>
  </si>
  <si>
    <t>1.f</t>
  </si>
  <si>
    <t>1.g</t>
  </si>
  <si>
    <t>1.h</t>
  </si>
  <si>
    <t>software a s tím související dodavatelské služby</t>
  </si>
  <si>
    <t>hardware</t>
  </si>
  <si>
    <t>dlouhodobá archivace digitalizace obsahu</t>
  </si>
  <si>
    <t>optimalizace a zefektivnění technologie digitalizace</t>
  </si>
  <si>
    <t>konverze dat do nových formátů</t>
  </si>
  <si>
    <t>reprodukční a digitalizační technika</t>
  </si>
  <si>
    <t>2.h</t>
  </si>
  <si>
    <t xml:space="preserve">Přímé náklady projektu - neinvestiční </t>
  </si>
  <si>
    <t xml:space="preserve">2. </t>
  </si>
  <si>
    <t>2.a</t>
  </si>
  <si>
    <t>2.b</t>
  </si>
  <si>
    <t>2.c</t>
  </si>
  <si>
    <t>náklady na propagaci</t>
  </si>
  <si>
    <t>2.d</t>
  </si>
  <si>
    <t>2.e</t>
  </si>
  <si>
    <t>2.f</t>
  </si>
  <si>
    <t>2.g</t>
  </si>
  <si>
    <t>2.i</t>
  </si>
  <si>
    <t xml:space="preserve">III. </t>
  </si>
  <si>
    <t>jiné přímé neinvestiční náklady (specifikujte)</t>
  </si>
  <si>
    <t>jiné přímé investiční náklady (specifikujte)</t>
  </si>
  <si>
    <t>specifikujte (např. mzdy stálých zaměstnanců vč. odvodů)</t>
  </si>
  <si>
    <t>3.a</t>
  </si>
  <si>
    <t>3.b</t>
  </si>
  <si>
    <t>3.c</t>
  </si>
  <si>
    <t>3.d</t>
  </si>
  <si>
    <t>3.e</t>
  </si>
  <si>
    <t>3.f</t>
  </si>
  <si>
    <t>Nepřímé náklady projektu</t>
  </si>
  <si>
    <t>ostatní příjmy – specifikujte</t>
  </si>
  <si>
    <t>zpoplatněné služby (např. paušální poplatek za zprostředkování digitalizátu další straně )</t>
  </si>
  <si>
    <t>jiné nepřímé náklady (specifikujte)</t>
  </si>
  <si>
    <t>zahraniční zdroje (Fondy EHP a Norska, ambasády, kulturní centra...)</t>
  </si>
  <si>
    <r>
      <t>ostatní příjmy (nadace, nadační fond…)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- specifikujte</t>
    </r>
  </si>
  <si>
    <t>Nezpůsobilé náklady: DPH, občerstvení, pohonné hmoty, věcná nebo finanční ocenění, náklady spojené s výběrovým řízením na pořízení majetku, právní služby, náklady na vyškolení personálu s výjimkou zaškolení personálu k obsluze pořizovaného vybavení, zpracování projektu, dary, udílení věcných nebo finančních ocenění, bankovní poplatky, odpisy, aktivity, které neodpovídají zaměření programu a podmínkám příslušné výzvy.</t>
  </si>
  <si>
    <t>4.a</t>
  </si>
  <si>
    <t>4.b</t>
  </si>
  <si>
    <t>4.c</t>
  </si>
  <si>
    <t>4.d</t>
  </si>
  <si>
    <t>4.f</t>
  </si>
  <si>
    <t>4.e</t>
  </si>
  <si>
    <t>4.g</t>
  </si>
  <si>
    <t>jiné neuznatelné náklady (specifikujte)</t>
  </si>
  <si>
    <t>1. Modernizace reprodukční a digitalizační techniky a softwarových nástrojů pro webové databáze v oblasti profesionálního umění</t>
  </si>
  <si>
    <t>2. Dokumentační a informační činnost v oblasti profesionálního umění</t>
  </si>
  <si>
    <t>3. Audiovizální záznam v oblasti umění performativního charakteru</t>
  </si>
  <si>
    <t>Z dotace nelze hradit DPH. Dotaci lze poskytnout až do 100 % uznatelných nákladů (investiční část dotace může činit max. 60 %). Investičními náklady se v této výzvě rozumí náklady na pořízení dlouhodobého hmotného majetku, u něhož pořizovací cena jednotky je vyšší než 40.000 Kč bez DPH, a dlouhodobého nehmotného majetku, u něhož pořizovací cena jednotky je vyšší než 60.000 Kč bez DPH.</t>
  </si>
  <si>
    <t>Výzva č. 0443 – Rozvoj digitalizace, dokumentační a informační činnosti v oblasti vizuálního umění a architektury, hudby, divadla, tance, literatury a knižní kultury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</si>
</sst>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Kč&quot;_-;\-* #,##0\ &quot;Kč&quot;_-;_-* &quot;-&quot;\ &quot;Kč&quot;_-;_-@_-"/>
    <numFmt numFmtId="164" formatCode="#,##0_ ;\-#,##0\ 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3"/>
      <color rgb="FFFF0000"/>
      <name val="Arial"/>
      <family val="2"/>
      <charset val="238"/>
    </font>
    <font>
      <sz val="10"/>
      <color rgb="FF00000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3" borderId="0" applyNumberFormat="0" applyBorder="0" applyAlignment="0" applyProtection="0"/>
    <xf numFmtId="0" fontId="11" fillId="0" borderId="2" applyNumberFormat="0" applyFill="0" applyAlignment="0" applyProtection="0"/>
    <xf numFmtId="0" fontId="12" fillId="10" borderId="0" applyNumberFormat="0" applyBorder="0" applyAlignment="0" applyProtection="0"/>
    <xf numFmtId="0" fontId="13" fillId="11" borderId="3" applyNumberFormat="0" applyAlignment="0" applyProtection="0"/>
    <xf numFmtId="42" fontId="7" fillId="0" borderId="0" applyFont="0" applyFill="0" applyBorder="0" applyAlignment="0" applyProtection="0"/>
    <xf numFmtId="42" fontId="26" fillId="0" borderId="0" applyFon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26" fillId="0" borderId="0"/>
    <xf numFmtId="0" fontId="7" fillId="4" borderId="7" applyNumberFormat="0" applyFont="0" applyAlignment="0" applyProtection="0"/>
    <xf numFmtId="0" fontId="19" fillId="0" borderId="8" applyNumberFormat="0" applyFill="0" applyAlignment="0" applyProtection="0"/>
    <xf numFmtId="0" fontId="20" fillId="12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7" borderId="9" applyNumberFormat="0" applyAlignment="0" applyProtection="0"/>
    <xf numFmtId="0" fontId="23" fillId="13" borderId="9" applyNumberFormat="0" applyAlignment="0" applyProtection="0"/>
    <xf numFmtId="0" fontId="24" fillId="13" borderId="10" applyNumberFormat="0" applyAlignment="0" applyProtection="0"/>
    <xf numFmtId="0" fontId="25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9" borderId="0" applyNumberFormat="0" applyBorder="0" applyAlignment="0" applyProtection="0"/>
    <xf numFmtId="0" fontId="10" fillId="17" borderId="0" applyNumberFormat="0" applyBorder="0" applyAlignment="0" applyProtection="0"/>
  </cellStyleXfs>
  <cellXfs count="207">
    <xf numFmtId="0" fontId="0" fillId="0" borderId="0" xfId="0"/>
    <xf numFmtId="49" fontId="32" fillId="0" borderId="0" xfId="1" applyNumberFormat="1" applyFont="1" applyAlignment="1">
      <alignment vertical="center"/>
    </xf>
    <xf numFmtId="49" fontId="32" fillId="0" borderId="0" xfId="1" applyNumberFormat="1" applyFont="1" applyAlignment="1">
      <alignment vertical="center" wrapText="1"/>
    </xf>
    <xf numFmtId="0" fontId="29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/>
    </xf>
    <xf numFmtId="49" fontId="2" fillId="0" borderId="0" xfId="1" applyNumberFormat="1" applyFont="1" applyAlignment="1">
      <alignment horizontal="center" vertical="center" wrapText="1"/>
    </xf>
    <xf numFmtId="3" fontId="6" fillId="0" borderId="0" xfId="1" applyNumberFormat="1" applyFont="1" applyAlignment="1">
      <alignment horizontal="left" vertical="center" wrapText="1"/>
    </xf>
    <xf numFmtId="49" fontId="8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 wrapText="1"/>
    </xf>
    <xf numFmtId="49" fontId="8" fillId="0" borderId="0" xfId="1" applyNumberFormat="1" applyFont="1" applyAlignment="1">
      <alignment vertical="center" wrapText="1"/>
    </xf>
    <xf numFmtId="0" fontId="31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22" borderId="36" xfId="0" applyFont="1" applyFill="1" applyBorder="1" applyAlignment="1">
      <alignment horizontal="right" vertical="center"/>
    </xf>
    <xf numFmtId="0" fontId="31" fillId="22" borderId="38" xfId="0" applyFont="1" applyFill="1" applyBorder="1" applyAlignment="1">
      <alignment horizontal="left" vertical="center" wrapText="1"/>
    </xf>
    <xf numFmtId="0" fontId="30" fillId="0" borderId="29" xfId="0" applyFont="1" applyBorder="1" applyAlignment="1">
      <alignment horizontal="right" vertical="center"/>
    </xf>
    <xf numFmtId="49" fontId="31" fillId="0" borderId="0" xfId="0" applyNumberFormat="1" applyFont="1" applyAlignment="1">
      <alignment vertical="center" wrapText="1"/>
    </xf>
    <xf numFmtId="0" fontId="31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0" fontId="31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12" xfId="0" applyFont="1" applyBorder="1" applyAlignment="1">
      <alignment vertical="center"/>
    </xf>
    <xf numFmtId="49" fontId="27" fillId="0" borderId="12" xfId="0" applyNumberFormat="1" applyFont="1" applyBorder="1" applyAlignment="1">
      <alignment vertical="center" wrapText="1"/>
    </xf>
    <xf numFmtId="4" fontId="27" fillId="0" borderId="12" xfId="0" applyNumberFormat="1" applyFont="1" applyBorder="1" applyAlignment="1">
      <alignment horizontal="right" vertical="center" wrapText="1"/>
    </xf>
    <xf numFmtId="4" fontId="31" fillId="0" borderId="0" xfId="0" applyNumberFormat="1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1" fillId="0" borderId="30" xfId="0" applyFont="1" applyBorder="1" applyAlignment="1">
      <alignment vertical="center"/>
    </xf>
    <xf numFmtId="49" fontId="8" fillId="0" borderId="0" xfId="0" applyNumberFormat="1" applyFont="1" applyAlignment="1">
      <alignment vertical="center" wrapText="1"/>
    </xf>
    <xf numFmtId="0" fontId="34" fillId="18" borderId="24" xfId="0" applyFont="1" applyFill="1" applyBorder="1" applyAlignment="1">
      <alignment horizontal="right" vertical="center"/>
    </xf>
    <xf numFmtId="49" fontId="37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3" fillId="0" borderId="11" xfId="1" applyNumberFormat="1" applyFont="1" applyBorder="1" applyAlignment="1">
      <alignment vertical="center" wrapText="1"/>
    </xf>
    <xf numFmtId="0" fontId="29" fillId="0" borderId="0" xfId="0" applyFont="1" applyAlignment="1">
      <alignment horizontal="left" vertical="center" wrapText="1"/>
    </xf>
    <xf numFmtId="49" fontId="4" fillId="0" borderId="0" xfId="1" applyNumberFormat="1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0" fillId="25" borderId="23" xfId="0" applyFont="1" applyFill="1" applyBorder="1" applyAlignment="1">
      <alignment horizontal="right" vertical="center"/>
    </xf>
    <xf numFmtId="4" fontId="8" fillId="25" borderId="26" xfId="0" applyNumberFormat="1" applyFont="1" applyFill="1" applyBorder="1" applyAlignment="1">
      <alignment horizontal="right" vertical="center" wrapText="1"/>
    </xf>
    <xf numFmtId="0" fontId="31" fillId="25" borderId="26" xfId="0" applyFont="1" applyFill="1" applyBorder="1" applyAlignment="1">
      <alignment horizontal="left" vertical="center" wrapText="1"/>
    </xf>
    <xf numFmtId="49" fontId="8" fillId="25" borderId="24" xfId="0" applyNumberFormat="1" applyFont="1" applyFill="1" applyBorder="1" applyAlignment="1">
      <alignment vertical="center" wrapText="1"/>
    </xf>
    <xf numFmtId="4" fontId="8" fillId="25" borderId="25" xfId="0" applyNumberFormat="1" applyFont="1" applyFill="1" applyBorder="1" applyAlignment="1">
      <alignment horizontal="right" vertical="center" wrapText="1"/>
    </xf>
    <xf numFmtId="0" fontId="33" fillId="0" borderId="0" xfId="0" applyFont="1" applyAlignment="1">
      <alignment vertical="center"/>
    </xf>
    <xf numFmtId="0" fontId="31" fillId="0" borderId="11" xfId="0" applyFont="1" applyBorder="1" applyAlignment="1" applyProtection="1">
      <alignment vertical="center"/>
      <protection locked="0"/>
    </xf>
    <xf numFmtId="0" fontId="31" fillId="0" borderId="16" xfId="0" applyFont="1" applyBorder="1" applyAlignment="1" applyProtection="1">
      <alignment horizontal="left" vertical="center" wrapText="1"/>
      <protection locked="0"/>
    </xf>
    <xf numFmtId="0" fontId="31" fillId="0" borderId="11" xfId="0" applyFont="1" applyBorder="1" applyAlignment="1" applyProtection="1">
      <alignment horizontal="left" vertical="center" wrapText="1"/>
      <protection locked="0"/>
    </xf>
    <xf numFmtId="0" fontId="31" fillId="0" borderId="16" xfId="0" applyFont="1" applyBorder="1" applyAlignment="1" applyProtection="1">
      <alignment vertical="center"/>
      <protection locked="0"/>
    </xf>
    <xf numFmtId="4" fontId="5" fillId="0" borderId="16" xfId="0" applyNumberFormat="1" applyFont="1" applyBorder="1" applyAlignment="1" applyProtection="1">
      <alignment horizontal="right" vertical="center" wrapText="1"/>
      <protection locked="0"/>
    </xf>
    <xf numFmtId="4" fontId="31" fillId="0" borderId="16" xfId="0" applyNumberFormat="1" applyFont="1" applyBorder="1" applyAlignment="1" applyProtection="1">
      <alignment horizontal="right" vertical="center"/>
      <protection locked="0"/>
    </xf>
    <xf numFmtId="4" fontId="5" fillId="0" borderId="11" xfId="0" applyNumberFormat="1" applyFont="1" applyBorder="1" applyAlignment="1" applyProtection="1">
      <alignment horizontal="right" vertical="center" wrapText="1"/>
      <protection locked="0"/>
    </xf>
    <xf numFmtId="4" fontId="31" fillId="0" borderId="11" xfId="0" applyNumberFormat="1" applyFont="1" applyBorder="1" applyAlignment="1" applyProtection="1">
      <alignment horizontal="right" vertical="center"/>
      <protection locked="0"/>
    </xf>
    <xf numFmtId="4" fontId="27" fillId="0" borderId="16" xfId="0" applyNumberFormat="1" applyFont="1" applyBorder="1" applyAlignment="1" applyProtection="1">
      <alignment horizontal="right" vertical="center" wrapText="1"/>
      <protection locked="0"/>
    </xf>
    <xf numFmtId="4" fontId="27" fillId="0" borderId="11" xfId="0" applyNumberFormat="1" applyFont="1" applyBorder="1" applyAlignment="1" applyProtection="1">
      <alignment horizontal="right" vertical="center" wrapText="1"/>
      <protection locked="0"/>
    </xf>
    <xf numFmtId="4" fontId="31" fillId="0" borderId="12" xfId="0" applyNumberFormat="1" applyFont="1" applyBorder="1" applyAlignment="1">
      <alignment horizontal="right" vertical="center"/>
    </xf>
    <xf numFmtId="4" fontId="34" fillId="0" borderId="24" xfId="0" applyNumberFormat="1" applyFont="1" applyBorder="1" applyAlignment="1" applyProtection="1">
      <alignment horizontal="right" vertical="center"/>
      <protection locked="0"/>
    </xf>
    <xf numFmtId="4" fontId="31" fillId="0" borderId="15" xfId="0" applyNumberFormat="1" applyFont="1" applyBorder="1" applyAlignment="1" applyProtection="1">
      <alignment horizontal="right" vertical="center"/>
      <protection locked="0"/>
    </xf>
    <xf numFmtId="0" fontId="30" fillId="0" borderId="28" xfId="0" applyFont="1" applyBorder="1" applyAlignment="1">
      <alignment horizontal="center" vertical="center"/>
    </xf>
    <xf numFmtId="0" fontId="31" fillId="0" borderId="0" xfId="0" applyFont="1" applyAlignment="1" applyProtection="1">
      <alignment vertical="center"/>
      <protection locked="0"/>
    </xf>
    <xf numFmtId="4" fontId="31" fillId="0" borderId="0" xfId="0" applyNumberFormat="1" applyFont="1" applyAlignment="1" applyProtection="1">
      <alignment horizontal="right" vertical="center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30" fillId="0" borderId="27" xfId="0" applyFont="1" applyBorder="1" applyAlignment="1">
      <alignment horizontal="center" vertical="center"/>
    </xf>
    <xf numFmtId="4" fontId="31" fillId="0" borderId="28" xfId="0" applyNumberFormat="1" applyFont="1" applyBorder="1" applyAlignment="1" applyProtection="1">
      <alignment horizontal="right" vertical="center"/>
      <protection locked="0"/>
    </xf>
    <xf numFmtId="4" fontId="31" fillId="0" borderId="12" xfId="0" applyNumberFormat="1" applyFont="1" applyBorder="1" applyAlignment="1" applyProtection="1">
      <alignment horizontal="right" vertical="center"/>
      <protection locked="0"/>
    </xf>
    <xf numFmtId="49" fontId="28" fillId="0" borderId="0" xfId="1" applyNumberFormat="1" applyFont="1" applyAlignment="1">
      <alignment horizontal="left" vertical="center" wrapText="1"/>
    </xf>
    <xf numFmtId="0" fontId="31" fillId="0" borderId="24" xfId="0" applyFont="1" applyBorder="1" applyAlignment="1">
      <alignment vertical="center"/>
    </xf>
    <xf numFmtId="0" fontId="39" fillId="24" borderId="24" xfId="0" applyFont="1" applyFill="1" applyBorder="1" applyAlignment="1">
      <alignment horizontal="right" vertical="center"/>
    </xf>
    <xf numFmtId="4" fontId="3" fillId="24" borderId="24" xfId="0" applyNumberFormat="1" applyFont="1" applyFill="1" applyBorder="1" applyAlignment="1">
      <alignment horizontal="right" vertical="center" wrapText="1"/>
    </xf>
    <xf numFmtId="0" fontId="39" fillId="22" borderId="24" xfId="0" applyFont="1" applyFill="1" applyBorder="1" applyAlignment="1">
      <alignment horizontal="right" vertical="center"/>
    </xf>
    <xf numFmtId="4" fontId="39" fillId="22" borderId="24" xfId="0" applyNumberFormat="1" applyFont="1" applyFill="1" applyBorder="1" applyAlignment="1">
      <alignment horizontal="right" vertical="center"/>
    </xf>
    <xf numFmtId="4" fontId="29" fillId="0" borderId="11" xfId="0" applyNumberFormat="1" applyFont="1" applyBorder="1" applyAlignment="1">
      <alignment horizontal="right" vertical="center"/>
    </xf>
    <xf numFmtId="0" fontId="31" fillId="0" borderId="39" xfId="0" applyFont="1" applyBorder="1" applyAlignment="1">
      <alignment horizontal="right" vertical="center"/>
    </xf>
    <xf numFmtId="0" fontId="3" fillId="22" borderId="24" xfId="0" applyFont="1" applyFill="1" applyBorder="1" applyAlignment="1">
      <alignment vertical="center"/>
    </xf>
    <xf numFmtId="4" fontId="3" fillId="22" borderId="24" xfId="0" applyNumberFormat="1" applyFont="1" applyFill="1" applyBorder="1" applyAlignment="1">
      <alignment horizontal="right" vertical="center"/>
    </xf>
    <xf numFmtId="0" fontId="29" fillId="0" borderId="13" xfId="0" applyFont="1" applyBorder="1" applyAlignment="1">
      <alignment horizontal="right" vertical="center"/>
    </xf>
    <xf numFmtId="0" fontId="30" fillId="19" borderId="1" xfId="0" applyFont="1" applyFill="1" applyBorder="1" applyAlignment="1">
      <alignment horizontal="right" vertical="center"/>
    </xf>
    <xf numFmtId="0" fontId="31" fillId="19" borderId="34" xfId="0" applyFont="1" applyFill="1" applyBorder="1" applyAlignment="1">
      <alignment horizontal="left" vertical="center" wrapText="1"/>
    </xf>
    <xf numFmtId="0" fontId="39" fillId="19" borderId="24" xfId="0" applyFont="1" applyFill="1" applyBorder="1" applyAlignment="1">
      <alignment horizontal="right" vertical="center"/>
    </xf>
    <xf numFmtId="4" fontId="39" fillId="19" borderId="24" xfId="0" applyNumberFormat="1" applyFont="1" applyFill="1" applyBorder="1" applyAlignment="1">
      <alignment horizontal="right" vertical="center"/>
    </xf>
    <xf numFmtId="4" fontId="39" fillId="0" borderId="39" xfId="0" applyNumberFormat="1" applyFont="1" applyBorder="1" applyAlignment="1">
      <alignment horizontal="right" vertical="center"/>
    </xf>
    <xf numFmtId="0" fontId="39" fillId="0" borderId="39" xfId="0" applyFont="1" applyBorder="1" applyAlignment="1">
      <alignment horizontal="right" vertical="center"/>
    </xf>
    <xf numFmtId="4" fontId="39" fillId="27" borderId="24" xfId="0" applyNumberFormat="1" applyFont="1" applyFill="1" applyBorder="1" applyAlignment="1">
      <alignment horizontal="right" vertical="center"/>
    </xf>
    <xf numFmtId="0" fontId="39" fillId="27" borderId="24" xfId="0" applyFont="1" applyFill="1" applyBorder="1" applyAlignment="1">
      <alignment horizontal="right" vertical="center"/>
    </xf>
    <xf numFmtId="0" fontId="31" fillId="20" borderId="23" xfId="0" applyFont="1" applyFill="1" applyBorder="1" applyAlignment="1">
      <alignment horizontal="left" vertical="center" wrapText="1"/>
    </xf>
    <xf numFmtId="0" fontId="30" fillId="20" borderId="24" xfId="0" applyFont="1" applyFill="1" applyBorder="1" applyAlignment="1">
      <alignment horizontal="right" vertical="center"/>
    </xf>
    <xf numFmtId="0" fontId="31" fillId="26" borderId="35" xfId="0" applyFont="1" applyFill="1" applyBorder="1" applyAlignment="1">
      <alignment horizontal="left" vertical="center" wrapText="1"/>
    </xf>
    <xf numFmtId="0" fontId="30" fillId="26" borderId="41" xfId="0" applyFont="1" applyFill="1" applyBorder="1" applyAlignment="1">
      <alignment horizontal="right" vertical="center"/>
    </xf>
    <xf numFmtId="0" fontId="31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left" vertical="center" wrapText="1"/>
    </xf>
    <xf numFmtId="4" fontId="29" fillId="0" borderId="0" xfId="0" applyNumberFormat="1" applyFont="1" applyAlignment="1">
      <alignment horizontal="right" vertical="center"/>
    </xf>
    <xf numFmtId="0" fontId="29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31" fillId="0" borderId="12" xfId="0" applyFont="1" applyBorder="1" applyAlignment="1" applyProtection="1">
      <alignment vertical="center"/>
      <protection locked="0"/>
    </xf>
    <xf numFmtId="0" fontId="31" fillId="0" borderId="12" xfId="0" applyFont="1" applyBorder="1" applyAlignment="1" applyProtection="1">
      <alignment horizontal="left" vertical="center" wrapText="1"/>
      <protection locked="0"/>
    </xf>
    <xf numFmtId="0" fontId="31" fillId="0" borderId="29" xfId="0" applyFont="1" applyBorder="1" applyAlignment="1" applyProtection="1">
      <alignment horizontal="left" vertical="center" wrapText="1"/>
      <protection locked="0"/>
    </xf>
    <xf numFmtId="0" fontId="29" fillId="0" borderId="40" xfId="0" applyFont="1" applyBorder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vertical="center" wrapText="1"/>
      <protection locked="0"/>
    </xf>
    <xf numFmtId="4" fontId="5" fillId="0" borderId="0" xfId="0" applyNumberFormat="1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49" fontId="29" fillId="0" borderId="0" xfId="0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right" vertical="center"/>
      <protection locked="0"/>
    </xf>
    <xf numFmtId="0" fontId="39" fillId="26" borderId="24" xfId="0" applyFont="1" applyFill="1" applyBorder="1" applyAlignment="1">
      <alignment vertical="center"/>
    </xf>
    <xf numFmtId="4" fontId="39" fillId="26" borderId="24" xfId="0" applyNumberFormat="1" applyFont="1" applyFill="1" applyBorder="1" applyAlignment="1">
      <alignment horizontal="right" vertical="center"/>
    </xf>
    <xf numFmtId="49" fontId="31" fillId="0" borderId="0" xfId="0" applyNumberFormat="1" applyFont="1" applyAlignment="1">
      <alignment vertical="center"/>
    </xf>
    <xf numFmtId="4" fontId="30" fillId="0" borderId="0" xfId="0" applyNumberFormat="1" applyFont="1" applyAlignment="1">
      <alignment horizontal="right" vertical="center"/>
    </xf>
    <xf numFmtId="3" fontId="4" fillId="0" borderId="31" xfId="1" applyNumberFormat="1" applyFont="1" applyBorder="1" applyAlignment="1">
      <alignment vertical="center" wrapText="1"/>
    </xf>
    <xf numFmtId="0" fontId="29" fillId="0" borderId="29" xfId="0" applyFont="1" applyBorder="1" applyAlignment="1" applyProtection="1">
      <alignment vertical="center"/>
      <protection locked="0"/>
    </xf>
    <xf numFmtId="4" fontId="30" fillId="20" borderId="26" xfId="0" applyNumberFormat="1" applyFont="1" applyFill="1" applyBorder="1" applyAlignment="1">
      <alignment horizontal="right" vertical="center"/>
    </xf>
    <xf numFmtId="4" fontId="30" fillId="19" borderId="17" xfId="0" applyNumberFormat="1" applyFont="1" applyFill="1" applyBorder="1" applyAlignment="1">
      <alignment horizontal="right" vertical="center"/>
    </xf>
    <xf numFmtId="4" fontId="30" fillId="26" borderId="17" xfId="0" applyNumberFormat="1" applyFont="1" applyFill="1" applyBorder="1" applyAlignment="1">
      <alignment horizontal="right" vertical="center"/>
    </xf>
    <xf numFmtId="4" fontId="30" fillId="19" borderId="32" xfId="0" applyNumberFormat="1" applyFont="1" applyFill="1" applyBorder="1" applyAlignment="1">
      <alignment horizontal="right" vertical="center"/>
    </xf>
    <xf numFmtId="4" fontId="30" fillId="22" borderId="37" xfId="0" applyNumberFormat="1" applyFont="1" applyFill="1" applyBorder="1" applyAlignment="1">
      <alignment horizontal="right" vertical="center"/>
    </xf>
    <xf numFmtId="0" fontId="31" fillId="0" borderId="16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9" fillId="26" borderId="0" xfId="0" applyFont="1" applyFill="1" applyProtection="1">
      <protection locked="0"/>
    </xf>
    <xf numFmtId="49" fontId="31" fillId="0" borderId="13" xfId="0" applyNumberFormat="1" applyFont="1" applyBorder="1" applyAlignment="1" applyProtection="1">
      <alignment horizontal="left" vertical="center"/>
      <protection locked="0"/>
    </xf>
    <xf numFmtId="49" fontId="31" fillId="0" borderId="14" xfId="0" applyNumberFormat="1" applyFont="1" applyBorder="1" applyAlignment="1" applyProtection="1">
      <alignment horizontal="left" vertical="center"/>
      <protection locked="0"/>
    </xf>
    <xf numFmtId="49" fontId="5" fillId="0" borderId="13" xfId="1" applyNumberFormat="1" applyFont="1" applyBorder="1" applyAlignment="1" applyProtection="1">
      <alignment horizontal="left" vertical="center"/>
      <protection locked="0"/>
    </xf>
    <xf numFmtId="49" fontId="5" fillId="0" borderId="14" xfId="1" applyNumberFormat="1" applyFont="1" applyBorder="1" applyAlignment="1" applyProtection="1">
      <alignment horizontal="left" vertical="center"/>
      <protection locked="0"/>
    </xf>
    <xf numFmtId="4" fontId="31" fillId="0" borderId="13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center" wrapText="1"/>
    </xf>
    <xf numFmtId="49" fontId="31" fillId="0" borderId="13" xfId="0" applyNumberFormat="1" applyFont="1" applyBorder="1" applyAlignment="1">
      <alignment horizontal="left" vertical="center"/>
    </xf>
    <xf numFmtId="49" fontId="31" fillId="0" borderId="14" xfId="0" applyNumberFormat="1" applyFont="1" applyBorder="1" applyAlignment="1">
      <alignment horizontal="left" vertical="center"/>
    </xf>
    <xf numFmtId="49" fontId="31" fillId="0" borderId="13" xfId="0" applyNumberFormat="1" applyFont="1" applyBorder="1" applyAlignment="1" applyProtection="1">
      <alignment horizontal="left" vertical="center"/>
      <protection locked="0"/>
    </xf>
    <xf numFmtId="49" fontId="31" fillId="0" borderId="14" xfId="0" applyNumberFormat="1" applyFont="1" applyBorder="1" applyAlignment="1" applyProtection="1">
      <alignment horizontal="left" vertical="center"/>
      <protection locked="0"/>
    </xf>
    <xf numFmtId="49" fontId="30" fillId="22" borderId="20" xfId="0" applyNumberFormat="1" applyFont="1" applyFill="1" applyBorder="1" applyAlignment="1">
      <alignment horizontal="left" vertical="center"/>
    </xf>
    <xf numFmtId="49" fontId="30" fillId="22" borderId="21" xfId="0" applyNumberFormat="1" applyFont="1" applyFill="1" applyBorder="1" applyAlignment="1">
      <alignment horizontal="left" vertical="center"/>
    </xf>
    <xf numFmtId="49" fontId="30" fillId="0" borderId="39" xfId="0" applyNumberFormat="1" applyFont="1" applyBorder="1" applyAlignment="1">
      <alignment horizontal="left" vertical="center" wrapText="1"/>
    </xf>
    <xf numFmtId="49" fontId="30" fillId="20" borderId="24" xfId="0" applyNumberFormat="1" applyFont="1" applyFill="1" applyBorder="1" applyAlignment="1">
      <alignment horizontal="left" vertical="center"/>
    </xf>
    <xf numFmtId="49" fontId="30" fillId="20" borderId="25" xfId="0" applyNumberFormat="1" applyFont="1" applyFill="1" applyBorder="1" applyAlignment="1">
      <alignment horizontal="left" vertical="center"/>
    </xf>
    <xf numFmtId="49" fontId="31" fillId="0" borderId="20" xfId="0" applyNumberFormat="1" applyFont="1" applyBorder="1" applyAlignment="1">
      <alignment horizontal="left" vertical="center"/>
    </xf>
    <xf numFmtId="49" fontId="31" fillId="0" borderId="21" xfId="0" applyNumberFormat="1" applyFont="1" applyBorder="1" applyAlignment="1">
      <alignment horizontal="left" vertical="center"/>
    </xf>
    <xf numFmtId="49" fontId="31" fillId="0" borderId="12" xfId="0" applyNumberFormat="1" applyFont="1" applyBorder="1" applyAlignment="1" applyProtection="1">
      <alignment horizontal="left" vertical="center" wrapText="1"/>
      <protection locked="0"/>
    </xf>
    <xf numFmtId="49" fontId="29" fillId="0" borderId="22" xfId="0" applyNumberFormat="1" applyFont="1" applyBorder="1" applyAlignment="1">
      <alignment horizontal="left" vertical="center" wrapText="1"/>
    </xf>
    <xf numFmtId="49" fontId="5" fillId="0" borderId="13" xfId="1" applyNumberFormat="1" applyFont="1" applyBorder="1" applyAlignment="1" applyProtection="1">
      <alignment horizontal="left" vertical="center"/>
      <protection locked="0"/>
    </xf>
    <xf numFmtId="49" fontId="5" fillId="0" borderId="14" xfId="1" applyNumberFormat="1" applyFont="1" applyBorder="1" applyAlignment="1" applyProtection="1">
      <alignment horizontal="left" vertical="center"/>
      <protection locked="0"/>
    </xf>
    <xf numFmtId="0" fontId="40" fillId="0" borderId="0" xfId="0" applyFont="1" applyAlignment="1">
      <alignment horizontal="left" vertical="center" wrapText="1"/>
    </xf>
    <xf numFmtId="49" fontId="29" fillId="0" borderId="31" xfId="0" applyNumberFormat="1" applyFont="1" applyBorder="1" applyAlignment="1">
      <alignment horizontal="left" vertical="center"/>
    </xf>
    <xf numFmtId="49" fontId="29" fillId="0" borderId="14" xfId="0" applyNumberFormat="1" applyFont="1" applyBorder="1" applyAlignment="1">
      <alignment horizontal="left" vertical="center"/>
    </xf>
    <xf numFmtId="49" fontId="39" fillId="0" borderId="39" xfId="0" applyNumberFormat="1" applyFont="1" applyBorder="1" applyAlignment="1">
      <alignment horizontal="left" vertical="center"/>
    </xf>
    <xf numFmtId="49" fontId="31" fillId="0" borderId="39" xfId="0" applyNumberFormat="1" applyFont="1" applyBorder="1" applyAlignment="1">
      <alignment horizontal="left" vertical="center" wrapText="1"/>
    </xf>
    <xf numFmtId="49" fontId="34" fillId="18" borderId="24" xfId="0" applyNumberFormat="1" applyFont="1" applyFill="1" applyBorder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49" fontId="5" fillId="0" borderId="20" xfId="1" applyNumberFormat="1" applyFont="1" applyBorder="1" applyAlignment="1" applyProtection="1">
      <alignment horizontal="left" vertical="center"/>
      <protection locked="0"/>
    </xf>
    <xf numFmtId="49" fontId="5" fillId="0" borderId="21" xfId="1" applyNumberFormat="1" applyFont="1" applyBorder="1" applyAlignment="1" applyProtection="1">
      <alignment horizontal="left" vertical="center"/>
      <protection locked="0"/>
    </xf>
    <xf numFmtId="49" fontId="8" fillId="19" borderId="32" xfId="1" applyNumberFormat="1" applyFont="1" applyFill="1" applyBorder="1" applyAlignment="1">
      <alignment horizontal="left" vertical="center"/>
    </xf>
    <xf numFmtId="49" fontId="8" fillId="19" borderId="33" xfId="1" applyNumberFormat="1" applyFont="1" applyFill="1" applyBorder="1" applyAlignment="1">
      <alignment horizontal="left" vertical="center"/>
    </xf>
    <xf numFmtId="49" fontId="8" fillId="0" borderId="24" xfId="1" applyNumberFormat="1" applyFont="1" applyBorder="1" applyAlignment="1">
      <alignment horizontal="center" vertical="center"/>
    </xf>
    <xf numFmtId="49" fontId="8" fillId="0" borderId="25" xfId="1" applyNumberFormat="1" applyFont="1" applyBorder="1" applyAlignment="1">
      <alignment horizontal="center" vertical="center"/>
    </xf>
    <xf numFmtId="3" fontId="4" fillId="0" borderId="13" xfId="1" applyNumberFormat="1" applyFont="1" applyBorder="1" applyAlignment="1">
      <alignment horizontal="left" vertical="center" wrapText="1"/>
    </xf>
    <xf numFmtId="3" fontId="4" fillId="0" borderId="31" xfId="1" applyNumberFormat="1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49" fontId="28" fillId="0" borderId="0" xfId="1" applyNumberFormat="1" applyFont="1" applyAlignment="1">
      <alignment horizontal="left" vertical="center" wrapText="1"/>
    </xf>
    <xf numFmtId="49" fontId="41" fillId="22" borderId="0" xfId="0" applyNumberFormat="1" applyFont="1" applyFill="1" applyAlignment="1">
      <alignment horizontal="center" vertical="center"/>
    </xf>
    <xf numFmtId="49" fontId="28" fillId="0" borderId="0" xfId="1" applyNumberFormat="1" applyFont="1" applyAlignment="1">
      <alignment horizontal="left" vertical="center"/>
    </xf>
    <xf numFmtId="3" fontId="4" fillId="0" borderId="13" xfId="1" applyNumberFormat="1" applyFont="1" applyBorder="1" applyAlignment="1" applyProtection="1">
      <alignment horizontal="left" vertical="center" wrapText="1"/>
      <protection locked="0"/>
    </xf>
    <xf numFmtId="3" fontId="4" fillId="0" borderId="31" xfId="1" applyNumberFormat="1" applyFont="1" applyBorder="1" applyAlignment="1" applyProtection="1">
      <alignment horizontal="left" vertical="center" wrapText="1"/>
      <protection locked="0"/>
    </xf>
    <xf numFmtId="3" fontId="4" fillId="0" borderId="14" xfId="1" applyNumberFormat="1" applyFont="1" applyBorder="1" applyAlignment="1" applyProtection="1">
      <alignment horizontal="left" vertical="center" wrapText="1"/>
      <protection locked="0"/>
    </xf>
    <xf numFmtId="0" fontId="38" fillId="0" borderId="18" xfId="0" applyFont="1" applyBorder="1" applyAlignment="1">
      <alignment horizontal="left" vertical="center"/>
    </xf>
    <xf numFmtId="0" fontId="38" fillId="0" borderId="12" xfId="0" applyFont="1" applyBorder="1" applyAlignment="1">
      <alignment horizontal="left" vertical="center"/>
    </xf>
    <xf numFmtId="3" fontId="3" fillId="0" borderId="11" xfId="1" applyNumberFormat="1" applyFont="1" applyBorder="1" applyAlignment="1" applyProtection="1">
      <alignment horizontal="left" vertical="center"/>
      <protection locked="0"/>
    </xf>
    <xf numFmtId="3" fontId="3" fillId="23" borderId="18" xfId="1" applyNumberFormat="1" applyFont="1" applyFill="1" applyBorder="1" applyAlignment="1" applyProtection="1">
      <alignment horizontal="left" vertical="center" wrapText="1"/>
      <protection locked="0"/>
    </xf>
    <xf numFmtId="3" fontId="3" fillId="23" borderId="12" xfId="1" applyNumberFormat="1" applyFont="1" applyFill="1" applyBorder="1" applyAlignment="1" applyProtection="1">
      <alignment horizontal="left" vertical="center" wrapText="1"/>
      <protection locked="0"/>
    </xf>
    <xf numFmtId="3" fontId="4" fillId="0" borderId="11" xfId="1" applyNumberFormat="1" applyFont="1" applyBorder="1" applyAlignment="1" applyProtection="1">
      <alignment horizontal="left" vertical="center"/>
      <protection locked="0"/>
    </xf>
    <xf numFmtId="1" fontId="3" fillId="0" borderId="13" xfId="1" applyNumberFormat="1" applyFont="1" applyBorder="1" applyAlignment="1" applyProtection="1">
      <alignment horizontal="left" vertical="center"/>
      <protection locked="0"/>
    </xf>
    <xf numFmtId="1" fontId="3" fillId="0" borderId="31" xfId="1" applyNumberFormat="1" applyFont="1" applyBorder="1" applyAlignment="1" applyProtection="1">
      <alignment horizontal="left" vertical="center"/>
      <protection locked="0"/>
    </xf>
    <xf numFmtId="49" fontId="31" fillId="0" borderId="19" xfId="0" applyNumberFormat="1" applyFont="1" applyBorder="1" applyAlignment="1" applyProtection="1">
      <alignment horizontal="left" vertical="center" wrapText="1"/>
      <protection locked="0"/>
    </xf>
    <xf numFmtId="49" fontId="31" fillId="0" borderId="13" xfId="0" applyNumberFormat="1" applyFont="1" applyBorder="1" applyAlignment="1">
      <alignment vertical="center"/>
    </xf>
    <xf numFmtId="49" fontId="31" fillId="0" borderId="14" xfId="0" applyNumberFormat="1" applyFont="1" applyBorder="1" applyAlignment="1">
      <alignment vertical="center"/>
    </xf>
    <xf numFmtId="49" fontId="31" fillId="0" borderId="13" xfId="0" applyNumberFormat="1" applyFont="1" applyBorder="1" applyAlignment="1" applyProtection="1">
      <alignment vertical="center"/>
      <protection locked="0"/>
    </xf>
    <xf numFmtId="49" fontId="31" fillId="0" borderId="14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Alignment="1">
      <alignment horizontal="left" vertical="center" wrapText="1"/>
    </xf>
    <xf numFmtId="4" fontId="39" fillId="26" borderId="24" xfId="0" applyNumberFormat="1" applyFont="1" applyFill="1" applyBorder="1" applyAlignment="1">
      <alignment horizontal="left" vertical="center"/>
    </xf>
    <xf numFmtId="0" fontId="3" fillId="22" borderId="24" xfId="0" applyFont="1" applyFill="1" applyBorder="1" applyAlignment="1">
      <alignment horizontal="left" vertical="center" wrapText="1"/>
    </xf>
    <xf numFmtId="49" fontId="30" fillId="0" borderId="0" xfId="0" applyNumberFormat="1" applyFont="1" applyAlignment="1">
      <alignment horizontal="left" vertical="center" wrapText="1"/>
    </xf>
    <xf numFmtId="49" fontId="5" fillId="0" borderId="13" xfId="0" applyNumberFormat="1" applyFont="1" applyBorder="1" applyAlignment="1">
      <alignment vertical="center"/>
    </xf>
    <xf numFmtId="49" fontId="5" fillId="0" borderId="14" xfId="0" applyNumberFormat="1" applyFont="1" applyBorder="1" applyAlignment="1">
      <alignment vertical="center"/>
    </xf>
    <xf numFmtId="49" fontId="5" fillId="0" borderId="13" xfId="0" applyNumberFormat="1" applyFont="1" applyBorder="1" applyAlignment="1" applyProtection="1">
      <alignment vertical="center"/>
      <protection locked="0"/>
    </xf>
    <xf numFmtId="49" fontId="5" fillId="0" borderId="14" xfId="0" applyNumberFormat="1" applyFont="1" applyBorder="1" applyAlignment="1" applyProtection="1">
      <alignment vertical="center"/>
      <protection locked="0"/>
    </xf>
    <xf numFmtId="49" fontId="3" fillId="24" borderId="24" xfId="0" applyNumberFormat="1" applyFont="1" applyFill="1" applyBorder="1" applyAlignment="1">
      <alignment horizontal="left" vertical="center" wrapText="1"/>
    </xf>
    <xf numFmtId="49" fontId="30" fillId="26" borderId="35" xfId="0" applyNumberFormat="1" applyFont="1" applyFill="1" applyBorder="1" applyAlignment="1">
      <alignment vertical="center"/>
    </xf>
    <xf numFmtId="49" fontId="30" fillId="26" borderId="33" xfId="0" applyNumberFormat="1" applyFont="1" applyFill="1" applyBorder="1" applyAlignment="1">
      <alignment vertical="center"/>
    </xf>
    <xf numFmtId="49" fontId="31" fillId="0" borderId="20" xfId="0" applyNumberFormat="1" applyFont="1" applyBorder="1" applyAlignment="1">
      <alignment vertical="center"/>
    </xf>
    <xf numFmtId="49" fontId="31" fillId="0" borderId="21" xfId="0" applyNumberFormat="1" applyFont="1" applyBorder="1" applyAlignment="1">
      <alignment vertical="center"/>
    </xf>
    <xf numFmtId="49" fontId="27" fillId="0" borderId="20" xfId="0" applyNumberFormat="1" applyFont="1" applyBorder="1" applyAlignment="1">
      <alignment vertical="center"/>
    </xf>
    <xf numFmtId="49" fontId="27" fillId="0" borderId="21" xfId="0" applyNumberFormat="1" applyFont="1" applyBorder="1" applyAlignment="1">
      <alignment vertical="center"/>
    </xf>
    <xf numFmtId="49" fontId="5" fillId="0" borderId="13" xfId="0" applyNumberFormat="1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49" fontId="31" fillId="0" borderId="13" xfId="0" applyNumberFormat="1" applyFont="1" applyBorder="1" applyAlignment="1" applyProtection="1">
      <alignment vertical="center" wrapText="1"/>
      <protection locked="0"/>
    </xf>
    <xf numFmtId="49" fontId="31" fillId="0" borderId="14" xfId="0" applyNumberFormat="1" applyFon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31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42" fillId="0" borderId="0" xfId="0" applyFont="1" applyAlignment="1">
      <alignment horizontal="left" vertical="center"/>
    </xf>
    <xf numFmtId="49" fontId="39" fillId="22" borderId="24" xfId="0" applyNumberFormat="1" applyFont="1" applyFill="1" applyBorder="1" applyAlignment="1">
      <alignment horizontal="left" vertical="center"/>
    </xf>
    <xf numFmtId="49" fontId="4" fillId="0" borderId="31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9" fontId="39" fillId="27" borderId="24" xfId="0" applyNumberFormat="1" applyFont="1" applyFill="1" applyBorder="1" applyAlignment="1">
      <alignment horizontal="left" vertical="center"/>
    </xf>
    <xf numFmtId="0" fontId="33" fillId="21" borderId="0" xfId="0" applyFont="1" applyFill="1" applyAlignment="1">
      <alignment horizontal="center" vertical="center"/>
    </xf>
    <xf numFmtId="49" fontId="8" fillId="25" borderId="24" xfId="0" applyNumberFormat="1" applyFont="1" applyFill="1" applyBorder="1" applyAlignment="1">
      <alignment horizontal="left" vertical="center" wrapText="1"/>
    </xf>
    <xf numFmtId="49" fontId="8" fillId="25" borderId="25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31" fillId="0" borderId="12" xfId="0" applyNumberFormat="1" applyFont="1" applyBorder="1" applyAlignment="1">
      <alignment horizontal="left" vertical="center" wrapText="1"/>
    </xf>
    <xf numFmtId="49" fontId="39" fillId="19" borderId="24" xfId="0" applyNumberFormat="1" applyFont="1" applyFill="1" applyBorder="1" applyAlignment="1">
      <alignment horizontal="left" vertical="center"/>
    </xf>
  </cellXfs>
  <cellStyles count="47">
    <cellStyle name="20 % – Zvýraznění1 2" xfId="3" xr:uid="{00000000-0005-0000-0000-000033000000}"/>
    <cellStyle name="20 % – Zvýraznění2 2" xfId="4" xr:uid="{00000000-0005-0000-0000-000034000000}"/>
    <cellStyle name="20 % – Zvýraznění3 2" xfId="5" xr:uid="{00000000-0005-0000-0000-000035000000}"/>
    <cellStyle name="20 % – Zvýraznění4 2" xfId="6" xr:uid="{00000000-0005-0000-0000-000036000000}"/>
    <cellStyle name="20 % – Zvýraznění5 2" xfId="7" xr:uid="{00000000-0005-0000-0000-000037000000}"/>
    <cellStyle name="20 % – Zvýraznění6 2" xfId="8" xr:uid="{00000000-0005-0000-0000-000038000000}"/>
    <cellStyle name="40 % – Zvýraznění1 2" xfId="9" xr:uid="{00000000-0005-0000-0000-000039000000}"/>
    <cellStyle name="40 % – Zvýraznění2 2" xfId="10" xr:uid="{00000000-0005-0000-0000-00003A000000}"/>
    <cellStyle name="40 % – Zvýraznění3 2" xfId="11" xr:uid="{00000000-0005-0000-0000-00003B000000}"/>
    <cellStyle name="40 % – Zvýraznění4 2" xfId="12" xr:uid="{00000000-0005-0000-0000-00003C000000}"/>
    <cellStyle name="40 % – Zvýraznění5 2" xfId="13" xr:uid="{00000000-0005-0000-0000-00003D000000}"/>
    <cellStyle name="40 % – Zvýraznění6 2" xfId="14" xr:uid="{00000000-0005-0000-0000-00003E000000}"/>
    <cellStyle name="60 % – Zvýraznění1 2" xfId="15" xr:uid="{00000000-0005-0000-0000-00003F000000}"/>
    <cellStyle name="60 % – Zvýraznění2 2" xfId="16" xr:uid="{00000000-0005-0000-0000-000040000000}"/>
    <cellStyle name="60 % – Zvýraznění3 2" xfId="17" xr:uid="{00000000-0005-0000-0000-000041000000}"/>
    <cellStyle name="60 % – Zvýraznění4 2" xfId="18" xr:uid="{00000000-0005-0000-0000-000042000000}"/>
    <cellStyle name="60 % – Zvýraznění5 2" xfId="19" xr:uid="{00000000-0005-0000-0000-000043000000}"/>
    <cellStyle name="60 % – Zvýraznění6 2" xfId="20" xr:uid="{00000000-0005-0000-0000-000044000000}"/>
    <cellStyle name="Celkem 2" xfId="21" xr:uid="{00000000-0005-0000-0000-000045000000}"/>
    <cellStyle name="Chybně 2" xfId="22" xr:uid="{00000000-0005-0000-0000-000046000000}"/>
    <cellStyle name="Kontrolní buňka 2" xfId="23" xr:uid="{00000000-0005-0000-0000-000047000000}"/>
    <cellStyle name="Měny bez des. míst 2" xfId="2" xr:uid="{00000000-0005-0000-0000-000031000000}"/>
    <cellStyle name="Měny bez des. míst 2 2" xfId="25" xr:uid="{00000000-0005-0000-0000-000049000000}"/>
    <cellStyle name="Měny bez des. míst 3" xfId="24" xr:uid="{00000000-0005-0000-0000-000048000000}"/>
    <cellStyle name="Nadpis 1 2" xfId="26" xr:uid="{00000000-0005-0000-0000-00004C000000}"/>
    <cellStyle name="Nadpis 2 2" xfId="27" xr:uid="{00000000-0005-0000-0000-00004D000000}"/>
    <cellStyle name="Nadpis 3 2" xfId="28" xr:uid="{00000000-0005-0000-0000-00004E000000}"/>
    <cellStyle name="Nadpis 4 2" xfId="29" xr:uid="{00000000-0005-0000-0000-00004F000000}"/>
    <cellStyle name="Název 2" xfId="30" xr:uid="{00000000-0005-0000-0000-000050000000}"/>
    <cellStyle name="Neutrální 2" xfId="31" xr:uid="{00000000-0005-0000-0000-000051000000}"/>
    <cellStyle name="Normální" xfId="0" builtinId="0"/>
    <cellStyle name="Normální 2" xfId="1" xr:uid="{00000000-0005-0000-0000-000032000000}"/>
    <cellStyle name="Normální 2 2" xfId="32" xr:uid="{00000000-0005-0000-0000-000052000000}"/>
    <cellStyle name="Poznámka 2" xfId="33" xr:uid="{00000000-0005-0000-0000-000055000000}"/>
    <cellStyle name="Propojená buňka 2" xfId="34" xr:uid="{00000000-0005-0000-0000-000056000000}"/>
    <cellStyle name="Správně 2" xfId="35" xr:uid="{00000000-0005-0000-0000-000057000000}"/>
    <cellStyle name="Text upozornění 2" xfId="36" xr:uid="{00000000-0005-0000-0000-000058000000}"/>
    <cellStyle name="Vstup 2" xfId="37" xr:uid="{00000000-0005-0000-0000-000059000000}"/>
    <cellStyle name="Výpočet 2" xfId="38" xr:uid="{00000000-0005-0000-0000-00005A000000}"/>
    <cellStyle name="Výstup 2" xfId="39" xr:uid="{00000000-0005-0000-0000-00005B000000}"/>
    <cellStyle name="Vysvětlující text 2" xfId="40" xr:uid="{00000000-0005-0000-0000-00005C000000}"/>
    <cellStyle name="Zvýraznění 1 2" xfId="41" xr:uid="{00000000-0005-0000-0000-00005D000000}"/>
    <cellStyle name="Zvýraznění 2 2" xfId="42" xr:uid="{00000000-0005-0000-0000-00005E000000}"/>
    <cellStyle name="Zvýraznění 3 2" xfId="43" xr:uid="{00000000-0005-0000-0000-00005F000000}"/>
    <cellStyle name="Zvýraznění 4 2" xfId="44" xr:uid="{00000000-0005-0000-0000-000060000000}"/>
    <cellStyle name="Zvýraznění 5 2" xfId="45" xr:uid="{00000000-0005-0000-0000-000061000000}"/>
    <cellStyle name="Zvýraznění 6 2" xfId="46" xr:uid="{00000000-0005-0000-0000-000062000000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38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top style="hair">
          <color indexed="64"/>
        </top>
        <bottom style="hair">
          <color indexed="64"/>
        </bottom>
      </border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top style="hair">
          <color indexed="64"/>
        </top>
        <bottom style="hair">
          <color indexed="64"/>
        </bottom>
      </border>
    </dxf>
    <dxf>
      <protection locked="0" hidden="0"/>
    </dxf>
    <dxf>
      <protection locked="0" hidden="0"/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05708D2-FE2C-4D6F-B8B2-1E8744068F3B}" name="Tabulka9" displayName="Tabulka9" ref="D16:F59" totalsRowShown="0" headerRowDxfId="11" dataDxfId="10" tableBorderDxfId="9">
  <tableColumns count="3">
    <tableColumn id="1" xr3:uid="{C60F95D5-25BF-4828-8AD6-E305EDAEBABB}" name="Bez DPH" dataDxfId="8"/>
    <tableColumn id="2" xr3:uid="{705163FA-9D88-4CE8-9CD4-3390C9D18D0D}" name="DPH" dataDxfId="7"/>
    <tableColumn id="3" xr3:uid="{968D7346-F3C3-484B-86D6-7C513908BA7C}" name="Celkem" dataDxfId="6">
      <calculatedColumnFormula>SUM(D17:E17)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F6B7DB6-C9ED-43AF-839E-8745A921EE4E}" name="Tabulka10" displayName="Tabulka10" ref="D84:F101" totalsRowShown="0" headerRowDxfId="5" dataDxfId="4" tableBorderDxfId="3">
  <tableColumns count="3">
    <tableColumn id="1" xr3:uid="{FBFD7927-5233-416F-94B6-CEDA7A75BBB0}" name="Bez DPH" dataDxfId="2"/>
    <tableColumn id="2" xr3:uid="{3C35DD75-E6C0-4269-AFCB-582006E97E20}" name="DPH" dataDxfId="1"/>
    <tableColumn id="3" xr3:uid="{397729FB-C7A3-4F8E-858E-BDF7890418B1}" name="Celkem" dataDxfId="0">
      <calculatedColumnFormula>SUM(D85:E85)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704F-9600-4ECF-90EB-53599FB34D48}">
  <sheetPr codeName="List3"/>
  <dimension ref="A1:H116"/>
  <sheetViews>
    <sheetView showGridLines="0" tabSelected="1" zoomScaleNormal="100" workbookViewId="0">
      <selection activeCell="B12" sqref="B12:G12"/>
    </sheetView>
  </sheetViews>
  <sheetFormatPr defaultColWidth="9.1796875" defaultRowHeight="14" x14ac:dyDescent="0.35"/>
  <cols>
    <col min="1" max="1" width="4.453125" style="58" customWidth="1"/>
    <col min="2" max="2" width="27.54296875" style="100" customWidth="1"/>
    <col min="3" max="3" width="33.54296875" style="101" customWidth="1"/>
    <col min="4" max="4" width="17.1796875" style="102" customWidth="1"/>
    <col min="5" max="5" width="13.453125" style="102" customWidth="1"/>
    <col min="6" max="6" width="18" style="102" customWidth="1"/>
    <col min="7" max="7" width="44.54296875" style="60" customWidth="1"/>
    <col min="8" max="8" width="0.54296875" style="91" customWidth="1"/>
    <col min="9" max="16384" width="9.1796875" style="91"/>
  </cols>
  <sheetData>
    <row r="1" spans="1:8" ht="20" x14ac:dyDescent="0.35">
      <c r="A1" s="1" t="s">
        <v>0</v>
      </c>
      <c r="B1" s="2"/>
      <c r="C1" s="2"/>
      <c r="D1" s="3"/>
      <c r="E1" s="3"/>
      <c r="F1" s="3"/>
      <c r="G1" s="4"/>
    </row>
    <row r="2" spans="1:8" ht="15.5" x14ac:dyDescent="0.35">
      <c r="A2" s="5"/>
      <c r="B2" s="6"/>
      <c r="C2" s="7"/>
      <c r="D2" s="3"/>
      <c r="E2" s="3"/>
      <c r="F2" s="3"/>
      <c r="G2" s="4"/>
    </row>
    <row r="3" spans="1:8" x14ac:dyDescent="0.35">
      <c r="A3" s="8"/>
      <c r="B3" s="34" t="s">
        <v>1</v>
      </c>
      <c r="C3" s="157"/>
      <c r="D3" s="158"/>
      <c r="E3" s="158"/>
      <c r="F3" s="158"/>
      <c r="G3" s="159"/>
    </row>
    <row r="4" spans="1:8" ht="14.5" x14ac:dyDescent="0.3">
      <c r="A4" s="9"/>
      <c r="B4" s="34" t="s">
        <v>2</v>
      </c>
      <c r="C4" s="116" t="s">
        <v>3</v>
      </c>
      <c r="D4" s="160"/>
      <c r="E4" s="161"/>
      <c r="F4" s="3"/>
      <c r="G4" s="35"/>
    </row>
    <row r="5" spans="1:8" x14ac:dyDescent="0.35">
      <c r="A5" s="5"/>
      <c r="B5" s="36"/>
      <c r="C5" s="107"/>
      <c r="D5" s="3"/>
      <c r="E5" s="3"/>
      <c r="F5" s="3"/>
      <c r="G5" s="35"/>
    </row>
    <row r="6" spans="1:8" x14ac:dyDescent="0.35">
      <c r="A6" s="8"/>
      <c r="B6" s="34" t="s">
        <v>4</v>
      </c>
      <c r="C6" s="162"/>
      <c r="D6" s="162"/>
      <c r="E6" s="162"/>
      <c r="F6" s="162"/>
      <c r="G6" s="162"/>
    </row>
    <row r="7" spans="1:8" x14ac:dyDescent="0.35">
      <c r="A7" s="8"/>
      <c r="B7" s="34" t="s">
        <v>5</v>
      </c>
      <c r="C7" s="166"/>
      <c r="D7" s="167"/>
      <c r="E7" s="167"/>
      <c r="F7" s="167"/>
      <c r="G7" s="167"/>
    </row>
    <row r="8" spans="1:8" ht="26.5" customHeight="1" x14ac:dyDescent="0.35">
      <c r="A8" s="8"/>
      <c r="B8" s="34" t="s">
        <v>6</v>
      </c>
      <c r="C8" s="151" t="s">
        <v>131</v>
      </c>
      <c r="D8" s="152"/>
      <c r="E8" s="152"/>
      <c r="F8" s="152"/>
      <c r="G8" s="152"/>
      <c r="H8" s="108"/>
    </row>
    <row r="9" spans="1:8" ht="24" customHeight="1" x14ac:dyDescent="0.35">
      <c r="A9" s="5"/>
      <c r="B9" s="34" t="s">
        <v>7</v>
      </c>
      <c r="C9" s="163" t="s">
        <v>3</v>
      </c>
      <c r="D9" s="164"/>
      <c r="E9" s="164"/>
      <c r="F9" s="164"/>
      <c r="G9" s="164"/>
      <c r="H9" s="108"/>
    </row>
    <row r="10" spans="1:8" x14ac:dyDescent="0.35">
      <c r="A10" s="5"/>
      <c r="B10" s="34" t="s">
        <v>8</v>
      </c>
      <c r="C10" s="165"/>
      <c r="D10" s="165"/>
      <c r="E10" s="165"/>
      <c r="F10" s="165"/>
      <c r="G10" s="165"/>
    </row>
    <row r="11" spans="1:8" x14ac:dyDescent="0.35">
      <c r="A11" s="5"/>
      <c r="B11" s="11"/>
      <c r="C11" s="10"/>
      <c r="D11" s="3"/>
      <c r="E11" s="3"/>
      <c r="F11" s="3"/>
      <c r="G11" s="4"/>
    </row>
    <row r="12" spans="1:8" ht="39" customHeight="1" x14ac:dyDescent="0.35">
      <c r="A12" s="5"/>
      <c r="B12" s="154" t="s">
        <v>130</v>
      </c>
      <c r="C12" s="156"/>
      <c r="D12" s="156"/>
      <c r="E12" s="156"/>
      <c r="F12" s="156"/>
      <c r="G12" s="156"/>
    </row>
    <row r="13" spans="1:8" ht="39.75" customHeight="1" x14ac:dyDescent="0.35">
      <c r="A13" s="5"/>
      <c r="B13" s="154" t="s">
        <v>118</v>
      </c>
      <c r="C13" s="154"/>
      <c r="D13" s="154"/>
      <c r="E13" s="154"/>
      <c r="F13" s="154"/>
      <c r="G13" s="154"/>
    </row>
    <row r="14" spans="1:8" x14ac:dyDescent="0.35">
      <c r="A14" s="5"/>
      <c r="B14" s="64"/>
      <c r="C14" s="64"/>
      <c r="D14" s="153"/>
      <c r="E14" s="153"/>
      <c r="F14" s="153"/>
      <c r="G14" s="64"/>
    </row>
    <row r="15" spans="1:8" ht="18" x14ac:dyDescent="0.35">
      <c r="A15" s="155" t="s">
        <v>9</v>
      </c>
      <c r="B15" s="155"/>
      <c r="C15" s="37"/>
      <c r="D15" s="153"/>
      <c r="E15" s="153"/>
      <c r="F15" s="153"/>
      <c r="G15" s="13" t="s">
        <v>10</v>
      </c>
    </row>
    <row r="16" spans="1:8" s="92" customFormat="1" ht="15" customHeight="1" x14ac:dyDescent="0.35">
      <c r="A16" s="149"/>
      <c r="B16" s="149"/>
      <c r="C16" s="150"/>
      <c r="D16" s="57" t="s">
        <v>11</v>
      </c>
      <c r="E16" s="57" t="s">
        <v>12</v>
      </c>
      <c r="F16" s="57" t="s">
        <v>13</v>
      </c>
      <c r="G16" s="14" t="s">
        <v>14</v>
      </c>
    </row>
    <row r="17" spans="1:7" x14ac:dyDescent="0.35">
      <c r="A17" s="75" t="s">
        <v>15</v>
      </c>
      <c r="B17" s="147" t="s">
        <v>71</v>
      </c>
      <c r="C17" s="148"/>
      <c r="D17" s="112">
        <f>SUM(D18:D26)</f>
        <v>0</v>
      </c>
      <c r="E17" s="110">
        <f>SUM(E18:E26)</f>
        <v>0</v>
      </c>
      <c r="F17" s="110">
        <f>SUM(F18:F26)</f>
        <v>0</v>
      </c>
      <c r="G17" s="76"/>
    </row>
    <row r="18" spans="1:7" x14ac:dyDescent="0.35">
      <c r="A18" s="47" t="s">
        <v>75</v>
      </c>
      <c r="B18" s="145" t="s">
        <v>105</v>
      </c>
      <c r="C18" s="146"/>
      <c r="D18" s="49"/>
      <c r="E18" s="49"/>
      <c r="F18" s="49">
        <f>SUM(D18,E18)</f>
        <v>0</v>
      </c>
      <c r="G18" s="45"/>
    </row>
    <row r="19" spans="1:7" x14ac:dyDescent="0.35">
      <c r="A19" s="44" t="s">
        <v>77</v>
      </c>
      <c r="B19" s="136"/>
      <c r="C19" s="137"/>
      <c r="D19" s="51"/>
      <c r="E19" s="51"/>
      <c r="F19" s="49">
        <f t="shared" ref="F19:F26" si="0">SUM(D19,E19)</f>
        <v>0</v>
      </c>
      <c r="G19" s="46"/>
    </row>
    <row r="20" spans="1:7" x14ac:dyDescent="0.35">
      <c r="A20" s="44" t="s">
        <v>78</v>
      </c>
      <c r="B20" s="136"/>
      <c r="C20" s="137"/>
      <c r="D20" s="51"/>
      <c r="E20" s="51"/>
      <c r="F20" s="49">
        <f t="shared" si="0"/>
        <v>0</v>
      </c>
      <c r="G20" s="46"/>
    </row>
    <row r="21" spans="1:7" x14ac:dyDescent="0.35">
      <c r="A21" s="44" t="s">
        <v>79</v>
      </c>
      <c r="B21" s="136"/>
      <c r="C21" s="137"/>
      <c r="D21" s="51"/>
      <c r="E21" s="51"/>
      <c r="F21" s="49">
        <f t="shared" si="0"/>
        <v>0</v>
      </c>
      <c r="G21" s="46"/>
    </row>
    <row r="22" spans="1:7" x14ac:dyDescent="0.35">
      <c r="A22" s="44" t="s">
        <v>80</v>
      </c>
      <c r="B22" s="136"/>
      <c r="C22" s="137"/>
      <c r="D22" s="51"/>
      <c r="E22" s="51"/>
      <c r="F22" s="49">
        <f t="shared" si="0"/>
        <v>0</v>
      </c>
      <c r="G22" s="46"/>
    </row>
    <row r="23" spans="1:7" x14ac:dyDescent="0.35">
      <c r="A23" s="44" t="s">
        <v>81</v>
      </c>
      <c r="B23" s="136"/>
      <c r="C23" s="137"/>
      <c r="D23" s="51"/>
      <c r="E23" s="51"/>
      <c r="F23" s="49">
        <f t="shared" si="0"/>
        <v>0</v>
      </c>
      <c r="G23" s="46"/>
    </row>
    <row r="24" spans="1:7" x14ac:dyDescent="0.35">
      <c r="A24" s="44" t="s">
        <v>82</v>
      </c>
      <c r="B24" s="119"/>
      <c r="C24" s="120"/>
      <c r="D24" s="51"/>
      <c r="E24" s="51"/>
      <c r="F24" s="49">
        <f>SUM(D24:E24)</f>
        <v>0</v>
      </c>
      <c r="G24" s="46"/>
    </row>
    <row r="25" spans="1:7" x14ac:dyDescent="0.35">
      <c r="A25" s="44" t="s">
        <v>83</v>
      </c>
      <c r="B25" s="119"/>
      <c r="C25" s="120"/>
      <c r="D25" s="51"/>
      <c r="E25" s="51"/>
      <c r="F25" s="49">
        <f>SUM(D25:E25)</f>
        <v>0</v>
      </c>
      <c r="G25" s="46"/>
    </row>
    <row r="26" spans="1:7" x14ac:dyDescent="0.35">
      <c r="A26" s="44"/>
      <c r="B26" s="136"/>
      <c r="C26" s="137"/>
      <c r="D26" s="51"/>
      <c r="E26" s="51"/>
      <c r="F26" s="49">
        <f t="shared" si="0"/>
        <v>0</v>
      </c>
      <c r="G26" s="46"/>
    </row>
    <row r="27" spans="1:7" x14ac:dyDescent="0.35">
      <c r="A27" s="5"/>
      <c r="B27" s="135"/>
      <c r="C27" s="135"/>
      <c r="D27" s="27"/>
      <c r="E27" s="27"/>
      <c r="F27" s="27"/>
      <c r="G27" s="4"/>
    </row>
    <row r="28" spans="1:7" x14ac:dyDescent="0.35">
      <c r="A28" s="15" t="s">
        <v>16</v>
      </c>
      <c r="B28" s="127" t="s">
        <v>72</v>
      </c>
      <c r="C28" s="128"/>
      <c r="D28" s="113">
        <f>SUM(D30,D41)</f>
        <v>0</v>
      </c>
      <c r="E28" s="113">
        <f>SUM(E30,E41)</f>
        <v>0</v>
      </c>
      <c r="F28" s="113">
        <f>SUM(F30,F41)</f>
        <v>0</v>
      </c>
      <c r="G28" s="16"/>
    </row>
    <row r="29" spans="1:7" x14ac:dyDescent="0.35">
      <c r="A29" s="17"/>
      <c r="B29" s="129"/>
      <c r="C29" s="129"/>
      <c r="D29" s="27"/>
      <c r="E29" s="27"/>
      <c r="F29" s="27"/>
      <c r="G29" s="4"/>
    </row>
    <row r="30" spans="1:7" x14ac:dyDescent="0.35">
      <c r="A30" s="84" t="s">
        <v>74</v>
      </c>
      <c r="B30" s="130" t="s">
        <v>73</v>
      </c>
      <c r="C30" s="131"/>
      <c r="D30" s="109">
        <f>SUM(D31:D39)</f>
        <v>0</v>
      </c>
      <c r="E30" s="109">
        <f>SUM(E31:E39)</f>
        <v>0</v>
      </c>
      <c r="F30" s="109">
        <f>SUM(F31:F39)</f>
        <v>0</v>
      </c>
      <c r="G30" s="83"/>
    </row>
    <row r="31" spans="1:7" x14ac:dyDescent="0.35">
      <c r="A31" s="47" t="s">
        <v>75</v>
      </c>
      <c r="B31" s="132" t="s">
        <v>76</v>
      </c>
      <c r="C31" s="133"/>
      <c r="D31" s="49"/>
      <c r="E31" s="49"/>
      <c r="F31" s="49">
        <f>SUM(D31:E31)</f>
        <v>0</v>
      </c>
      <c r="G31" s="45"/>
    </row>
    <row r="32" spans="1:7" x14ac:dyDescent="0.35">
      <c r="A32" s="47" t="s">
        <v>77</v>
      </c>
      <c r="B32" s="123" t="s">
        <v>84</v>
      </c>
      <c r="C32" s="124"/>
      <c r="D32" s="51"/>
      <c r="E32" s="51"/>
      <c r="F32" s="49">
        <f>SUM(D32:E32)</f>
        <v>0</v>
      </c>
      <c r="G32" s="46"/>
    </row>
    <row r="33" spans="1:7" x14ac:dyDescent="0.35">
      <c r="A33" s="44" t="s">
        <v>78</v>
      </c>
      <c r="B33" s="123" t="s">
        <v>85</v>
      </c>
      <c r="C33" s="124"/>
      <c r="D33" s="51"/>
      <c r="E33" s="51"/>
      <c r="F33" s="49">
        <f t="shared" ref="F33:F39" si="1">SUM(D33:E33)</f>
        <v>0</v>
      </c>
      <c r="G33" s="46"/>
    </row>
    <row r="34" spans="1:7" x14ac:dyDescent="0.35">
      <c r="A34" s="44" t="s">
        <v>79</v>
      </c>
      <c r="B34" s="123" t="s">
        <v>86</v>
      </c>
      <c r="C34" s="124"/>
      <c r="D34" s="51"/>
      <c r="E34" s="51"/>
      <c r="F34" s="49">
        <f t="shared" si="1"/>
        <v>0</v>
      </c>
      <c r="G34" s="46"/>
    </row>
    <row r="35" spans="1:7" x14ac:dyDescent="0.35">
      <c r="A35" s="44" t="s">
        <v>80</v>
      </c>
      <c r="B35" s="123" t="s">
        <v>87</v>
      </c>
      <c r="C35" s="124"/>
      <c r="D35" s="51"/>
      <c r="E35" s="51"/>
      <c r="F35" s="49">
        <f t="shared" si="1"/>
        <v>0</v>
      </c>
      <c r="G35" s="46"/>
    </row>
    <row r="36" spans="1:7" ht="15" customHeight="1" x14ac:dyDescent="0.35">
      <c r="A36" s="44" t="s">
        <v>81</v>
      </c>
      <c r="B36" s="123" t="s">
        <v>88</v>
      </c>
      <c r="C36" s="124"/>
      <c r="D36" s="51"/>
      <c r="E36" s="51"/>
      <c r="F36" s="49">
        <f t="shared" si="1"/>
        <v>0</v>
      </c>
      <c r="G36" s="46"/>
    </row>
    <row r="37" spans="1:7" x14ac:dyDescent="0.35">
      <c r="A37" s="44" t="s">
        <v>82</v>
      </c>
      <c r="B37" s="125" t="s">
        <v>89</v>
      </c>
      <c r="C37" s="126"/>
      <c r="D37" s="51"/>
      <c r="E37" s="51"/>
      <c r="F37" s="49">
        <f t="shared" si="1"/>
        <v>0</v>
      </c>
      <c r="G37" s="46"/>
    </row>
    <row r="38" spans="1:7" x14ac:dyDescent="0.35">
      <c r="A38" s="44" t="s">
        <v>90</v>
      </c>
      <c r="B38" s="125" t="s">
        <v>104</v>
      </c>
      <c r="C38" s="126"/>
      <c r="D38" s="51"/>
      <c r="E38" s="51"/>
      <c r="F38" s="49">
        <f t="shared" si="1"/>
        <v>0</v>
      </c>
      <c r="G38" s="46"/>
    </row>
    <row r="39" spans="1:7" x14ac:dyDescent="0.35">
      <c r="A39" s="44"/>
      <c r="B39" s="125"/>
      <c r="C39" s="126"/>
      <c r="D39" s="51"/>
      <c r="E39" s="51"/>
      <c r="F39" s="49">
        <f t="shared" si="1"/>
        <v>0</v>
      </c>
      <c r="G39" s="46"/>
    </row>
    <row r="40" spans="1:7" ht="4.5" customHeight="1" x14ac:dyDescent="0.35">
      <c r="A40" s="93"/>
      <c r="B40" s="134"/>
      <c r="C40" s="134"/>
      <c r="D40" s="63"/>
      <c r="E40" s="63"/>
      <c r="F40" s="63"/>
      <c r="G40" s="94"/>
    </row>
    <row r="41" spans="1:7" x14ac:dyDescent="0.35">
      <c r="A41" s="84" t="s">
        <v>92</v>
      </c>
      <c r="B41" s="130" t="s">
        <v>91</v>
      </c>
      <c r="C41" s="131"/>
      <c r="D41" s="109">
        <f>SUM(D42:D51)</f>
        <v>0</v>
      </c>
      <c r="E41" s="109">
        <f>SUM(E42:E51)</f>
        <v>0</v>
      </c>
      <c r="F41" s="109">
        <f>SUM(F42:F51)</f>
        <v>0</v>
      </c>
      <c r="G41" s="83"/>
    </row>
    <row r="42" spans="1:7" ht="15" customHeight="1" x14ac:dyDescent="0.35">
      <c r="A42" s="47" t="s">
        <v>93</v>
      </c>
      <c r="B42" s="132" t="s">
        <v>76</v>
      </c>
      <c r="C42" s="133"/>
      <c r="D42" s="49"/>
      <c r="E42" s="49"/>
      <c r="F42" s="49">
        <f>SUM(D42:E42)</f>
        <v>0</v>
      </c>
      <c r="G42" s="45"/>
    </row>
    <row r="43" spans="1:7" x14ac:dyDescent="0.35">
      <c r="A43" s="44" t="s">
        <v>94</v>
      </c>
      <c r="B43" s="123" t="s">
        <v>84</v>
      </c>
      <c r="C43" s="124"/>
      <c r="D43" s="51"/>
      <c r="E43" s="51"/>
      <c r="F43" s="49">
        <f t="shared" ref="F43:F51" si="2">SUM(D43:E43)</f>
        <v>0</v>
      </c>
      <c r="G43" s="46"/>
    </row>
    <row r="44" spans="1:7" x14ac:dyDescent="0.35">
      <c r="A44" s="44" t="s">
        <v>95</v>
      </c>
      <c r="B44" s="123" t="s">
        <v>85</v>
      </c>
      <c r="C44" s="124"/>
      <c r="D44" s="51"/>
      <c r="E44" s="51"/>
      <c r="F44" s="49">
        <f t="shared" si="2"/>
        <v>0</v>
      </c>
      <c r="G44" s="46"/>
    </row>
    <row r="45" spans="1:7" x14ac:dyDescent="0.35">
      <c r="A45" s="44" t="s">
        <v>97</v>
      </c>
      <c r="B45" s="123" t="s">
        <v>86</v>
      </c>
      <c r="C45" s="124"/>
      <c r="D45" s="51"/>
      <c r="E45" s="51"/>
      <c r="F45" s="49">
        <f t="shared" si="2"/>
        <v>0</v>
      </c>
      <c r="G45" s="46"/>
    </row>
    <row r="46" spans="1:7" x14ac:dyDescent="0.35">
      <c r="A46" s="44" t="s">
        <v>98</v>
      </c>
      <c r="B46" s="123" t="s">
        <v>87</v>
      </c>
      <c r="C46" s="124"/>
      <c r="D46" s="51"/>
      <c r="E46" s="51"/>
      <c r="F46" s="49">
        <f t="shared" si="2"/>
        <v>0</v>
      </c>
      <c r="G46" s="46"/>
    </row>
    <row r="47" spans="1:7" x14ac:dyDescent="0.35">
      <c r="A47" s="44" t="s">
        <v>99</v>
      </c>
      <c r="B47" s="123" t="s">
        <v>88</v>
      </c>
      <c r="C47" s="124"/>
      <c r="D47" s="51"/>
      <c r="E47" s="51"/>
      <c r="F47" s="49">
        <f t="shared" si="2"/>
        <v>0</v>
      </c>
      <c r="G47" s="46"/>
    </row>
    <row r="48" spans="1:7" x14ac:dyDescent="0.35">
      <c r="A48" s="44" t="s">
        <v>100</v>
      </c>
      <c r="B48" s="125" t="s">
        <v>89</v>
      </c>
      <c r="C48" s="126"/>
      <c r="D48" s="51"/>
      <c r="E48" s="51"/>
      <c r="F48" s="49">
        <f>SUM(D48:E48)</f>
        <v>0</v>
      </c>
      <c r="G48" s="46"/>
    </row>
    <row r="49" spans="1:8" x14ac:dyDescent="0.35">
      <c r="A49" s="44" t="s">
        <v>90</v>
      </c>
      <c r="B49" s="117" t="s">
        <v>96</v>
      </c>
      <c r="C49" s="118"/>
      <c r="D49" s="51"/>
      <c r="E49" s="51"/>
      <c r="F49" s="49">
        <f>SUM(D49:E49)</f>
        <v>0</v>
      </c>
      <c r="G49" s="46"/>
    </row>
    <row r="50" spans="1:8" x14ac:dyDescent="0.35">
      <c r="A50" s="44" t="s">
        <v>101</v>
      </c>
      <c r="B50" s="117" t="s">
        <v>103</v>
      </c>
      <c r="C50" s="118"/>
      <c r="D50" s="51"/>
      <c r="E50" s="51"/>
      <c r="F50" s="49">
        <f>SUM(D50:E50)</f>
        <v>0</v>
      </c>
      <c r="G50" s="46"/>
    </row>
    <row r="51" spans="1:8" x14ac:dyDescent="0.35">
      <c r="A51" s="44"/>
      <c r="B51" s="125"/>
      <c r="C51" s="126"/>
      <c r="D51" s="51"/>
      <c r="E51" s="51"/>
      <c r="F51" s="49">
        <f t="shared" si="2"/>
        <v>0</v>
      </c>
      <c r="G51" s="46"/>
    </row>
    <row r="52" spans="1:8" ht="4.5" customHeight="1" x14ac:dyDescent="0.35">
      <c r="A52" s="93"/>
      <c r="B52" s="134"/>
      <c r="C52" s="168"/>
      <c r="D52" s="62"/>
      <c r="E52" s="62"/>
      <c r="F52" s="62"/>
      <c r="G52" s="95"/>
    </row>
    <row r="53" spans="1:8" ht="15" customHeight="1" x14ac:dyDescent="0.35">
      <c r="A53" s="84" t="s">
        <v>102</v>
      </c>
      <c r="B53" s="130" t="s">
        <v>112</v>
      </c>
      <c r="C53" s="131"/>
      <c r="D53" s="109">
        <f>SUM(D54:D59)</f>
        <v>0</v>
      </c>
      <c r="E53" s="109">
        <f>SUM(E54:E59)</f>
        <v>0</v>
      </c>
      <c r="F53" s="109">
        <f>SUM(F54:F59)</f>
        <v>0</v>
      </c>
      <c r="G53" s="83"/>
    </row>
    <row r="54" spans="1:8" x14ac:dyDescent="0.35">
      <c r="A54" s="47" t="s">
        <v>106</v>
      </c>
      <c r="B54" s="169" t="s">
        <v>18</v>
      </c>
      <c r="C54" s="170"/>
      <c r="D54" s="49"/>
      <c r="E54" s="49"/>
      <c r="F54" s="51">
        <f t="shared" ref="F54:F59" si="3">SUM(D54:E54)</f>
        <v>0</v>
      </c>
      <c r="G54" s="45"/>
    </row>
    <row r="55" spans="1:8" x14ac:dyDescent="0.35">
      <c r="A55" s="44" t="s">
        <v>107</v>
      </c>
      <c r="B55" s="169" t="s">
        <v>19</v>
      </c>
      <c r="C55" s="170"/>
      <c r="D55" s="51"/>
      <c r="E55" s="51"/>
      <c r="F55" s="51">
        <f t="shared" si="3"/>
        <v>0</v>
      </c>
      <c r="G55" s="46"/>
    </row>
    <row r="56" spans="1:8" x14ac:dyDescent="0.35">
      <c r="A56" s="44" t="s">
        <v>108</v>
      </c>
      <c r="B56" s="169" t="s">
        <v>17</v>
      </c>
      <c r="C56" s="170"/>
      <c r="D56" s="51"/>
      <c r="E56" s="51"/>
      <c r="F56" s="51">
        <f t="shared" si="3"/>
        <v>0</v>
      </c>
      <c r="G56" s="46"/>
    </row>
    <row r="57" spans="1:8" x14ac:dyDescent="0.35">
      <c r="A57" s="44" t="s">
        <v>109</v>
      </c>
      <c r="B57" s="171" t="s">
        <v>115</v>
      </c>
      <c r="C57" s="172"/>
      <c r="D57" s="51"/>
      <c r="E57" s="51"/>
      <c r="F57" s="51">
        <f t="shared" si="3"/>
        <v>0</v>
      </c>
      <c r="G57" s="46"/>
    </row>
    <row r="58" spans="1:8" x14ac:dyDescent="0.35">
      <c r="A58" s="44" t="s">
        <v>110</v>
      </c>
      <c r="B58" s="117"/>
      <c r="C58" s="118"/>
      <c r="D58" s="51"/>
      <c r="E58" s="51"/>
      <c r="F58" s="51">
        <f>SUM(D58:E58)</f>
        <v>0</v>
      </c>
      <c r="G58" s="46"/>
    </row>
    <row r="59" spans="1:8" x14ac:dyDescent="0.35">
      <c r="A59" s="44" t="s">
        <v>111</v>
      </c>
      <c r="B59" s="125"/>
      <c r="C59" s="126"/>
      <c r="D59" s="51"/>
      <c r="E59" s="51"/>
      <c r="F59" s="51">
        <f t="shared" si="3"/>
        <v>0</v>
      </c>
      <c r="G59" s="46"/>
    </row>
    <row r="60" spans="1:8" ht="14.5" x14ac:dyDescent="0.35">
      <c r="A60" s="44"/>
      <c r="B60" s="190"/>
      <c r="C60" s="191"/>
      <c r="D60" s="121"/>
      <c r="E60" s="192"/>
      <c r="F60" s="193"/>
      <c r="G60" s="194"/>
    </row>
    <row r="61" spans="1:8" ht="6" customHeight="1" x14ac:dyDescent="0.35">
      <c r="A61" s="5"/>
      <c r="B61" s="205"/>
      <c r="C61" s="205"/>
      <c r="D61" s="12"/>
      <c r="E61"/>
      <c r="F61"/>
      <c r="G61" s="4"/>
    </row>
    <row r="62" spans="1:8" ht="14.5" x14ac:dyDescent="0.35">
      <c r="A62" s="77" t="s">
        <v>20</v>
      </c>
      <c r="B62" s="206" t="s">
        <v>21</v>
      </c>
      <c r="C62" s="206"/>
      <c r="D62" s="78">
        <f>SUM(F17,F30,F41,F53)-SUM(E17,E30,E41,E53)</f>
        <v>0</v>
      </c>
      <c r="E62"/>
      <c r="F62"/>
      <c r="G62" s="4"/>
    </row>
    <row r="63" spans="1:8" ht="18" customHeight="1" x14ac:dyDescent="0.35">
      <c r="A63" s="65"/>
      <c r="B63" s="18"/>
      <c r="C63" s="19"/>
      <c r="D63" s="12"/>
      <c r="E63" s="12"/>
      <c r="F63" s="12"/>
      <c r="G63" s="4"/>
    </row>
    <row r="64" spans="1:8" x14ac:dyDescent="0.35">
      <c r="A64" s="86" t="s">
        <v>22</v>
      </c>
      <c r="B64" s="182" t="s">
        <v>23</v>
      </c>
      <c r="C64" s="183"/>
      <c r="D64" s="111">
        <f>SUM(D65:D71)</f>
        <v>0</v>
      </c>
      <c r="E64" s="111">
        <f>SUM(E65:E71)</f>
        <v>0</v>
      </c>
      <c r="F64" s="111">
        <f>SUM(F65:F71)</f>
        <v>0</v>
      </c>
      <c r="G64" s="85"/>
      <c r="H64" s="96"/>
    </row>
    <row r="65" spans="1:7" x14ac:dyDescent="0.35">
      <c r="A65" s="47" t="s">
        <v>119</v>
      </c>
      <c r="B65" s="184" t="s">
        <v>24</v>
      </c>
      <c r="C65" s="185"/>
      <c r="D65" s="49"/>
      <c r="E65" s="49"/>
      <c r="F65" s="49">
        <f t="shared" ref="F65:F71" si="4">SUM(D65:E65)</f>
        <v>0</v>
      </c>
      <c r="G65" s="45"/>
    </row>
    <row r="66" spans="1:7" x14ac:dyDescent="0.35">
      <c r="A66" s="44" t="s">
        <v>120</v>
      </c>
      <c r="B66" s="169" t="s">
        <v>25</v>
      </c>
      <c r="C66" s="170"/>
      <c r="D66" s="51"/>
      <c r="E66" s="51"/>
      <c r="F66" s="49">
        <f t="shared" si="4"/>
        <v>0</v>
      </c>
      <c r="G66" s="46"/>
    </row>
    <row r="67" spans="1:7" x14ac:dyDescent="0.35">
      <c r="A67" s="44" t="s">
        <v>121</v>
      </c>
      <c r="B67" s="169" t="s">
        <v>26</v>
      </c>
      <c r="C67" s="170"/>
      <c r="D67" s="51"/>
      <c r="E67" s="51"/>
      <c r="F67" s="49">
        <f t="shared" si="4"/>
        <v>0</v>
      </c>
      <c r="G67" s="46"/>
    </row>
    <row r="68" spans="1:7" x14ac:dyDescent="0.35">
      <c r="A68" s="44" t="s">
        <v>122</v>
      </c>
      <c r="B68" s="169" t="s">
        <v>27</v>
      </c>
      <c r="C68" s="170"/>
      <c r="D68" s="51"/>
      <c r="E68" s="51"/>
      <c r="F68" s="49">
        <f t="shared" si="4"/>
        <v>0</v>
      </c>
      <c r="G68" s="46"/>
    </row>
    <row r="69" spans="1:7" x14ac:dyDescent="0.35">
      <c r="A69" s="44" t="s">
        <v>124</v>
      </c>
      <c r="B69" s="169" t="s">
        <v>28</v>
      </c>
      <c r="C69" s="170"/>
      <c r="D69" s="56"/>
      <c r="E69" s="56"/>
      <c r="F69" s="49">
        <f t="shared" si="4"/>
        <v>0</v>
      </c>
      <c r="G69" s="46"/>
    </row>
    <row r="70" spans="1:7" x14ac:dyDescent="0.35">
      <c r="A70" s="44" t="s">
        <v>123</v>
      </c>
      <c r="B70" s="169" t="s">
        <v>29</v>
      </c>
      <c r="C70" s="170"/>
      <c r="D70" s="56"/>
      <c r="E70" s="56"/>
      <c r="F70" s="62"/>
      <c r="G70" s="46"/>
    </row>
    <row r="71" spans="1:7" x14ac:dyDescent="0.35">
      <c r="A71" s="44" t="s">
        <v>125</v>
      </c>
      <c r="B71" s="169" t="s">
        <v>126</v>
      </c>
      <c r="C71" s="170"/>
      <c r="D71" s="51"/>
      <c r="E71" s="56"/>
      <c r="F71" s="56">
        <f t="shared" si="4"/>
        <v>0</v>
      </c>
      <c r="G71" s="46"/>
    </row>
    <row r="72" spans="1:7" ht="6" customHeight="1" x14ac:dyDescent="0.35">
      <c r="A72" s="5"/>
      <c r="B72" s="105"/>
      <c r="C72" s="105"/>
      <c r="D72" s="27"/>
      <c r="E72" s="54"/>
      <c r="F72" s="54"/>
      <c r="G72" s="4"/>
    </row>
    <row r="73" spans="1:7" ht="15" customHeight="1" x14ac:dyDescent="0.35">
      <c r="A73" s="103" t="s">
        <v>30</v>
      </c>
      <c r="B73" s="174" t="s">
        <v>31</v>
      </c>
      <c r="C73" s="174"/>
      <c r="D73" s="104">
        <f>SUM(E17,E30,E41,E53,F64)</f>
        <v>0</v>
      </c>
      <c r="E73" s="106"/>
      <c r="F73" s="27"/>
      <c r="G73" s="4"/>
    </row>
    <row r="74" spans="1:7" ht="18" customHeight="1" x14ac:dyDescent="0.35">
      <c r="A74" s="5"/>
      <c r="B74" s="105"/>
      <c r="C74" s="105"/>
      <c r="D74" s="27"/>
      <c r="E74" s="106"/>
      <c r="F74" s="27"/>
      <c r="G74" s="4"/>
    </row>
    <row r="75" spans="1:7" ht="15" customHeight="1" x14ac:dyDescent="0.35">
      <c r="A75" s="72" t="s">
        <v>32</v>
      </c>
      <c r="B75" s="175" t="s">
        <v>33</v>
      </c>
      <c r="C75" s="175"/>
      <c r="D75" s="73">
        <f>D62+D73</f>
        <v>0</v>
      </c>
      <c r="E75" s="12"/>
      <c r="F75" s="12"/>
      <c r="G75" s="4"/>
    </row>
    <row r="76" spans="1:7" x14ac:dyDescent="0.35">
      <c r="A76" s="5"/>
      <c r="B76" s="18"/>
      <c r="C76" s="19"/>
      <c r="D76" s="12"/>
      <c r="E76" s="12"/>
      <c r="F76" s="12"/>
      <c r="G76" s="4"/>
    </row>
    <row r="77" spans="1:7" x14ac:dyDescent="0.35">
      <c r="A77" s="5"/>
      <c r="B77" s="18" t="s">
        <v>34</v>
      </c>
      <c r="C77" s="19"/>
      <c r="D77" s="12"/>
      <c r="E77" s="12"/>
      <c r="F77" s="12"/>
      <c r="G77" s="4"/>
    </row>
    <row r="78" spans="1:7" ht="29.25" customHeight="1" x14ac:dyDescent="0.35">
      <c r="A78" s="5"/>
      <c r="B78" s="176" t="s">
        <v>35</v>
      </c>
      <c r="C78" s="176"/>
      <c r="D78" s="176"/>
      <c r="E78" s="176"/>
      <c r="F78" s="176"/>
      <c r="G78" s="176"/>
    </row>
    <row r="79" spans="1:7" ht="14.25" customHeight="1" x14ac:dyDescent="0.35">
      <c r="A79" s="5"/>
      <c r="B79" s="173" t="s">
        <v>36</v>
      </c>
      <c r="C79" s="173"/>
      <c r="D79" s="173"/>
      <c r="E79" s="173"/>
      <c r="F79" s="173"/>
      <c r="G79" s="173"/>
    </row>
    <row r="80" spans="1:7" x14ac:dyDescent="0.35">
      <c r="A80" s="5"/>
      <c r="B80" s="173"/>
      <c r="C80" s="173"/>
      <c r="D80" s="173"/>
      <c r="E80" s="173"/>
      <c r="F80" s="173"/>
      <c r="G80" s="173"/>
    </row>
    <row r="81" spans="1:7" x14ac:dyDescent="0.35">
      <c r="A81" s="5"/>
      <c r="B81" s="20"/>
      <c r="C81" s="19"/>
      <c r="D81" s="12"/>
      <c r="E81" s="12"/>
      <c r="F81" s="12"/>
      <c r="G81" s="4"/>
    </row>
    <row r="82" spans="1:7" x14ac:dyDescent="0.35">
      <c r="A82" s="5"/>
      <c r="B82" s="18"/>
      <c r="C82" s="19"/>
      <c r="D82" s="153"/>
      <c r="E82" s="153"/>
      <c r="F82" s="153"/>
      <c r="G82" s="4"/>
    </row>
    <row r="83" spans="1:7" ht="18" customHeight="1" x14ac:dyDescent="0.35">
      <c r="A83" s="200" t="s">
        <v>37</v>
      </c>
      <c r="B83" s="200"/>
      <c r="C83" s="43"/>
      <c r="D83" s="153" t="s">
        <v>38</v>
      </c>
      <c r="E83" s="153"/>
      <c r="F83" s="153"/>
      <c r="G83" s="4"/>
    </row>
    <row r="84" spans="1:7" s="92" customFormat="1" ht="14.25" customHeight="1" x14ac:dyDescent="0.35">
      <c r="A84" s="21"/>
      <c r="B84" s="22"/>
      <c r="C84" s="23"/>
      <c r="D84" s="61" t="s">
        <v>11</v>
      </c>
      <c r="E84" s="57" t="s">
        <v>12</v>
      </c>
      <c r="F84" s="57" t="s">
        <v>13</v>
      </c>
      <c r="G84" s="14" t="s">
        <v>14</v>
      </c>
    </row>
    <row r="85" spans="1:7" x14ac:dyDescent="0.35">
      <c r="A85" s="38" t="s">
        <v>15</v>
      </c>
      <c r="B85" s="201" t="s">
        <v>39</v>
      </c>
      <c r="C85" s="202"/>
      <c r="D85" s="39">
        <f>SUM(D86:D87,D88:D90)</f>
        <v>0</v>
      </c>
      <c r="E85" s="39">
        <f>SUM(E86:E87,E88:E90)</f>
        <v>0</v>
      </c>
      <c r="F85" s="39">
        <f>SUM(F86:F87,F88:F90)</f>
        <v>0</v>
      </c>
      <c r="G85" s="40"/>
    </row>
    <row r="86" spans="1:7" ht="29.5" customHeight="1" x14ac:dyDescent="0.35">
      <c r="A86" s="114" t="s">
        <v>40</v>
      </c>
      <c r="B86" s="203" t="s">
        <v>114</v>
      </c>
      <c r="C86" s="204"/>
      <c r="D86" s="48"/>
      <c r="E86" s="49"/>
      <c r="F86" s="49">
        <f>SUM(D86:E86)</f>
        <v>0</v>
      </c>
      <c r="G86" s="45"/>
    </row>
    <row r="87" spans="1:7" ht="15" customHeight="1" x14ac:dyDescent="0.35">
      <c r="A87" s="115" t="s">
        <v>41</v>
      </c>
      <c r="B87" s="188" t="s">
        <v>113</v>
      </c>
      <c r="C87" s="189"/>
      <c r="D87" s="50"/>
      <c r="E87" s="51"/>
      <c r="F87" s="51">
        <f>SUM(D87:E87)</f>
        <v>0</v>
      </c>
      <c r="G87" s="46"/>
    </row>
    <row r="88" spans="1:7" x14ac:dyDescent="0.35">
      <c r="A88" s="115" t="s">
        <v>42</v>
      </c>
      <c r="B88" s="188"/>
      <c r="C88" s="189"/>
      <c r="D88" s="50"/>
      <c r="E88" s="51"/>
      <c r="F88" s="51">
        <f>SUM(D88:E88)</f>
        <v>0</v>
      </c>
      <c r="G88" s="46"/>
    </row>
    <row r="89" spans="1:7" x14ac:dyDescent="0.35">
      <c r="A89" s="115" t="s">
        <v>43</v>
      </c>
      <c r="B89" s="188"/>
      <c r="C89" s="189"/>
      <c r="D89" s="50"/>
      <c r="E89" s="51"/>
      <c r="F89" s="51">
        <f t="shared" ref="F89:F90" si="5">SUM(D89:E89)</f>
        <v>0</v>
      </c>
      <c r="G89" s="46"/>
    </row>
    <row r="90" spans="1:7" x14ac:dyDescent="0.35">
      <c r="A90" s="115" t="s">
        <v>44</v>
      </c>
      <c r="B90" s="188"/>
      <c r="C90" s="189"/>
      <c r="D90" s="50"/>
      <c r="E90" s="51"/>
      <c r="F90" s="51">
        <f t="shared" si="5"/>
        <v>0</v>
      </c>
      <c r="G90" s="46"/>
    </row>
    <row r="91" spans="1:7" ht="4.5" customHeight="1" x14ac:dyDescent="0.35">
      <c r="B91" s="97"/>
      <c r="C91" s="98"/>
      <c r="D91" s="98"/>
      <c r="E91" s="59"/>
      <c r="F91" s="59"/>
    </row>
    <row r="92" spans="1:7" x14ac:dyDescent="0.35">
      <c r="A92" s="88" t="s">
        <v>16</v>
      </c>
      <c r="B92" s="41" t="s">
        <v>45</v>
      </c>
      <c r="C92" s="42"/>
      <c r="D92" s="42">
        <f>SUM(D93:D101)</f>
        <v>0</v>
      </c>
      <c r="E92" s="42">
        <f>SUM(E93:E101)</f>
        <v>0</v>
      </c>
      <c r="F92" s="42">
        <f>SUM(F93:F101)</f>
        <v>0</v>
      </c>
      <c r="G92" s="87"/>
    </row>
    <row r="93" spans="1:7" ht="15" customHeight="1" x14ac:dyDescent="0.35">
      <c r="A93" s="114" t="s">
        <v>46</v>
      </c>
      <c r="B93" s="186" t="s">
        <v>47</v>
      </c>
      <c r="C93" s="187"/>
      <c r="D93" s="52"/>
      <c r="E93" s="49"/>
      <c r="F93" s="49">
        <f>SUM(D93:E93)</f>
        <v>0</v>
      </c>
      <c r="G93" s="45"/>
    </row>
    <row r="94" spans="1:7" x14ac:dyDescent="0.35">
      <c r="A94" s="115" t="s">
        <v>48</v>
      </c>
      <c r="B94" s="177" t="s">
        <v>49</v>
      </c>
      <c r="C94" s="178"/>
      <c r="D94" s="53"/>
      <c r="E94" s="49"/>
      <c r="F94" s="49">
        <f t="shared" ref="F94:F101" si="6">SUM(D94:E94)</f>
        <v>0</v>
      </c>
      <c r="G94" s="46"/>
    </row>
    <row r="95" spans="1:7" x14ac:dyDescent="0.35">
      <c r="A95" s="115" t="s">
        <v>50</v>
      </c>
      <c r="B95" s="177" t="s">
        <v>51</v>
      </c>
      <c r="C95" s="178"/>
      <c r="D95" s="53"/>
      <c r="E95" s="49"/>
      <c r="F95" s="49">
        <f t="shared" si="6"/>
        <v>0</v>
      </c>
      <c r="G95" s="46"/>
    </row>
    <row r="96" spans="1:7" x14ac:dyDescent="0.35">
      <c r="A96" s="115" t="s">
        <v>52</v>
      </c>
      <c r="B96" s="177" t="s">
        <v>53</v>
      </c>
      <c r="C96" s="178"/>
      <c r="D96" s="53"/>
      <c r="E96" s="51"/>
      <c r="F96" s="49">
        <f t="shared" si="6"/>
        <v>0</v>
      </c>
      <c r="G96" s="46"/>
    </row>
    <row r="97" spans="1:7" x14ac:dyDescent="0.35">
      <c r="A97" s="115" t="s">
        <v>54</v>
      </c>
      <c r="B97" s="177" t="s">
        <v>55</v>
      </c>
      <c r="C97" s="178"/>
      <c r="D97" s="53"/>
      <c r="E97" s="51"/>
      <c r="F97" s="49">
        <f t="shared" si="6"/>
        <v>0</v>
      </c>
      <c r="G97" s="46"/>
    </row>
    <row r="98" spans="1:7" x14ac:dyDescent="0.35">
      <c r="A98" s="115" t="s">
        <v>56</v>
      </c>
      <c r="B98" s="177" t="s">
        <v>58</v>
      </c>
      <c r="C98" s="178"/>
      <c r="D98" s="53"/>
      <c r="E98" s="51"/>
      <c r="F98" s="49">
        <f t="shared" si="6"/>
        <v>0</v>
      </c>
      <c r="G98" s="46"/>
    </row>
    <row r="99" spans="1:7" x14ac:dyDescent="0.35">
      <c r="A99" s="115" t="s">
        <v>57</v>
      </c>
      <c r="B99" s="177" t="s">
        <v>60</v>
      </c>
      <c r="C99" s="178"/>
      <c r="D99" s="53"/>
      <c r="E99" s="51"/>
      <c r="F99" s="49">
        <f t="shared" si="6"/>
        <v>0</v>
      </c>
      <c r="G99" s="46"/>
    </row>
    <row r="100" spans="1:7" x14ac:dyDescent="0.35">
      <c r="A100" s="115" t="s">
        <v>59</v>
      </c>
      <c r="B100" s="177" t="s">
        <v>116</v>
      </c>
      <c r="C100" s="178"/>
      <c r="D100" s="53"/>
      <c r="E100" s="51"/>
      <c r="F100" s="49">
        <f t="shared" si="6"/>
        <v>0</v>
      </c>
      <c r="G100" s="46"/>
    </row>
    <row r="101" spans="1:7" x14ac:dyDescent="0.35">
      <c r="A101" s="44" t="s">
        <v>61</v>
      </c>
      <c r="B101" s="179" t="s">
        <v>117</v>
      </c>
      <c r="C101" s="180"/>
      <c r="D101" s="53"/>
      <c r="E101" s="51"/>
      <c r="F101" s="49">
        <f t="shared" si="6"/>
        <v>0</v>
      </c>
      <c r="G101" s="46"/>
    </row>
    <row r="102" spans="1:7" ht="6" customHeight="1" x14ac:dyDescent="0.35">
      <c r="A102" s="24"/>
      <c r="B102" s="25"/>
      <c r="C102" s="26"/>
      <c r="D102" s="26"/>
      <c r="E102" s="27"/>
      <c r="F102" s="27"/>
      <c r="G102" s="4"/>
    </row>
    <row r="103" spans="1:7" ht="15.75" customHeight="1" x14ac:dyDescent="0.35">
      <c r="A103" s="66" t="s">
        <v>62</v>
      </c>
      <c r="B103" s="181" t="s">
        <v>63</v>
      </c>
      <c r="C103" s="181"/>
      <c r="D103" s="67">
        <f>SUM(F85,F92)-SUM(E85-E92)</f>
        <v>0</v>
      </c>
      <c r="E103" s="28"/>
      <c r="F103" s="28"/>
      <c r="G103" s="4"/>
    </row>
    <row r="104" spans="1:7" ht="18" customHeight="1" x14ac:dyDescent="0.35">
      <c r="A104" s="29"/>
      <c r="B104" s="30"/>
      <c r="C104" s="19"/>
      <c r="D104" s="12"/>
      <c r="E104" s="12"/>
      <c r="F104" s="12"/>
      <c r="G104" s="4"/>
    </row>
    <row r="105" spans="1:7" ht="15" customHeight="1" x14ac:dyDescent="0.35">
      <c r="A105" s="74" t="s">
        <v>32</v>
      </c>
      <c r="B105" s="139" t="s">
        <v>33</v>
      </c>
      <c r="C105" s="140"/>
      <c r="D105" s="70">
        <f>D75</f>
        <v>0</v>
      </c>
      <c r="E105" s="12"/>
      <c r="F105" s="12"/>
      <c r="G105" s="4"/>
    </row>
    <row r="106" spans="1:7" ht="14.25" customHeight="1" x14ac:dyDescent="0.35">
      <c r="A106" s="74" t="s">
        <v>62</v>
      </c>
      <c r="B106" s="197" t="s">
        <v>63</v>
      </c>
      <c r="C106" s="198"/>
      <c r="D106" s="70">
        <f>D103</f>
        <v>0</v>
      </c>
      <c r="E106" s="12"/>
      <c r="F106" s="12"/>
      <c r="G106" s="4"/>
    </row>
    <row r="107" spans="1:7" ht="6" customHeight="1" x14ac:dyDescent="0.35">
      <c r="A107" s="3"/>
      <c r="B107" s="89"/>
      <c r="C107" s="89"/>
      <c r="D107" s="90"/>
      <c r="E107" s="12"/>
      <c r="F107" s="12"/>
      <c r="G107" s="4"/>
    </row>
    <row r="108" spans="1:7" ht="15" customHeight="1" x14ac:dyDescent="0.35">
      <c r="A108" s="82" t="s">
        <v>64</v>
      </c>
      <c r="B108" s="199" t="s">
        <v>65</v>
      </c>
      <c r="C108" s="199"/>
      <c r="D108" s="81">
        <f>D105-D106</f>
        <v>0</v>
      </c>
      <c r="E108" s="12"/>
      <c r="F108" s="12"/>
      <c r="G108" s="4"/>
    </row>
    <row r="109" spans="1:7" ht="8.25" customHeight="1" x14ac:dyDescent="0.35">
      <c r="A109" s="80"/>
      <c r="B109" s="141"/>
      <c r="C109" s="141"/>
      <c r="D109" s="79"/>
      <c r="E109" s="12"/>
      <c r="F109" s="12"/>
      <c r="G109" s="4"/>
    </row>
    <row r="110" spans="1:7" x14ac:dyDescent="0.35">
      <c r="A110" s="68" t="s">
        <v>20</v>
      </c>
      <c r="B110" s="196" t="s">
        <v>21</v>
      </c>
      <c r="C110" s="196"/>
      <c r="D110" s="69">
        <f>D62</f>
        <v>0</v>
      </c>
      <c r="E110" s="12"/>
      <c r="F110" s="12"/>
      <c r="G110" s="4"/>
    </row>
    <row r="111" spans="1:7" ht="18" customHeight="1" x14ac:dyDescent="0.35">
      <c r="A111" s="71"/>
      <c r="B111" s="142"/>
      <c r="C111" s="142"/>
      <c r="D111" s="71"/>
      <c r="E111" s="195"/>
      <c r="F111" s="195"/>
      <c r="G111" s="195"/>
    </row>
    <row r="112" spans="1:7" ht="27" customHeight="1" x14ac:dyDescent="0.35">
      <c r="A112" s="31" t="s">
        <v>66</v>
      </c>
      <c r="B112" s="143" t="s">
        <v>67</v>
      </c>
      <c r="C112" s="143"/>
      <c r="D112" s="55"/>
      <c r="E112" s="144" t="s">
        <v>68</v>
      </c>
      <c r="F112" s="144"/>
      <c r="G112" s="144"/>
    </row>
    <row r="113" spans="1:7" ht="18" x14ac:dyDescent="0.35">
      <c r="A113" s="5"/>
      <c r="B113" s="138" t="str">
        <f>IF(D112&gt;D108,"POZOR! Požadovaná dotace je vyšší než C - Rozdíl mezi náklady a zdroji financování bez DPH (A-B)."," ")</f>
        <v xml:space="preserve"> </v>
      </c>
      <c r="C113" s="138"/>
      <c r="D113" s="138"/>
      <c r="E113" s="138"/>
      <c r="F113" s="138"/>
      <c r="G113" s="138"/>
    </row>
    <row r="114" spans="1:7" ht="18" x14ac:dyDescent="0.35">
      <c r="A114" s="5"/>
      <c r="B114" s="138" t="str">
        <f>IF(D112&gt;D110,"POZOR! Požadovaná dotace je vyšší než A1 Celkem uznatelné náklady."," ")</f>
        <v xml:space="preserve"> </v>
      </c>
      <c r="C114" s="138"/>
      <c r="D114" s="138"/>
      <c r="E114" s="138"/>
      <c r="F114" s="138"/>
      <c r="G114" s="138"/>
    </row>
    <row r="116" spans="1:7" ht="14.5" x14ac:dyDescent="0.35">
      <c r="B116" s="99"/>
      <c r="C116" s="99"/>
      <c r="D116" s="99"/>
      <c r="E116" s="99"/>
      <c r="F116" s="99"/>
    </row>
  </sheetData>
  <sheetProtection formatCells="0" formatColumns="0" formatRows="0" insertColumns="0" insertRows="0" insertHyperlinks="0" deleteColumns="0" deleteRows="0"/>
  <mergeCells count="98">
    <mergeCell ref="E60:G60"/>
    <mergeCell ref="E111:G111"/>
    <mergeCell ref="B110:C110"/>
    <mergeCell ref="B106:C106"/>
    <mergeCell ref="B108:C108"/>
    <mergeCell ref="B89:C89"/>
    <mergeCell ref="B90:C90"/>
    <mergeCell ref="D82:F82"/>
    <mergeCell ref="A83:B83"/>
    <mergeCell ref="B85:C85"/>
    <mergeCell ref="B86:C86"/>
    <mergeCell ref="B87:C87"/>
    <mergeCell ref="D83:F83"/>
    <mergeCell ref="B61:C61"/>
    <mergeCell ref="B62:C62"/>
    <mergeCell ref="B70:C70"/>
    <mergeCell ref="B19:C19"/>
    <mergeCell ref="B100:C100"/>
    <mergeCell ref="B101:C101"/>
    <mergeCell ref="B103:C103"/>
    <mergeCell ref="B95:C95"/>
    <mergeCell ref="B96:C96"/>
    <mergeCell ref="B97:C97"/>
    <mergeCell ref="B98:C98"/>
    <mergeCell ref="B99:C99"/>
    <mergeCell ref="B64:C64"/>
    <mergeCell ref="B65:C65"/>
    <mergeCell ref="B93:C93"/>
    <mergeCell ref="B94:C94"/>
    <mergeCell ref="B88:C88"/>
    <mergeCell ref="B60:C60"/>
    <mergeCell ref="B79:G79"/>
    <mergeCell ref="B80:G80"/>
    <mergeCell ref="B66:C66"/>
    <mergeCell ref="B67:C67"/>
    <mergeCell ref="B68:C68"/>
    <mergeCell ref="B71:C71"/>
    <mergeCell ref="B69:C69"/>
    <mergeCell ref="B73:C73"/>
    <mergeCell ref="B75:C75"/>
    <mergeCell ref="B78:G78"/>
    <mergeCell ref="B59:C59"/>
    <mergeCell ref="B45:C45"/>
    <mergeCell ref="B46:C46"/>
    <mergeCell ref="B47:C47"/>
    <mergeCell ref="B51:C51"/>
    <mergeCell ref="B52:C52"/>
    <mergeCell ref="B48:C48"/>
    <mergeCell ref="B53:C53"/>
    <mergeCell ref="B54:C54"/>
    <mergeCell ref="B55:C55"/>
    <mergeCell ref="B56:C56"/>
    <mergeCell ref="B57:C57"/>
    <mergeCell ref="C3:G3"/>
    <mergeCell ref="D4:E4"/>
    <mergeCell ref="C6:G6"/>
    <mergeCell ref="C9:G9"/>
    <mergeCell ref="C10:G10"/>
    <mergeCell ref="C7:G7"/>
    <mergeCell ref="B18:C18"/>
    <mergeCell ref="B17:C17"/>
    <mergeCell ref="A16:C16"/>
    <mergeCell ref="C8:G8"/>
    <mergeCell ref="D14:F14"/>
    <mergeCell ref="D15:F15"/>
    <mergeCell ref="B13:G13"/>
    <mergeCell ref="A15:B15"/>
    <mergeCell ref="B12:G12"/>
    <mergeCell ref="B113:G113"/>
    <mergeCell ref="B114:G114"/>
    <mergeCell ref="B105:C105"/>
    <mergeCell ref="B109:C109"/>
    <mergeCell ref="B111:C111"/>
    <mergeCell ref="B112:C112"/>
    <mergeCell ref="E112:G112"/>
    <mergeCell ref="B20:C20"/>
    <mergeCell ref="B21:C21"/>
    <mergeCell ref="B22:C22"/>
    <mergeCell ref="B23:C23"/>
    <mergeCell ref="B26:C26"/>
    <mergeCell ref="B27:C27"/>
    <mergeCell ref="B33:C33"/>
    <mergeCell ref="B34:C34"/>
    <mergeCell ref="B35:C35"/>
    <mergeCell ref="B36:C36"/>
    <mergeCell ref="B44:C44"/>
    <mergeCell ref="B37:C37"/>
    <mergeCell ref="B38:C38"/>
    <mergeCell ref="B28:C28"/>
    <mergeCell ref="B29:C29"/>
    <mergeCell ref="B30:C30"/>
    <mergeCell ref="B31:C31"/>
    <mergeCell ref="B32:C32"/>
    <mergeCell ref="B39:C39"/>
    <mergeCell ref="B40:C40"/>
    <mergeCell ref="B41:C41"/>
    <mergeCell ref="B42:C42"/>
    <mergeCell ref="B43:C43"/>
  </mergeCells>
  <conditionalFormatting sqref="D112">
    <cfRule type="cellIs" dxfId="15" priority="1" operator="equal">
      <formula>0</formula>
    </cfRule>
    <cfRule type="expression" dxfId="14" priority="2">
      <formula>$D$112&gt;$D$110</formula>
    </cfRule>
    <cfRule type="cellIs" dxfId="13" priority="3" operator="lessThanOrEqual">
      <formula>$D$108</formula>
    </cfRule>
    <cfRule type="cellIs" dxfId="12" priority="4" operator="greaterThan">
      <formula>$D$108</formula>
    </cfRule>
  </conditionalFormatting>
  <pageMargins left="0.70866141732283472" right="0.70866141732283472" top="0.78740157480314965" bottom="0.78740157480314965" header="0.31496062992125984" footer="0.31496062992125984"/>
  <pageSetup paperSize="9" scale="50" orientation="portrait" r:id="rId1"/>
  <headerFooter>
    <oddFooter>&amp;C&amp;P</oddFooter>
  </headerFooter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727CBCA-A586-4BC0-9DB8-B24EB4729DB3}">
          <x14:formula1>
            <xm:f>'Seznam - okruhy'!$A$1:$A$3</xm:f>
          </x14:formula1>
          <xm:sqref>C4</xm:sqref>
        </x14:dataValidation>
        <x14:dataValidation type="list" allowBlank="1" showInputMessage="1" showErrorMessage="1" xr:uid="{FAEEE0AF-6ADB-4536-AFD7-96C93D86E442}">
          <x14:formula1>
            <xm:f>'Seznam - okruhy'!$A$5:$A$31</xm:f>
          </x14:formula1>
          <xm:sqref>C9:G9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FC837-A7DB-4E66-A128-25A1CD17CACE}">
  <dimension ref="A1:A31"/>
  <sheetViews>
    <sheetView topLeftCell="A4" workbookViewId="0">
      <selection activeCell="A24" sqref="A24"/>
    </sheetView>
  </sheetViews>
  <sheetFormatPr defaultRowHeight="14.5" x14ac:dyDescent="0.35"/>
  <cols>
    <col min="1" max="1" width="86.81640625" customWidth="1"/>
  </cols>
  <sheetData>
    <row r="1" spans="1:1" x14ac:dyDescent="0.35">
      <c r="A1" s="32" t="s">
        <v>3</v>
      </c>
    </row>
    <row r="2" spans="1:1" x14ac:dyDescent="0.35">
      <c r="A2" s="33" t="s">
        <v>69</v>
      </c>
    </row>
    <row r="3" spans="1:1" x14ac:dyDescent="0.35">
      <c r="A3" s="33" t="s">
        <v>70</v>
      </c>
    </row>
    <row r="4" spans="1:1" x14ac:dyDescent="0.35">
      <c r="A4" s="33"/>
    </row>
    <row r="5" spans="1:1" x14ac:dyDescent="0.35">
      <c r="A5" s="32" t="s">
        <v>3</v>
      </c>
    </row>
    <row r="6" spans="1:1" ht="29" x14ac:dyDescent="0.35">
      <c r="A6" s="122" t="s">
        <v>127</v>
      </c>
    </row>
    <row r="7" spans="1:1" x14ac:dyDescent="0.35">
      <c r="A7" s="33" t="s">
        <v>128</v>
      </c>
    </row>
    <row r="8" spans="1:1" x14ac:dyDescent="0.35">
      <c r="A8" s="33" t="s">
        <v>129</v>
      </c>
    </row>
    <row r="9" spans="1:1" x14ac:dyDescent="0.35">
      <c r="A9" s="33"/>
    </row>
    <row r="10" spans="1:1" x14ac:dyDescent="0.35">
      <c r="A10" s="33"/>
    </row>
    <row r="11" spans="1:1" x14ac:dyDescent="0.35">
      <c r="A11" s="33"/>
    </row>
    <row r="12" spans="1:1" x14ac:dyDescent="0.35">
      <c r="A12" s="33"/>
    </row>
    <row r="13" spans="1:1" x14ac:dyDescent="0.35">
      <c r="A13" s="33"/>
    </row>
    <row r="14" spans="1:1" x14ac:dyDescent="0.35">
      <c r="A14" s="33"/>
    </row>
    <row r="15" spans="1:1" x14ac:dyDescent="0.35">
      <c r="A15" s="33"/>
    </row>
    <row r="16" spans="1:1" x14ac:dyDescent="0.35">
      <c r="A16" s="33"/>
    </row>
    <row r="17" spans="1:1" x14ac:dyDescent="0.35">
      <c r="A17" s="33"/>
    </row>
    <row r="18" spans="1:1" x14ac:dyDescent="0.35">
      <c r="A18" s="33"/>
    </row>
    <row r="19" spans="1:1" x14ac:dyDescent="0.35">
      <c r="A19" s="33"/>
    </row>
    <row r="20" spans="1:1" x14ac:dyDescent="0.35">
      <c r="A20" s="33"/>
    </row>
    <row r="21" spans="1:1" x14ac:dyDescent="0.35">
      <c r="A21" s="33"/>
    </row>
    <row r="22" spans="1:1" x14ac:dyDescent="0.35">
      <c r="A22" s="33"/>
    </row>
    <row r="23" spans="1:1" x14ac:dyDescent="0.35">
      <c r="A23" s="33"/>
    </row>
    <row r="24" spans="1:1" x14ac:dyDescent="0.35">
      <c r="A24" s="33"/>
    </row>
    <row r="25" spans="1:1" x14ac:dyDescent="0.35">
      <c r="A25" s="33"/>
    </row>
    <row r="26" spans="1:1" x14ac:dyDescent="0.35">
      <c r="A26" s="33"/>
    </row>
    <row r="27" spans="1:1" x14ac:dyDescent="0.35">
      <c r="A27" s="33"/>
    </row>
    <row r="28" spans="1:1" x14ac:dyDescent="0.35">
      <c r="A28" s="33"/>
    </row>
    <row r="29" spans="1:1" x14ac:dyDescent="0.35">
      <c r="A29" s="33"/>
    </row>
    <row r="30" spans="1:1" x14ac:dyDescent="0.35">
      <c r="A30" s="33"/>
    </row>
    <row r="31" spans="1:1" x14ac:dyDescent="0.35">
      <c r="A31" s="33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5480A977AFD244927777BB891D56F2" ma:contentTypeVersion="5" ma:contentTypeDescription="Vytvoří nový dokument" ma:contentTypeScope="" ma:versionID="bf83075d2ceda381ed617358ef3b5783">
  <xsd:schema xmlns:xsd="http://www.w3.org/2001/XMLSchema" xmlns:xs="http://www.w3.org/2001/XMLSchema" xmlns:p="http://schemas.microsoft.com/office/2006/metadata/properties" xmlns:ns2="a530326c-30be-4c73-8564-550f1fb8af92" xmlns:ns3="88a17252-2052-4b36-a2a1-71ea7a362f44" targetNamespace="http://schemas.microsoft.com/office/2006/metadata/properties" ma:root="true" ma:fieldsID="74a41953fbcb1b75ca67f2ff9ca86e1f" ns2:_="" ns3:_="">
    <xsd:import namespace="a530326c-30be-4c73-8564-550f1fb8af92"/>
    <xsd:import namespace="88a17252-2052-4b36-a2a1-71ea7a362f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0326c-30be-4c73-8564-550f1fb8af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a17252-2052-4b36-a2a1-71ea7a362f4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67AB31-856D-4BF6-BEA6-3BBDF7AF94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30326c-30be-4c73-8564-550f1fb8af92"/>
    <ds:schemaRef ds:uri="88a17252-2052-4b36-a2a1-71ea7a362f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EDF463-C39F-4CDE-93B4-796A8E388FF4}">
  <ds:schemaRefs>
    <ds:schemaRef ds:uri="http://purl.org/dc/terms/"/>
    <ds:schemaRef ds:uri="88a17252-2052-4b36-a2a1-71ea7a362f44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a530326c-30be-4c73-8564-550f1fb8af92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B9B3E29-D5C3-4705-B53A-E7897E80B1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Podrobný rozpočet</vt:lpstr>
      <vt:lpstr>Seznam - okruhy</vt:lpstr>
      <vt:lpstr>'Podrobný rozpočet'!Oblast_tisku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Duyen Monika Vrtišková</dc:creator>
  <cp:keywords/>
  <dc:description/>
  <cp:lastModifiedBy>Heroutová Zdeňka</cp:lastModifiedBy>
  <cp:revision/>
  <dcterms:created xsi:type="dcterms:W3CDTF">2022-08-11T12:55:19Z</dcterms:created>
  <dcterms:modified xsi:type="dcterms:W3CDTF">2024-08-14T14:25:03Z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0x010100175480A977AFD244927777BB891D56F2</vt:lpwstr>
  </property>
</Properties>
</file>