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petra.moravcova\Documents\moje složky\2024\komise 2024\výsledky VDŘ pro web\"/>
    </mc:Choice>
  </mc:AlternateContent>
  <xr:revisionPtr revIDLastSave="0" documentId="13_ncr:1_{0289A412-F974-48B9-B14C-4EE122480A87}" xr6:coauthVersionLast="36" xr6:coauthVersionMax="36" xr10:uidLastSave="{00000000-0000-0000-0000-000000000000}"/>
  <bookViews>
    <workbookView xWindow="0" yWindow="0" windowWidth="19200" windowHeight="6345" xr2:uid="{00000000-000D-0000-FFFF-FFFF00000000}"/>
  </bookViews>
  <sheets>
    <sheet name="výsledky 1. kola" sheetId="1" r:id="rId1"/>
  </sheets>
  <definedNames>
    <definedName name="_xlnm.Print_Titles" localSheetId="0">'výsledky 1. kola'!#REF!</definedName>
  </definedNames>
  <calcPr calcId="191029"/>
</workbook>
</file>

<file path=xl/calcChain.xml><?xml version="1.0" encoding="utf-8"?>
<calcChain xmlns="http://schemas.openxmlformats.org/spreadsheetml/2006/main">
  <c r="H90" i="1" l="1"/>
  <c r="H63" i="1"/>
  <c r="H51" i="1"/>
  <c r="H42" i="1"/>
  <c r="H91" i="1" l="1"/>
</calcChain>
</file>

<file path=xl/sharedStrings.xml><?xml version="1.0" encoding="utf-8"?>
<sst xmlns="http://schemas.openxmlformats.org/spreadsheetml/2006/main" count="347" uniqueCount="260">
  <si>
    <t>Číslo žádosti</t>
  </si>
  <si>
    <t>Žadatel - název</t>
  </si>
  <si>
    <t>Název žádosti</t>
  </si>
  <si>
    <t>Celkové výdaje</t>
  </si>
  <si>
    <t>Požadovaná dotace</t>
  </si>
  <si>
    <t>MK-VU-24-00349</t>
  </si>
  <si>
    <t xml:space="preserve">MgA. Kristina Láníková </t>
  </si>
  <si>
    <t>Léčení</t>
  </si>
  <si>
    <t>PAF, z. s.</t>
  </si>
  <si>
    <t>MK-VU-24-00281</t>
  </si>
  <si>
    <t>Spolek stopět</t>
  </si>
  <si>
    <t>Vidiny – festival vizuální tvorby</t>
  </si>
  <si>
    <t>Galerie Benedikta Rejta v Lounech, příspěvková organizace</t>
  </si>
  <si>
    <t>MK-VU-24-00093</t>
  </si>
  <si>
    <t>Basement Project z.s.</t>
  </si>
  <si>
    <t>Basement Project Rezidence 2024</t>
  </si>
  <si>
    <t>MK-VU-24-00273</t>
  </si>
  <si>
    <t>SLADOVNA PÍSEK o.p.s.</t>
  </si>
  <si>
    <t>V hlavě Džona Lemouna</t>
  </si>
  <si>
    <t>Otevřené ateliéry Praha z. s.</t>
  </si>
  <si>
    <t>MK-VU-24-00045</t>
  </si>
  <si>
    <t>Západočeská univerzita v Plzni</t>
  </si>
  <si>
    <t>Jiří Trnka International Sympozium 2024</t>
  </si>
  <si>
    <t>MK-VU-24-00327</t>
  </si>
  <si>
    <t>Fenester, z.s.</t>
  </si>
  <si>
    <t>In Focus: Milano</t>
  </si>
  <si>
    <t>MK-VU-24-00256</t>
  </si>
  <si>
    <t>PAF Olomouc - GEOLOGIE ZVUKU A POHYBLIVÉHO OBRAZU  Podtitul: Kurátorství současného umění</t>
  </si>
  <si>
    <t>MK-VU-24-00307</t>
  </si>
  <si>
    <t>Prof. Mgr.A. Lenka Klodová Ph.D.</t>
  </si>
  <si>
    <t>Festival nahých forem 10. ročník</t>
  </si>
  <si>
    <t>MK-VU-24-00315</t>
  </si>
  <si>
    <t>SVĚTOVA 1 z.s.</t>
  </si>
  <si>
    <t>Veřejný program Světova 1</t>
  </si>
  <si>
    <t>TIC BRNO, příspěvková organizace</t>
  </si>
  <si>
    <t>MK-VU-24-00284</t>
  </si>
  <si>
    <t>etc. galerie z. s.</t>
  </si>
  <si>
    <t>Rezidenční program etc. galerie v roce 2024</t>
  </si>
  <si>
    <t>Krajská galerie výtvarného umění ve Zlíně, příspěvková organizace</t>
  </si>
  <si>
    <t>Městské centrum kultury a vzdělávání</t>
  </si>
  <si>
    <t>MK-VU-24-00316</t>
  </si>
  <si>
    <t>ODD!SPOT, z. s.</t>
  </si>
  <si>
    <t>REPETE FEST 2024 - výtvarné umění v rámci festivalu</t>
  </si>
  <si>
    <t>MK-VU-24-00278</t>
  </si>
  <si>
    <t>Spolek OBNAŽENI</t>
  </si>
  <si>
    <t>Festival Obnaženi "OSLAVA"</t>
  </si>
  <si>
    <t>MK-VU-24-00099</t>
  </si>
  <si>
    <t>Nadace Suška - Shameti</t>
  </si>
  <si>
    <t>Čestmír Suška  Věci na papíře</t>
  </si>
  <si>
    <t>Display, z.s.</t>
  </si>
  <si>
    <t>MK-VU-24-00294</t>
  </si>
  <si>
    <t>SVITAVA - transmedia art lab, z. s.</t>
  </si>
  <si>
    <t>TRYCHTÝŘ III - interdisciplinární platforma pro vznik umění</t>
  </si>
  <si>
    <t>MK-VU-24-00085</t>
  </si>
  <si>
    <t>LUSTR festival ilustrace z.s.</t>
  </si>
  <si>
    <t>LUSTR festival ilustrace a komiksu 2024</t>
  </si>
  <si>
    <t>MK-VU-24-00090</t>
  </si>
  <si>
    <t>Máš umělecké střevo?, z.s.</t>
  </si>
  <si>
    <t>Máš umělecké střevo? 2024, 15. ročník soutěže</t>
  </si>
  <si>
    <t>MK-VU-24-00323</t>
  </si>
  <si>
    <t>Spolek Kultura &amp; Management, z.s.</t>
  </si>
  <si>
    <t>Open House Brno 2024</t>
  </si>
  <si>
    <t>MK-VU-24-00150</t>
  </si>
  <si>
    <t>Kultura města Mladá Boleslav a.s.</t>
  </si>
  <si>
    <t>Metalové sympozium 2024</t>
  </si>
  <si>
    <t>Vaizard, z.ú.</t>
  </si>
  <si>
    <t>MK-VU-24-00139</t>
  </si>
  <si>
    <t>Muzeum Českého ráje v Turnově, příspěvková organizace</t>
  </si>
  <si>
    <t>27. mezinárodní sympozium současného šperku</t>
  </si>
  <si>
    <t>MK-VU-24-00221</t>
  </si>
  <si>
    <t>KINO CIT 2024</t>
  </si>
  <si>
    <t>Sdružení výtvarných kritiků a teoretiků, z.s.</t>
  </si>
  <si>
    <t>MK-VU-24-00182</t>
  </si>
  <si>
    <t>Pamětní síň Emila Filly na zámku Peruc</t>
  </si>
  <si>
    <t>Veřejný sál Hraničář</t>
  </si>
  <si>
    <t>MK-VU-24-00129</t>
  </si>
  <si>
    <t>Současné architektonické myšlení a směry. Cyklus přednášek</t>
  </si>
  <si>
    <t>Untitled, z.s.</t>
  </si>
  <si>
    <t>Nadace Prague Biennale</t>
  </si>
  <si>
    <t>Kulturní středisko města Blanska</t>
  </si>
  <si>
    <t>Komixxx projekt z.s.</t>
  </si>
  <si>
    <t>MK-VU-24-00303</t>
  </si>
  <si>
    <t>PAF: LITR, p. s.</t>
  </si>
  <si>
    <t>LITR rezidence 2024</t>
  </si>
  <si>
    <t>MK-VU-24-00280</t>
  </si>
  <si>
    <t xml:space="preserve">Mgr Monika Stone </t>
  </si>
  <si>
    <t>autorská publikace Argišt Alaverdyan</t>
  </si>
  <si>
    <t>MK-VU-24-00276</t>
  </si>
  <si>
    <t>spolek Zlínský Zvěřinec</t>
  </si>
  <si>
    <t>Kutilské sympozium – Lukovská jizva 2024</t>
  </si>
  <si>
    <t>MK-VU-24-00309</t>
  </si>
  <si>
    <t>RESET. KOMA10. Mezinárodní komiksový festival</t>
  </si>
  <si>
    <t>MK-VU-24-00342</t>
  </si>
  <si>
    <t>Transforma z.s.</t>
  </si>
  <si>
    <t>Transformační symposium 2024</t>
  </si>
  <si>
    <t>MK-VU-24-00084</t>
  </si>
  <si>
    <t>Open House Praha, z.ú.</t>
  </si>
  <si>
    <t>Open House Praha 2024</t>
  </si>
  <si>
    <t>Spolek Galerie 35m2</t>
  </si>
  <si>
    <t>MK-VU-24-00042</t>
  </si>
  <si>
    <t>Arte Bohemien, nadační fond</t>
  </si>
  <si>
    <t>Skleněná duše / Pietas / in memoriam - Funerary art competetion II. – Stély</t>
  </si>
  <si>
    <t>MK-VU-24-00350</t>
  </si>
  <si>
    <t>Björnsonova, z. s.</t>
  </si>
  <si>
    <t>with(in) bjornsonova</t>
  </si>
  <si>
    <t>MK-VU-24-00141</t>
  </si>
  <si>
    <t>Městská galerie Litomyšl</t>
  </si>
  <si>
    <t>Smetanova výtvarná Litomyšl 2024</t>
  </si>
  <si>
    <t>MK-VU-24-00341</t>
  </si>
  <si>
    <t>Pěstuj prostor, z. s.</t>
  </si>
  <si>
    <t>Pěstuj prostor 2024</t>
  </si>
  <si>
    <t>MK-VU-24-00238</t>
  </si>
  <si>
    <t>SITUace</t>
  </si>
  <si>
    <t>MK-VU-24-00121</t>
  </si>
  <si>
    <t>Ateliér pod zlatým sluncem</t>
  </si>
  <si>
    <t>z. s. Galerie Michal</t>
  </si>
  <si>
    <t>MK-VU-24-00355</t>
  </si>
  <si>
    <t>STARTPOINT PRIZE, z.s.</t>
  </si>
  <si>
    <t>STARTPOINT 2024 / výběr diplomantů evropských výtvarných akademií</t>
  </si>
  <si>
    <t>MK-VU-24-00241</t>
  </si>
  <si>
    <t>stone projects - výstavní cyklus Artist to Artist</t>
  </si>
  <si>
    <t>MK-VU-24-00338</t>
  </si>
  <si>
    <t>FRAME Prague Comics Art Festival, z.s.</t>
  </si>
  <si>
    <t>FRAME Prague Comics Art Festival 2024</t>
  </si>
  <si>
    <t>"spolek Fiducia"</t>
  </si>
  <si>
    <t>MK-VU-24-00140</t>
  </si>
  <si>
    <t xml:space="preserve">Kerlický Karel </t>
  </si>
  <si>
    <t>Jana Kremanová - monografie malířky</t>
  </si>
  <si>
    <t>MK-VU-24-00237</t>
  </si>
  <si>
    <t xml:space="preserve">MgA Klára Stodolová </t>
  </si>
  <si>
    <t>autorská kniha AKVAREL VY-HRA-ZEN</t>
  </si>
  <si>
    <t>MK-VU-24-00279</t>
  </si>
  <si>
    <t>INDUSTRA LABS 2024</t>
  </si>
  <si>
    <t>MK-VU-24-00096</t>
  </si>
  <si>
    <t>tranzit.cz, z.s.</t>
  </si>
  <si>
    <t>Bienále Ve věci umění 2024</t>
  </si>
  <si>
    <t>MK-VU-24-00220</t>
  </si>
  <si>
    <t>Brno Art Week 2024</t>
  </si>
  <si>
    <t>MK-VU-24-00354</t>
  </si>
  <si>
    <t>Umění ve městě, z. s.</t>
  </si>
  <si>
    <t>Festival Umění ve městě 2024</t>
  </si>
  <si>
    <t>MK-VU-24-00114</t>
  </si>
  <si>
    <t>Veřejný sál Hraničář, spolek</t>
  </si>
  <si>
    <t>FIK - Festival ilustrace, komiksu a videoher 2024</t>
  </si>
  <si>
    <t>MK-VU-24-00108</t>
  </si>
  <si>
    <t>Cena Věry Jirousové, z. s.</t>
  </si>
  <si>
    <t>Celoroční program Ceny Věry Jirousové 2024</t>
  </si>
  <si>
    <t>MK-VU-24-00107</t>
  </si>
  <si>
    <t>Platforma MUS - Umělci po škole</t>
  </si>
  <si>
    <t>MK-VU-24-00216</t>
  </si>
  <si>
    <t>Institut úzkosti z.s.</t>
  </si>
  <si>
    <t>Institut úzkosti / ceoroční činnost 2024</t>
  </si>
  <si>
    <t>MK-VU-24-00194</t>
  </si>
  <si>
    <t>Město Mikulov</t>
  </si>
  <si>
    <t>Mikulovské výtvarné sympozium “dílna“ 2024, 31. ročník – „IDENTITA“</t>
  </si>
  <si>
    <t>MK-VU-24-00039</t>
  </si>
  <si>
    <t>DISPLAY AUDITORIUM 2023</t>
  </si>
  <si>
    <t>MK-VU-24-00120</t>
  </si>
  <si>
    <t>Art Week Liberec, z.s.</t>
  </si>
  <si>
    <t>Art Week Liberec - 8. ročník festivalu současného umění</t>
  </si>
  <si>
    <t>MK-VU-24-00267</t>
  </si>
  <si>
    <t>Mgr. Lenka Morávková Dis.</t>
  </si>
  <si>
    <t>NEW NATURE - videoart</t>
  </si>
  <si>
    <t>MK-VU-24-00088</t>
  </si>
  <si>
    <t>Festival současného umění Prostějov</t>
  </si>
  <si>
    <t>MK-VU-24-00154</t>
  </si>
  <si>
    <t>Městská knihovna Valašské Meziříčí, příspěvková organizace</t>
  </si>
  <si>
    <t>VISION</t>
  </si>
  <si>
    <t>MK-VU-24-00301</t>
  </si>
  <si>
    <t>Městu vstříc: aktuální výzvy architektury, urbanismu a infrastruktury</t>
  </si>
  <si>
    <t>MK-VU-24-00247</t>
  </si>
  <si>
    <t>První čtvrtky Žižkov&amp;Karlín v roce 2024</t>
  </si>
  <si>
    <t>MK-VU-24-00203</t>
  </si>
  <si>
    <t>ssesi.space z. s.</t>
  </si>
  <si>
    <t>Rezidenčné pobyty v rámci programu Relax na zahrádce</t>
  </si>
  <si>
    <t>MK-VU-24-00347</t>
  </si>
  <si>
    <t>MgA. Julie Kačerovská Ph.D.</t>
  </si>
  <si>
    <t>Autorské knihy začínajících umělců</t>
  </si>
  <si>
    <t>MK-VU-24-00271</t>
  </si>
  <si>
    <t>Rezidenční pobyt k festivalu Pískoviště</t>
  </si>
  <si>
    <t>MK-VU-24-00268</t>
  </si>
  <si>
    <t>Profil Media, s.r.o.</t>
  </si>
  <si>
    <t>Ceny Czech Grand Design</t>
  </si>
  <si>
    <t>Artmap, z.s.</t>
  </si>
  <si>
    <t>MK-VU-24-00013</t>
  </si>
  <si>
    <t>Mezinárodní festival akčního umění "Malamut performance meeting Ostrava 2024</t>
  </si>
  <si>
    <t>MK-VU-24-00079</t>
  </si>
  <si>
    <t>Architektura, věc veřejná - Fiducia 2024</t>
  </si>
  <si>
    <t>MK-VU-24-00104</t>
  </si>
  <si>
    <t>BUBEC, o.p.s.</t>
  </si>
  <si>
    <t>Festival m3/Umění v prostoru 2024/NEVIDITELNÉ MĚSTO</t>
  </si>
  <si>
    <t>MK-VU-24-00057</t>
  </si>
  <si>
    <t>ART &amp; DESIGN INSTITUT, s.r.o.</t>
  </si>
  <si>
    <t>ARS FINIBUS CARENS</t>
  </si>
  <si>
    <t>MK-VU-24-00299</t>
  </si>
  <si>
    <t>Akademie uměleckých talentů, z.ú.</t>
  </si>
  <si>
    <t>MenART – výstava Na cestě – VI. ročník</t>
  </si>
  <si>
    <t>MK-VU-24-00130</t>
  </si>
  <si>
    <t>Otevřené ateliéry Praha 2024</t>
  </si>
  <si>
    <t>MK-VU-24-00144</t>
  </si>
  <si>
    <t>Vysoká škola uměleckoprůmyslová v Praze</t>
  </si>
  <si>
    <t>Kafkárna/Magické zahrady</t>
  </si>
  <si>
    <t>MK-VU-24-00306</t>
  </si>
  <si>
    <t>Avant Grid s.r.o.</t>
  </si>
  <si>
    <t>Pražírna AB3 - rezidence českých umělců a umělkyň 2024</t>
  </si>
  <si>
    <t>MK-VU-24-00103</t>
  </si>
  <si>
    <t>Containall o.p.s.</t>
  </si>
  <si>
    <t>POKOJE 2024</t>
  </si>
  <si>
    <t>MK-VU-24-00072</t>
  </si>
  <si>
    <t>Zlínský salon mladých 2024</t>
  </si>
  <si>
    <t>MK-VU-24-00352</t>
  </si>
  <si>
    <t>Kolektiv A.M.180, z.s.</t>
  </si>
  <si>
    <t>Pítko A.M. 180</t>
  </si>
  <si>
    <t>MK-VU-24-00328</t>
  </si>
  <si>
    <t>Re-connect Art 2024: Mizení</t>
  </si>
  <si>
    <t>MK-VU-24-00143</t>
  </si>
  <si>
    <t>Artantiques media s.r.o.</t>
  </si>
  <si>
    <t>Prague Art Week 2024</t>
  </si>
  <si>
    <t>MK-VU-24-00228</t>
  </si>
  <si>
    <t>17. ročník Ceny kritiky za mladou malbu</t>
  </si>
  <si>
    <t>MK-VU-24-00082</t>
  </si>
  <si>
    <t>Czech Photo o.p.s.</t>
  </si>
  <si>
    <t>Publikace Czech Press Photo k založení soutěže</t>
  </si>
  <si>
    <t>MK-VU-24-00177</t>
  </si>
  <si>
    <t>INI Project, z.s.</t>
  </si>
  <si>
    <t>INI PROJECT V ROCE 2024 – Eroze těl</t>
  </si>
  <si>
    <t>MK-VU-24-00296</t>
  </si>
  <si>
    <t>art re use - sklad uměleckého materiálu</t>
  </si>
  <si>
    <t>MK-VU-24-00320</t>
  </si>
  <si>
    <t>Provoz z.s.</t>
  </si>
  <si>
    <t>Festival Luft 2024</t>
  </si>
  <si>
    <t>MK-VU-24-00324</t>
  </si>
  <si>
    <t>LITR 2024 - výtvarný program</t>
  </si>
  <si>
    <t>MK-VU-24-00126</t>
  </si>
  <si>
    <t>Summer School 2024 / Jedinec a společnost</t>
  </si>
  <si>
    <t>MK-VU-24-00322</t>
  </si>
  <si>
    <t>KRUH z.s.</t>
  </si>
  <si>
    <t>KRUH – cyklus přednášek KRA/JINÁ 2024</t>
  </si>
  <si>
    <t>Galerie Klatovy / Klenová, příspěvková organizace</t>
  </si>
  <si>
    <t>MK-VU-24-00020</t>
  </si>
  <si>
    <t>Sochy v ulicích</t>
  </si>
  <si>
    <t>Designblok, Prague International Design Festival</t>
  </si>
  <si>
    <t>rozpočet A-D</t>
  </si>
  <si>
    <t>3A) FESTIVAL, PŘEHLÍDKA NEBO VÝTVARNÉ SYMPOZIUM</t>
  </si>
  <si>
    <t>A</t>
  </si>
  <si>
    <t>B</t>
  </si>
  <si>
    <t>C</t>
  </si>
  <si>
    <t>3B) REZIDENČNÍ POBYTY</t>
  </si>
  <si>
    <t>3C) KONFERENCE, PŘEDNÁŠKOVÉ CYKLY A SOUTĚŽE</t>
  </si>
  <si>
    <t>PLATO Ostrava, příspěvková organizace</t>
  </si>
  <si>
    <t>průměrná známka</t>
  </si>
  <si>
    <t>3D) JINÝ OKRUH</t>
  </si>
  <si>
    <t xml:space="preserve">MgA Richard Loskot </t>
  </si>
  <si>
    <t>Chybění – umění pro veřejný prostor Ústí nad Labem</t>
  </si>
  <si>
    <t>MK-VU-24-00351</t>
  </si>
  <si>
    <t xml:space="preserve">vyřazeno z formálních důvodů </t>
  </si>
  <si>
    <t>přeřazeno do okruhu 5</t>
  </si>
  <si>
    <t>Na vyučenou 2024</t>
  </si>
  <si>
    <t>MK-VU-24-00106</t>
  </si>
  <si>
    <t>poskytnutá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</si>
</sst>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B48C"/>
        <bgColor rgb="FFD2B48C"/>
      </patternFill>
    </fill>
    <fill>
      <patternFill patternType="solid">
        <fgColor rgb="FFB0C4DE"/>
        <bgColor rgb="FFB0C4DE"/>
      </patternFill>
    </fill>
    <fill>
      <patternFill patternType="solid">
        <fgColor rgb="FFF0E68C"/>
        <bgColor rgb="FFF0E68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D2B48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0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vertical="top"/>
    </xf>
    <xf numFmtId="0" fontId="3" fillId="0" borderId="7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 wrapText="1" readingOrder="1"/>
    </xf>
    <xf numFmtId="0" fontId="3" fillId="0" borderId="2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horizontal="left"/>
    </xf>
    <xf numFmtId="0" fontId="3" fillId="0" borderId="4" xfId="1" applyNumberFormat="1" applyFont="1" applyFill="1" applyBorder="1" applyAlignment="1">
      <alignment horizontal="left" wrapText="1" readingOrder="1"/>
    </xf>
    <xf numFmtId="3" fontId="3" fillId="0" borderId="7" xfId="1" applyNumberFormat="1" applyFont="1" applyFill="1" applyBorder="1" applyAlignment="1">
      <alignment horizontal="right" wrapText="1" readingOrder="1"/>
    </xf>
    <xf numFmtId="3" fontId="3" fillId="0" borderId="1" xfId="1" applyNumberFormat="1" applyFont="1" applyFill="1" applyBorder="1" applyAlignment="1">
      <alignment horizontal="right" wrapText="1" readingOrder="1"/>
    </xf>
    <xf numFmtId="3" fontId="3" fillId="0" borderId="4" xfId="1" applyNumberFormat="1" applyFont="1" applyFill="1" applyBorder="1" applyAlignment="1">
      <alignment horizontal="right" wrapText="1" readingOrder="1"/>
    </xf>
    <xf numFmtId="0" fontId="3" fillId="0" borderId="3" xfId="1" applyNumberFormat="1" applyFont="1" applyFill="1" applyBorder="1" applyAlignment="1">
      <alignment horizontal="left" wrapText="1" readingOrder="1"/>
    </xf>
    <xf numFmtId="3" fontId="3" fillId="0" borderId="3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wrapText="1" readingOrder="1"/>
    </xf>
    <xf numFmtId="0" fontId="1" fillId="0" borderId="1" xfId="0" applyFont="1" applyFill="1" applyBorder="1" applyAlignment="1"/>
    <xf numFmtId="3" fontId="3" fillId="0" borderId="2" xfId="1" applyNumberFormat="1" applyFont="1" applyFill="1" applyBorder="1" applyAlignment="1">
      <alignment horizontal="right" wrapText="1" readingOrder="1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right" wrapText="1" readingOrder="1"/>
    </xf>
    <xf numFmtId="3" fontId="1" fillId="0" borderId="1" xfId="0" applyNumberFormat="1" applyFont="1" applyFill="1" applyBorder="1"/>
    <xf numFmtId="3" fontId="1" fillId="0" borderId="0" xfId="0" applyNumberFormat="1" applyFont="1" applyFill="1" applyBorder="1"/>
    <xf numFmtId="3" fontId="8" fillId="0" borderId="0" xfId="0" applyNumberFormat="1" applyFont="1" applyFill="1" applyBorder="1"/>
    <xf numFmtId="3" fontId="3" fillId="0" borderId="0" xfId="1" applyNumberFormat="1" applyFont="1" applyFill="1" applyBorder="1" applyAlignment="1">
      <alignment horizontal="left" vertical="top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2" borderId="10" xfId="1" applyNumberFormat="1" applyFont="1" applyFill="1" applyBorder="1" applyAlignment="1">
      <alignment horizontal="center" vertical="top" wrapText="1" readingOrder="1"/>
    </xf>
    <xf numFmtId="0" fontId="2" fillId="3" borderId="10" xfId="1" applyNumberFormat="1" applyFont="1" applyFill="1" applyBorder="1" applyAlignment="1">
      <alignment horizontal="center" vertical="top" wrapText="1" readingOrder="1"/>
    </xf>
    <xf numFmtId="0" fontId="2" fillId="4" borderId="10" xfId="1" applyNumberFormat="1" applyFont="1" applyFill="1" applyBorder="1" applyAlignment="1">
      <alignment horizontal="center" vertical="top" wrapText="1" readingOrder="1"/>
    </xf>
    <xf numFmtId="0" fontId="9" fillId="5" borderId="11" xfId="0" applyFont="1" applyFill="1" applyBorder="1" applyAlignment="1">
      <alignment horizontal="center" vertical="top" wrapText="1"/>
    </xf>
    <xf numFmtId="3" fontId="1" fillId="0" borderId="4" xfId="0" applyNumberFormat="1" applyFont="1" applyFill="1" applyBorder="1"/>
    <xf numFmtId="0" fontId="1" fillId="8" borderId="6" xfId="0" applyFont="1" applyFill="1" applyBorder="1" applyAlignment="1"/>
    <xf numFmtId="0" fontId="8" fillId="7" borderId="9" xfId="0" applyFont="1" applyFill="1" applyBorder="1" applyAlignment="1">
      <alignment horizontal="center" vertical="top" wrapText="1"/>
    </xf>
    <xf numFmtId="3" fontId="3" fillId="0" borderId="0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right" wrapText="1" readingOrder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vertical="top"/>
    </xf>
    <xf numFmtId="0" fontId="5" fillId="0" borderId="4" xfId="1" applyNumberFormat="1" applyFont="1" applyFill="1" applyBorder="1" applyAlignment="1">
      <alignment horizontal="left" wrapText="1" readingOrder="1"/>
    </xf>
    <xf numFmtId="0" fontId="1" fillId="8" borderId="6" xfId="0" applyFont="1" applyFill="1" applyBorder="1"/>
    <xf numFmtId="0" fontId="3" fillId="9" borderId="4" xfId="1" applyNumberFormat="1" applyFont="1" applyFill="1" applyBorder="1" applyAlignment="1">
      <alignment horizontal="left" wrapText="1" readingOrder="1"/>
    </xf>
    <xf numFmtId="3" fontId="3" fillId="9" borderId="4" xfId="1" applyNumberFormat="1" applyFont="1" applyFill="1" applyBorder="1" applyAlignment="1">
      <alignment horizontal="right" wrapText="1" readingOrder="1"/>
    </xf>
    <xf numFmtId="0" fontId="2" fillId="9" borderId="4" xfId="1" applyNumberFormat="1" applyFont="1" applyFill="1" applyBorder="1" applyAlignment="1">
      <alignment horizontal="right" wrapText="1" readingOrder="1"/>
    </xf>
    <xf numFmtId="0" fontId="8" fillId="9" borderId="4" xfId="0" applyFont="1" applyFill="1" applyBorder="1" applyAlignment="1">
      <alignment horizontal="right"/>
    </xf>
    <xf numFmtId="0" fontId="1" fillId="9" borderId="4" xfId="0" applyFont="1" applyFill="1" applyBorder="1"/>
    <xf numFmtId="0" fontId="3" fillId="9" borderId="1" xfId="1" applyNumberFormat="1" applyFont="1" applyFill="1" applyBorder="1" applyAlignment="1">
      <alignment horizontal="left" wrapText="1" readingOrder="1"/>
    </xf>
    <xf numFmtId="3" fontId="3" fillId="9" borderId="1" xfId="1" applyNumberFormat="1" applyFont="1" applyFill="1" applyBorder="1" applyAlignment="1">
      <alignment horizontal="right" wrapText="1" readingOrder="1"/>
    </xf>
    <xf numFmtId="0" fontId="2" fillId="9" borderId="1" xfId="1" applyNumberFormat="1" applyFont="1" applyFill="1" applyBorder="1" applyAlignment="1">
      <alignment horizontal="right" wrapText="1" readingOrder="1"/>
    </xf>
    <xf numFmtId="0" fontId="8" fillId="9" borderId="1" xfId="0" applyFont="1" applyFill="1" applyBorder="1" applyAlignment="1">
      <alignment horizontal="right"/>
    </xf>
    <xf numFmtId="0" fontId="1" fillId="9" borderId="1" xfId="0" applyFont="1" applyFill="1" applyBorder="1"/>
    <xf numFmtId="0" fontId="5" fillId="9" borderId="1" xfId="1" applyNumberFormat="1" applyFont="1" applyFill="1" applyBorder="1" applyAlignment="1">
      <alignment horizontal="left" wrapText="1" readingOrder="1"/>
    </xf>
    <xf numFmtId="0" fontId="1" fillId="9" borderId="1" xfId="0" applyFont="1" applyFill="1" applyBorder="1" applyAlignment="1">
      <alignment horizontal="left"/>
    </xf>
    <xf numFmtId="3" fontId="1" fillId="9" borderId="1" xfId="0" applyNumberFormat="1" applyFont="1" applyFill="1" applyBorder="1" applyAlignment="1">
      <alignment horizontal="right"/>
    </xf>
    <xf numFmtId="0" fontId="3" fillId="9" borderId="2" xfId="1" applyNumberFormat="1" applyFont="1" applyFill="1" applyBorder="1" applyAlignment="1">
      <alignment horizontal="left" wrapText="1" readingOrder="1"/>
    </xf>
    <xf numFmtId="3" fontId="3" fillId="9" borderId="2" xfId="1" applyNumberFormat="1" applyFont="1" applyFill="1" applyBorder="1" applyAlignment="1">
      <alignment horizontal="right" wrapText="1" readingOrder="1"/>
    </xf>
    <xf numFmtId="0" fontId="8" fillId="9" borderId="2" xfId="0" applyFont="1" applyFill="1" applyBorder="1" applyAlignment="1">
      <alignment horizontal="right"/>
    </xf>
    <xf numFmtId="0" fontId="7" fillId="6" borderId="8" xfId="1" applyNumberFormat="1" applyFont="1" applyFill="1" applyBorder="1" applyAlignment="1">
      <alignment horizontal="left" vertical="center" readingOrder="1"/>
    </xf>
    <xf numFmtId="0" fontId="6" fillId="6" borderId="5" xfId="1" applyNumberFormat="1" applyFont="1" applyFill="1" applyBorder="1" applyAlignment="1">
      <alignment horizontal="left" vertical="center" readingOrder="1"/>
    </xf>
    <xf numFmtId="0" fontId="7" fillId="6" borderId="8" xfId="1" applyNumberFormat="1" applyFont="1" applyFill="1" applyBorder="1" applyAlignment="1">
      <alignment horizontal="left" vertical="center" wrapText="1" readingOrder="1"/>
    </xf>
    <xf numFmtId="0" fontId="6" fillId="6" borderId="5" xfId="1" applyNumberFormat="1" applyFont="1" applyFill="1" applyBorder="1" applyAlignment="1">
      <alignment horizontal="left" vertical="center" wrapText="1" readingOrder="1"/>
    </xf>
    <xf numFmtId="0" fontId="7" fillId="6" borderId="5" xfId="1" applyNumberFormat="1" applyFont="1" applyFill="1" applyBorder="1" applyAlignment="1">
      <alignment horizontal="left" vertical="center" wrapText="1" readingOrder="1"/>
    </xf>
  </cellXfs>
  <cellStyles count="3">
    <cellStyle name="Normal" xfId="1" xr:uid="{00000000-0005-0000-0000-000000000000}"/>
    <cellStyle name="Normální" xfId="0" builtinId="0"/>
    <cellStyle name="Normální 2" xfId="2" xr:uid="{24DF0BD2-D7B2-4F49-A3D7-AD18E27524F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2B48C"/>
      <rgbColor rgb="00D3D3D3"/>
      <rgbColor rgb="00DDA0DD"/>
      <rgbColor rgb="00B0C4DE"/>
      <rgbColor rgb="00F0E68C"/>
      <rgbColor rgb="00FFFF00"/>
      <rgbColor rgb="00FFFFFF"/>
      <rgbColor rgb="00008000"/>
      <rgbColor rgb="00000080"/>
      <rgbColor rgb="00808000"/>
      <rgbColor rgb="00800080"/>
      <rgbColor rgb="00008080"/>
      <rgbColor rgb="0080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00FFFF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showGridLines="0" tabSelected="1" zoomScale="80" zoomScaleNormal="80" workbookViewId="0">
      <pane ySplit="1" topLeftCell="A62" activePane="bottomLeft" state="frozen"/>
      <selection pane="bottomLeft" activeCell="N14" sqref="N14"/>
    </sheetView>
  </sheetViews>
  <sheetFormatPr defaultRowHeight="15" x14ac:dyDescent="0.25"/>
  <cols>
    <col min="1" max="1" width="17.140625" customWidth="1"/>
    <col min="2" max="2" width="32.28515625" customWidth="1"/>
    <col min="3" max="3" width="45.7109375" customWidth="1"/>
    <col min="4" max="4" width="16.85546875" customWidth="1"/>
    <col min="5" max="5" width="13.42578125" customWidth="1"/>
    <col min="6" max="6" width="9.140625" customWidth="1"/>
    <col min="7" max="7" width="6.5703125" style="19" customWidth="1"/>
    <col min="8" max="8" width="12" customWidth="1"/>
    <col min="9" max="9" width="16.42578125" customWidth="1"/>
    <col min="10" max="10" width="16.7109375" customWidth="1"/>
  </cols>
  <sheetData>
    <row r="1" spans="1:8" ht="15.75" thickBot="1" x14ac:dyDescent="0.3"/>
    <row r="2" spans="1:8" ht="45.75" customHeight="1" thickBot="1" x14ac:dyDescent="0.3">
      <c r="A2" s="36" t="s">
        <v>0</v>
      </c>
      <c r="B2" s="36" t="s">
        <v>1</v>
      </c>
      <c r="C2" s="36" t="s">
        <v>2</v>
      </c>
      <c r="D2" s="37" t="s">
        <v>3</v>
      </c>
      <c r="E2" s="37" t="s">
        <v>4</v>
      </c>
      <c r="F2" s="38" t="s">
        <v>250</v>
      </c>
      <c r="G2" s="39" t="s">
        <v>242</v>
      </c>
      <c r="H2" s="42" t="s">
        <v>259</v>
      </c>
    </row>
    <row r="3" spans="1:8" ht="26.25" customHeight="1" thickBot="1" x14ac:dyDescent="0.3">
      <c r="A3" s="65" t="s">
        <v>243</v>
      </c>
      <c r="B3" s="66"/>
      <c r="C3" s="66"/>
      <c r="D3" s="66"/>
      <c r="E3" s="66"/>
      <c r="F3" s="66"/>
      <c r="G3" s="66"/>
      <c r="H3" s="41"/>
    </row>
    <row r="4" spans="1:8" ht="42" customHeight="1" x14ac:dyDescent="0.25">
      <c r="A4" s="3" t="s">
        <v>26</v>
      </c>
      <c r="B4" s="3" t="s">
        <v>8</v>
      </c>
      <c r="C4" s="3" t="s">
        <v>27</v>
      </c>
      <c r="D4" s="10">
        <v>1071500</v>
      </c>
      <c r="E4" s="10">
        <v>705000</v>
      </c>
      <c r="F4" s="28">
        <v>8.8000000000000007</v>
      </c>
      <c r="G4" s="20" t="s">
        <v>244</v>
      </c>
      <c r="H4" s="40">
        <v>600000</v>
      </c>
    </row>
    <row r="5" spans="1:8" ht="26.25" x14ac:dyDescent="0.25">
      <c r="A5" s="4" t="s">
        <v>208</v>
      </c>
      <c r="B5" s="4" t="s">
        <v>38</v>
      </c>
      <c r="C5" s="4" t="s">
        <v>209</v>
      </c>
      <c r="D5" s="11">
        <v>1614000</v>
      </c>
      <c r="E5" s="11">
        <v>500000</v>
      </c>
      <c r="F5" s="26">
        <v>8.6</v>
      </c>
      <c r="G5" s="21" t="s">
        <v>244</v>
      </c>
      <c r="H5" s="29">
        <v>420000</v>
      </c>
    </row>
    <row r="6" spans="1:8" x14ac:dyDescent="0.25">
      <c r="A6" s="4" t="s">
        <v>111</v>
      </c>
      <c r="B6" s="4" t="s">
        <v>79</v>
      </c>
      <c r="C6" s="4" t="s">
        <v>112</v>
      </c>
      <c r="D6" s="11">
        <v>362200</v>
      </c>
      <c r="E6" s="11">
        <v>253540</v>
      </c>
      <c r="F6" s="26">
        <v>8.4</v>
      </c>
      <c r="G6" s="21" t="s">
        <v>244</v>
      </c>
      <c r="H6" s="29">
        <v>210000</v>
      </c>
    </row>
    <row r="7" spans="1:8" x14ac:dyDescent="0.25">
      <c r="A7" s="4" t="s">
        <v>28</v>
      </c>
      <c r="B7" s="4" t="s">
        <v>29</v>
      </c>
      <c r="C7" s="4" t="s">
        <v>30</v>
      </c>
      <c r="D7" s="11">
        <v>698000</v>
      </c>
      <c r="E7" s="11">
        <v>420000</v>
      </c>
      <c r="F7" s="26">
        <v>8</v>
      </c>
      <c r="G7" s="21" t="s">
        <v>244</v>
      </c>
      <c r="H7" s="29">
        <v>340000</v>
      </c>
    </row>
    <row r="8" spans="1:8" x14ac:dyDescent="0.25">
      <c r="A8" s="4" t="s">
        <v>136</v>
      </c>
      <c r="B8" s="4" t="s">
        <v>34</v>
      </c>
      <c r="C8" s="4" t="s">
        <v>137</v>
      </c>
      <c r="D8" s="11">
        <v>645000</v>
      </c>
      <c r="E8" s="11">
        <v>400000</v>
      </c>
      <c r="F8" s="26">
        <v>8</v>
      </c>
      <c r="G8" s="21" t="s">
        <v>245</v>
      </c>
      <c r="H8" s="29">
        <v>310000</v>
      </c>
    </row>
    <row r="9" spans="1:8" x14ac:dyDescent="0.25">
      <c r="A9" s="4" t="s">
        <v>133</v>
      </c>
      <c r="B9" s="4" t="s">
        <v>134</v>
      </c>
      <c r="C9" s="4" t="s">
        <v>135</v>
      </c>
      <c r="D9" s="11">
        <v>6908600</v>
      </c>
      <c r="E9" s="11">
        <v>1599600</v>
      </c>
      <c r="F9" s="26">
        <v>8</v>
      </c>
      <c r="G9" s="21" t="s">
        <v>245</v>
      </c>
      <c r="H9" s="29">
        <v>1200000</v>
      </c>
    </row>
    <row r="10" spans="1:8" ht="32.25" customHeight="1" x14ac:dyDescent="0.25">
      <c r="A10" s="4" t="s">
        <v>90</v>
      </c>
      <c r="B10" s="4" t="s">
        <v>80</v>
      </c>
      <c r="C10" s="4" t="s">
        <v>91</v>
      </c>
      <c r="D10" s="11">
        <v>670000</v>
      </c>
      <c r="E10" s="11">
        <v>230000</v>
      </c>
      <c r="F10" s="26">
        <v>7.8</v>
      </c>
      <c r="G10" s="21" t="s">
        <v>244</v>
      </c>
      <c r="H10" s="29">
        <v>180000</v>
      </c>
    </row>
    <row r="11" spans="1:8" ht="44.25" customHeight="1" x14ac:dyDescent="0.25">
      <c r="A11" s="4" t="s">
        <v>163</v>
      </c>
      <c r="B11" s="4" t="s">
        <v>14</v>
      </c>
      <c r="C11" s="4" t="s">
        <v>164</v>
      </c>
      <c r="D11" s="11">
        <v>852000</v>
      </c>
      <c r="E11" s="11">
        <v>450000</v>
      </c>
      <c r="F11" s="26">
        <v>7.6</v>
      </c>
      <c r="G11" s="21" t="s">
        <v>244</v>
      </c>
      <c r="H11" s="29">
        <v>335000</v>
      </c>
    </row>
    <row r="12" spans="1:8" x14ac:dyDescent="0.25">
      <c r="A12" s="4" t="s">
        <v>231</v>
      </c>
      <c r="B12" s="4" t="s">
        <v>82</v>
      </c>
      <c r="C12" s="4" t="s">
        <v>232</v>
      </c>
      <c r="D12" s="11">
        <v>292800</v>
      </c>
      <c r="E12" s="11">
        <v>200000</v>
      </c>
      <c r="F12" s="26">
        <v>7.6</v>
      </c>
      <c r="G12" s="21" t="s">
        <v>244</v>
      </c>
      <c r="H12" s="29">
        <v>150000</v>
      </c>
    </row>
    <row r="13" spans="1:8" ht="45.75" customHeight="1" x14ac:dyDescent="0.25">
      <c r="A13" s="4" t="s">
        <v>228</v>
      </c>
      <c r="B13" s="4" t="s">
        <v>229</v>
      </c>
      <c r="C13" s="4" t="s">
        <v>230</v>
      </c>
      <c r="D13" s="11">
        <v>339000</v>
      </c>
      <c r="E13" s="11">
        <v>169000</v>
      </c>
      <c r="F13" s="26">
        <v>7.6</v>
      </c>
      <c r="G13" s="21" t="s">
        <v>245</v>
      </c>
      <c r="H13" s="29">
        <v>125000</v>
      </c>
    </row>
    <row r="14" spans="1:8" x14ac:dyDescent="0.25">
      <c r="A14" s="4" t="s">
        <v>155</v>
      </c>
      <c r="B14" s="4" t="s">
        <v>49</v>
      </c>
      <c r="C14" s="4" t="s">
        <v>156</v>
      </c>
      <c r="D14" s="11">
        <v>303000</v>
      </c>
      <c r="E14" s="11">
        <v>210000</v>
      </c>
      <c r="F14" s="26">
        <v>7.4</v>
      </c>
      <c r="G14" s="21" t="s">
        <v>245</v>
      </c>
      <c r="H14" s="29">
        <v>150000</v>
      </c>
    </row>
    <row r="15" spans="1:8" ht="46.5" customHeight="1" x14ac:dyDescent="0.25">
      <c r="A15" s="4" t="s">
        <v>53</v>
      </c>
      <c r="B15" s="4" t="s">
        <v>54</v>
      </c>
      <c r="C15" s="4" t="s">
        <v>55</v>
      </c>
      <c r="D15" s="11">
        <v>1494500</v>
      </c>
      <c r="E15" s="11">
        <v>350000</v>
      </c>
      <c r="F15" s="26">
        <v>7.4</v>
      </c>
      <c r="G15" s="21" t="s">
        <v>245</v>
      </c>
      <c r="H15" s="29">
        <v>245000</v>
      </c>
    </row>
    <row r="16" spans="1:8" ht="26.25" x14ac:dyDescent="0.25">
      <c r="A16" s="4" t="s">
        <v>152</v>
      </c>
      <c r="B16" s="4" t="s">
        <v>153</v>
      </c>
      <c r="C16" s="4" t="s">
        <v>154</v>
      </c>
      <c r="D16" s="11">
        <v>1550000</v>
      </c>
      <c r="E16" s="11">
        <v>400000</v>
      </c>
      <c r="F16" s="26">
        <v>7.4</v>
      </c>
      <c r="G16" s="21" t="s">
        <v>245</v>
      </c>
      <c r="H16" s="29">
        <v>275000</v>
      </c>
    </row>
    <row r="17" spans="1:9" ht="26.25" x14ac:dyDescent="0.25">
      <c r="A17" s="4" t="s">
        <v>188</v>
      </c>
      <c r="B17" s="4" t="s">
        <v>189</v>
      </c>
      <c r="C17" s="4" t="s">
        <v>190</v>
      </c>
      <c r="D17" s="11">
        <v>1626000</v>
      </c>
      <c r="E17" s="11">
        <v>821000</v>
      </c>
      <c r="F17" s="26">
        <v>7.2</v>
      </c>
      <c r="G17" s="21" t="s">
        <v>245</v>
      </c>
      <c r="H17" s="29">
        <v>520000</v>
      </c>
    </row>
    <row r="18" spans="1:9" ht="44.25" customHeight="1" x14ac:dyDescent="0.25">
      <c r="A18" s="6" t="s">
        <v>141</v>
      </c>
      <c r="B18" s="4" t="s">
        <v>142</v>
      </c>
      <c r="C18" s="6" t="s">
        <v>143</v>
      </c>
      <c r="D18" s="11">
        <v>458815</v>
      </c>
      <c r="E18" s="11">
        <v>266815</v>
      </c>
      <c r="F18" s="26">
        <v>7.2</v>
      </c>
      <c r="G18" s="21" t="s">
        <v>244</v>
      </c>
      <c r="H18" s="29">
        <v>185000</v>
      </c>
    </row>
    <row r="19" spans="1:9" ht="44.25" customHeight="1" x14ac:dyDescent="0.25">
      <c r="A19" s="4" t="s">
        <v>157</v>
      </c>
      <c r="B19" s="4" t="s">
        <v>158</v>
      </c>
      <c r="C19" s="4" t="s">
        <v>159</v>
      </c>
      <c r="D19" s="11">
        <v>525750</v>
      </c>
      <c r="E19" s="11">
        <v>275750</v>
      </c>
      <c r="F19" s="26">
        <v>7</v>
      </c>
      <c r="G19" s="21" t="s">
        <v>245</v>
      </c>
      <c r="H19" s="29">
        <v>185000</v>
      </c>
    </row>
    <row r="20" spans="1:9" ht="44.25" customHeight="1" x14ac:dyDescent="0.25">
      <c r="A20" s="4" t="s">
        <v>205</v>
      </c>
      <c r="B20" s="4" t="s">
        <v>206</v>
      </c>
      <c r="C20" s="4" t="s">
        <v>207</v>
      </c>
      <c r="D20" s="11">
        <v>1455000</v>
      </c>
      <c r="E20" s="11">
        <v>305000</v>
      </c>
      <c r="F20" s="26">
        <v>7</v>
      </c>
      <c r="G20" s="21" t="s">
        <v>245</v>
      </c>
      <c r="H20" s="29">
        <v>195000</v>
      </c>
    </row>
    <row r="21" spans="1:9" ht="26.25" x14ac:dyDescent="0.25">
      <c r="A21" s="4" t="s">
        <v>184</v>
      </c>
      <c r="B21" s="4" t="s">
        <v>115</v>
      </c>
      <c r="C21" s="4" t="s">
        <v>185</v>
      </c>
      <c r="D21" s="11">
        <v>623150</v>
      </c>
      <c r="E21" s="11">
        <v>434205</v>
      </c>
      <c r="F21" s="26">
        <v>7</v>
      </c>
      <c r="G21" s="21" t="s">
        <v>244</v>
      </c>
      <c r="H21" s="29">
        <v>285000</v>
      </c>
    </row>
    <row r="22" spans="1:9" ht="26.25" x14ac:dyDescent="0.25">
      <c r="A22" s="4" t="s">
        <v>121</v>
      </c>
      <c r="B22" s="4" t="s">
        <v>122</v>
      </c>
      <c r="C22" s="4" t="s">
        <v>123</v>
      </c>
      <c r="D22" s="11">
        <v>1188000</v>
      </c>
      <c r="E22" s="11">
        <v>306000</v>
      </c>
      <c r="F22" s="26">
        <v>6.4</v>
      </c>
      <c r="G22" s="21" t="s">
        <v>245</v>
      </c>
      <c r="H22" s="29">
        <v>180000</v>
      </c>
    </row>
    <row r="23" spans="1:9" ht="26.25" x14ac:dyDescent="0.25">
      <c r="A23" s="4" t="s">
        <v>239</v>
      </c>
      <c r="B23" s="4" t="s">
        <v>238</v>
      </c>
      <c r="C23" s="4" t="s">
        <v>240</v>
      </c>
      <c r="D23" s="11">
        <v>400000</v>
      </c>
      <c r="E23" s="11">
        <v>280000</v>
      </c>
      <c r="F23" s="26">
        <v>6.4</v>
      </c>
      <c r="G23" s="21" t="s">
        <v>244</v>
      </c>
      <c r="H23" s="29">
        <v>165000</v>
      </c>
    </row>
    <row r="24" spans="1:9" x14ac:dyDescent="0.25">
      <c r="A24" s="7" t="s">
        <v>105</v>
      </c>
      <c r="B24" s="7" t="s">
        <v>106</v>
      </c>
      <c r="C24" s="7" t="s">
        <v>107</v>
      </c>
      <c r="D24" s="18">
        <v>757420</v>
      </c>
      <c r="E24" s="18">
        <v>400000</v>
      </c>
      <c r="F24" s="33">
        <v>6.4</v>
      </c>
      <c r="G24" s="25" t="s">
        <v>244</v>
      </c>
      <c r="H24" s="34">
        <v>230000</v>
      </c>
    </row>
    <row r="25" spans="1:9" x14ac:dyDescent="0.25">
      <c r="A25" s="4" t="s">
        <v>215</v>
      </c>
      <c r="B25" s="4" t="s">
        <v>216</v>
      </c>
      <c r="C25" s="4" t="s">
        <v>217</v>
      </c>
      <c r="D25" s="11">
        <v>2310000</v>
      </c>
      <c r="E25" s="11">
        <v>430000</v>
      </c>
      <c r="F25" s="26">
        <v>6</v>
      </c>
      <c r="G25" s="21" t="s">
        <v>245</v>
      </c>
      <c r="H25" s="29">
        <v>200000</v>
      </c>
      <c r="I25" s="30"/>
    </row>
    <row r="26" spans="1:9" ht="46.5" customHeight="1" x14ac:dyDescent="0.25">
      <c r="A26" s="9" t="s">
        <v>66</v>
      </c>
      <c r="B26" s="9" t="s">
        <v>67</v>
      </c>
      <c r="C26" s="9" t="s">
        <v>68</v>
      </c>
      <c r="D26" s="12">
        <v>250000</v>
      </c>
      <c r="E26" s="12">
        <v>143000</v>
      </c>
      <c r="F26" s="28">
        <v>6</v>
      </c>
      <c r="G26" s="23" t="s">
        <v>245</v>
      </c>
      <c r="H26" s="29">
        <v>80000</v>
      </c>
    </row>
    <row r="27" spans="1:9" ht="15.75" thickBot="1" x14ac:dyDescent="0.3">
      <c r="A27" s="13" t="s">
        <v>213</v>
      </c>
      <c r="B27" s="13" t="s">
        <v>78</v>
      </c>
      <c r="C27" s="13" t="s">
        <v>214</v>
      </c>
      <c r="D27" s="14">
        <v>2388200</v>
      </c>
      <c r="E27" s="14">
        <v>940000</v>
      </c>
      <c r="F27" s="27">
        <v>6</v>
      </c>
      <c r="G27" s="22" t="s">
        <v>245</v>
      </c>
      <c r="H27" s="35">
        <v>400000</v>
      </c>
    </row>
    <row r="28" spans="1:9" ht="30.75" customHeight="1" thickTop="1" x14ac:dyDescent="0.25">
      <c r="A28" s="49" t="s">
        <v>59</v>
      </c>
      <c r="B28" s="49" t="s">
        <v>60</v>
      </c>
      <c r="C28" s="49" t="s">
        <v>61</v>
      </c>
      <c r="D28" s="50">
        <v>665000</v>
      </c>
      <c r="E28" s="50">
        <v>200000</v>
      </c>
      <c r="F28" s="51">
        <v>5.8</v>
      </c>
      <c r="G28" s="52" t="s">
        <v>245</v>
      </c>
      <c r="H28" s="53"/>
    </row>
    <row r="29" spans="1:9" x14ac:dyDescent="0.25">
      <c r="A29" s="54" t="s">
        <v>20</v>
      </c>
      <c r="B29" s="54" t="s">
        <v>21</v>
      </c>
      <c r="C29" s="54" t="s">
        <v>22</v>
      </c>
      <c r="D29" s="55">
        <v>1152100</v>
      </c>
      <c r="E29" s="55">
        <v>380000</v>
      </c>
      <c r="F29" s="56">
        <v>5.8</v>
      </c>
      <c r="G29" s="57" t="s">
        <v>245</v>
      </c>
      <c r="H29" s="58"/>
    </row>
    <row r="30" spans="1:9" x14ac:dyDescent="0.25">
      <c r="A30" s="54" t="s">
        <v>9</v>
      </c>
      <c r="B30" s="54" t="s">
        <v>10</v>
      </c>
      <c r="C30" s="54" t="s">
        <v>11</v>
      </c>
      <c r="D30" s="55">
        <v>867000</v>
      </c>
      <c r="E30" s="55">
        <v>457000</v>
      </c>
      <c r="F30" s="56">
        <v>5.2</v>
      </c>
      <c r="G30" s="57" t="s">
        <v>245</v>
      </c>
      <c r="H30" s="58"/>
    </row>
    <row r="31" spans="1:9" x14ac:dyDescent="0.25">
      <c r="A31" s="54" t="s">
        <v>43</v>
      </c>
      <c r="B31" s="54" t="s">
        <v>44</v>
      </c>
      <c r="C31" s="54" t="s">
        <v>45</v>
      </c>
      <c r="D31" s="55">
        <v>2188334</v>
      </c>
      <c r="E31" s="55">
        <v>448600</v>
      </c>
      <c r="F31" s="56">
        <v>5</v>
      </c>
      <c r="G31" s="57" t="s">
        <v>245</v>
      </c>
      <c r="H31" s="58"/>
    </row>
    <row r="32" spans="1:9" ht="26.25" x14ac:dyDescent="0.25">
      <c r="A32" s="54" t="s">
        <v>165</v>
      </c>
      <c r="B32" s="54" t="s">
        <v>166</v>
      </c>
      <c r="C32" s="54" t="s">
        <v>167</v>
      </c>
      <c r="D32" s="55">
        <v>1270000</v>
      </c>
      <c r="E32" s="55">
        <v>750000</v>
      </c>
      <c r="F32" s="56">
        <v>4.8</v>
      </c>
      <c r="G32" s="57" t="s">
        <v>245</v>
      </c>
      <c r="H32" s="58"/>
    </row>
    <row r="33" spans="1:8" ht="27.75" customHeight="1" x14ac:dyDescent="0.25">
      <c r="A33" s="59" t="s">
        <v>116</v>
      </c>
      <c r="B33" s="54" t="s">
        <v>117</v>
      </c>
      <c r="C33" s="54" t="s">
        <v>118</v>
      </c>
      <c r="D33" s="55">
        <v>1300000</v>
      </c>
      <c r="E33" s="55">
        <v>450000</v>
      </c>
      <c r="F33" s="56">
        <v>4.8</v>
      </c>
      <c r="G33" s="57" t="s">
        <v>244</v>
      </c>
      <c r="H33" s="58"/>
    </row>
    <row r="34" spans="1:8" x14ac:dyDescent="0.25">
      <c r="A34" s="54" t="s">
        <v>87</v>
      </c>
      <c r="B34" s="54" t="s">
        <v>88</v>
      </c>
      <c r="C34" s="54" t="s">
        <v>89</v>
      </c>
      <c r="D34" s="55">
        <v>266200</v>
      </c>
      <c r="E34" s="55">
        <v>171200</v>
      </c>
      <c r="F34" s="56">
        <v>4.5999999999999996</v>
      </c>
      <c r="G34" s="57" t="s">
        <v>244</v>
      </c>
      <c r="H34" s="58"/>
    </row>
    <row r="35" spans="1:8" x14ac:dyDescent="0.25">
      <c r="A35" s="54" t="s">
        <v>92</v>
      </c>
      <c r="B35" s="54" t="s">
        <v>93</v>
      </c>
      <c r="C35" s="54" t="s">
        <v>94</v>
      </c>
      <c r="D35" s="55">
        <v>870600</v>
      </c>
      <c r="E35" s="55">
        <v>290600</v>
      </c>
      <c r="F35" s="56">
        <v>4.5999999999999996</v>
      </c>
      <c r="G35" s="57" t="s">
        <v>246</v>
      </c>
      <c r="H35" s="58"/>
    </row>
    <row r="36" spans="1:8" x14ac:dyDescent="0.25">
      <c r="A36" s="54" t="s">
        <v>170</v>
      </c>
      <c r="B36" s="54" t="s">
        <v>77</v>
      </c>
      <c r="C36" s="54" t="s">
        <v>171</v>
      </c>
      <c r="D36" s="55">
        <v>657000</v>
      </c>
      <c r="E36" s="55">
        <v>197000</v>
      </c>
      <c r="F36" s="56">
        <v>4.4000000000000004</v>
      </c>
      <c r="G36" s="57" t="s">
        <v>245</v>
      </c>
      <c r="H36" s="58"/>
    </row>
    <row r="37" spans="1:8" ht="26.25" x14ac:dyDescent="0.25">
      <c r="A37" s="54" t="s">
        <v>40</v>
      </c>
      <c r="B37" s="54" t="s">
        <v>41</v>
      </c>
      <c r="C37" s="54" t="s">
        <v>42</v>
      </c>
      <c r="D37" s="55">
        <v>367000</v>
      </c>
      <c r="E37" s="55">
        <v>10000</v>
      </c>
      <c r="F37" s="56">
        <v>4.2</v>
      </c>
      <c r="G37" s="57" t="s">
        <v>245</v>
      </c>
      <c r="H37" s="58"/>
    </row>
    <row r="38" spans="1:8" x14ac:dyDescent="0.25">
      <c r="A38" s="60"/>
      <c r="B38" s="60" t="s">
        <v>181</v>
      </c>
      <c r="C38" s="60" t="s">
        <v>241</v>
      </c>
      <c r="D38" s="61">
        <v>25780000</v>
      </c>
      <c r="E38" s="61">
        <v>5220000</v>
      </c>
      <c r="F38" s="56">
        <v>4.2</v>
      </c>
      <c r="G38" s="57" t="s">
        <v>246</v>
      </c>
      <c r="H38" s="58"/>
    </row>
    <row r="39" spans="1:8" x14ac:dyDescent="0.25">
      <c r="A39" s="54" t="s">
        <v>95</v>
      </c>
      <c r="B39" s="54" t="s">
        <v>96</v>
      </c>
      <c r="C39" s="54" t="s">
        <v>97</v>
      </c>
      <c r="D39" s="55">
        <v>3763000</v>
      </c>
      <c r="E39" s="55">
        <v>1000000</v>
      </c>
      <c r="F39" s="56">
        <v>3.8</v>
      </c>
      <c r="G39" s="57" t="s">
        <v>246</v>
      </c>
      <c r="H39" s="58"/>
    </row>
    <row r="40" spans="1:8" ht="16.5" customHeight="1" x14ac:dyDescent="0.25">
      <c r="A40" s="54" t="s">
        <v>138</v>
      </c>
      <c r="B40" s="54" t="s">
        <v>139</v>
      </c>
      <c r="C40" s="54" t="s">
        <v>140</v>
      </c>
      <c r="D40" s="55">
        <v>1586037</v>
      </c>
      <c r="E40" s="55">
        <v>686037</v>
      </c>
      <c r="F40" s="56">
        <v>3.8</v>
      </c>
      <c r="G40" s="57" t="s">
        <v>245</v>
      </c>
      <c r="H40" s="58"/>
    </row>
    <row r="41" spans="1:8" ht="16.5" customHeight="1" x14ac:dyDescent="0.25">
      <c r="A41" s="54" t="s">
        <v>62</v>
      </c>
      <c r="B41" s="54" t="s">
        <v>63</v>
      </c>
      <c r="C41" s="54" t="s">
        <v>64</v>
      </c>
      <c r="D41" s="55">
        <v>1082000</v>
      </c>
      <c r="E41" s="55">
        <v>250000</v>
      </c>
      <c r="F41" s="56">
        <v>2.8</v>
      </c>
      <c r="G41" s="57" t="s">
        <v>246</v>
      </c>
      <c r="H41" s="58"/>
    </row>
    <row r="42" spans="1:8" ht="15.75" thickBot="1" x14ac:dyDescent="0.3">
      <c r="A42" s="1"/>
      <c r="B42" s="1"/>
      <c r="C42" s="1"/>
      <c r="D42" s="1"/>
      <c r="E42" s="32"/>
      <c r="F42" s="1"/>
      <c r="G42" s="24"/>
      <c r="H42" s="31">
        <f>SUM(H4:H41)</f>
        <v>7165000</v>
      </c>
    </row>
    <row r="43" spans="1:8" ht="26.25" customHeight="1" thickBot="1" x14ac:dyDescent="0.3">
      <c r="A43" s="67" t="s">
        <v>247</v>
      </c>
      <c r="B43" s="68"/>
      <c r="C43" s="68"/>
      <c r="D43" s="68"/>
      <c r="E43" s="68"/>
      <c r="F43" s="68"/>
      <c r="G43" s="68"/>
      <c r="H43" s="48"/>
    </row>
    <row r="44" spans="1:8" ht="28.5" customHeight="1" x14ac:dyDescent="0.25">
      <c r="A44" s="9" t="s">
        <v>202</v>
      </c>
      <c r="B44" s="9" t="s">
        <v>203</v>
      </c>
      <c r="C44" s="47" t="s">
        <v>204</v>
      </c>
      <c r="D44" s="12">
        <v>1094800</v>
      </c>
      <c r="E44" s="12">
        <v>380000</v>
      </c>
      <c r="F44" s="28">
        <v>7.8</v>
      </c>
      <c r="G44" s="23" t="s">
        <v>244</v>
      </c>
      <c r="H44" s="40">
        <v>330000</v>
      </c>
    </row>
    <row r="45" spans="1:8" x14ac:dyDescent="0.25">
      <c r="A45" s="4" t="s">
        <v>35</v>
      </c>
      <c r="B45" s="4" t="s">
        <v>36</v>
      </c>
      <c r="C45" s="4" t="s">
        <v>37</v>
      </c>
      <c r="D45" s="11">
        <v>189506</v>
      </c>
      <c r="E45" s="11">
        <v>119506</v>
      </c>
      <c r="F45" s="26">
        <v>6.8</v>
      </c>
      <c r="G45" s="21" t="s">
        <v>245</v>
      </c>
      <c r="H45" s="29">
        <v>85000</v>
      </c>
    </row>
    <row r="46" spans="1:8" x14ac:dyDescent="0.25">
      <c r="A46" s="4" t="s">
        <v>81</v>
      </c>
      <c r="B46" s="4" t="s">
        <v>82</v>
      </c>
      <c r="C46" s="4" t="s">
        <v>83</v>
      </c>
      <c r="D46" s="11">
        <v>175000</v>
      </c>
      <c r="E46" s="11">
        <v>105000</v>
      </c>
      <c r="F46" s="26">
        <v>6.8</v>
      </c>
      <c r="G46" s="21" t="s">
        <v>244</v>
      </c>
      <c r="H46" s="29">
        <v>75000</v>
      </c>
    </row>
    <row r="47" spans="1:8" ht="15.75" thickBot="1" x14ac:dyDescent="0.3">
      <c r="A47" s="13" t="s">
        <v>13</v>
      </c>
      <c r="B47" s="13" t="s">
        <v>14</v>
      </c>
      <c r="C47" s="13" t="s">
        <v>15</v>
      </c>
      <c r="D47" s="14">
        <v>340000</v>
      </c>
      <c r="E47" s="14">
        <v>238000</v>
      </c>
      <c r="F47" s="27">
        <v>6.4</v>
      </c>
      <c r="G47" s="22" t="s">
        <v>244</v>
      </c>
      <c r="H47" s="29">
        <v>150000</v>
      </c>
    </row>
    <row r="48" spans="1:8" ht="21" customHeight="1" thickTop="1" x14ac:dyDescent="0.25">
      <c r="A48" s="49" t="s">
        <v>131</v>
      </c>
      <c r="B48" s="49" t="s">
        <v>65</v>
      </c>
      <c r="C48" s="49" t="s">
        <v>132</v>
      </c>
      <c r="D48" s="50">
        <v>1370000</v>
      </c>
      <c r="E48" s="50">
        <v>486000</v>
      </c>
      <c r="F48" s="51">
        <v>5.4</v>
      </c>
      <c r="G48" s="52" t="s">
        <v>245</v>
      </c>
      <c r="H48" s="58"/>
    </row>
    <row r="49" spans="1:8" ht="26.25" x14ac:dyDescent="0.25">
      <c r="A49" s="54" t="s">
        <v>172</v>
      </c>
      <c r="B49" s="54" t="s">
        <v>173</v>
      </c>
      <c r="C49" s="54" t="s">
        <v>174</v>
      </c>
      <c r="D49" s="55">
        <v>357700</v>
      </c>
      <c r="E49" s="55">
        <v>142900</v>
      </c>
      <c r="F49" s="56">
        <v>5.2</v>
      </c>
      <c r="G49" s="57" t="s">
        <v>245</v>
      </c>
      <c r="H49" s="58"/>
    </row>
    <row r="50" spans="1:8" x14ac:dyDescent="0.25">
      <c r="A50" s="54" t="s">
        <v>178</v>
      </c>
      <c r="B50" s="54" t="s">
        <v>17</v>
      </c>
      <c r="C50" s="54" t="s">
        <v>179</v>
      </c>
      <c r="D50" s="55">
        <v>330000</v>
      </c>
      <c r="E50" s="55">
        <v>231000</v>
      </c>
      <c r="F50" s="56">
        <v>4.2</v>
      </c>
      <c r="G50" s="57" t="s">
        <v>245</v>
      </c>
      <c r="H50" s="58"/>
    </row>
    <row r="51" spans="1:8" ht="15.75" thickBot="1" x14ac:dyDescent="0.3">
      <c r="A51" s="1"/>
      <c r="B51" s="1"/>
      <c r="C51" s="1"/>
      <c r="D51" s="1"/>
      <c r="E51" s="32"/>
      <c r="F51" s="2"/>
      <c r="G51" s="24"/>
      <c r="H51" s="31">
        <f>SUM(H44:H50)</f>
        <v>640000</v>
      </c>
    </row>
    <row r="52" spans="1:8" ht="26.25" customHeight="1" thickBot="1" x14ac:dyDescent="0.3">
      <c r="A52" s="67" t="s">
        <v>248</v>
      </c>
      <c r="B52" s="69"/>
      <c r="C52" s="69"/>
      <c r="D52" s="69"/>
      <c r="E52" s="69"/>
      <c r="F52" s="69"/>
      <c r="G52" s="69"/>
      <c r="H52" s="48"/>
    </row>
    <row r="53" spans="1:8" x14ac:dyDescent="0.25">
      <c r="A53" s="9" t="s">
        <v>56</v>
      </c>
      <c r="B53" s="9" t="s">
        <v>57</v>
      </c>
      <c r="C53" s="9" t="s">
        <v>58</v>
      </c>
      <c r="D53" s="12">
        <v>860234</v>
      </c>
      <c r="E53" s="12">
        <v>280000</v>
      </c>
      <c r="F53" s="28">
        <v>8.4</v>
      </c>
      <c r="G53" s="23" t="s">
        <v>245</v>
      </c>
      <c r="H53" s="40">
        <v>230000</v>
      </c>
    </row>
    <row r="54" spans="1:8" ht="26.25" x14ac:dyDescent="0.25">
      <c r="A54" s="4" t="s">
        <v>168</v>
      </c>
      <c r="B54" s="4" t="s">
        <v>74</v>
      </c>
      <c r="C54" s="4" t="s">
        <v>169</v>
      </c>
      <c r="D54" s="11">
        <v>340690</v>
      </c>
      <c r="E54" s="11">
        <v>211690</v>
      </c>
      <c r="F54" s="26">
        <v>8.1999999999999993</v>
      </c>
      <c r="G54" s="21" t="s">
        <v>244</v>
      </c>
      <c r="H54" s="29">
        <v>170000</v>
      </c>
    </row>
    <row r="55" spans="1:8" x14ac:dyDescent="0.25">
      <c r="A55" s="4" t="s">
        <v>186</v>
      </c>
      <c r="B55" s="4" t="s">
        <v>124</v>
      </c>
      <c r="C55" s="4" t="s">
        <v>187</v>
      </c>
      <c r="D55" s="11">
        <v>435000</v>
      </c>
      <c r="E55" s="11">
        <v>170000</v>
      </c>
      <c r="F55" s="26">
        <v>8</v>
      </c>
      <c r="G55" s="21" t="s">
        <v>244</v>
      </c>
      <c r="H55" s="29">
        <v>130000</v>
      </c>
    </row>
    <row r="56" spans="1:8" x14ac:dyDescent="0.25">
      <c r="A56" s="4" t="s">
        <v>235</v>
      </c>
      <c r="B56" s="4" t="s">
        <v>236</v>
      </c>
      <c r="C56" s="4" t="s">
        <v>237</v>
      </c>
      <c r="D56" s="11">
        <v>1823000</v>
      </c>
      <c r="E56" s="11">
        <v>796000</v>
      </c>
      <c r="F56" s="26">
        <v>7.6</v>
      </c>
      <c r="G56" s="21" t="s">
        <v>244</v>
      </c>
      <c r="H56" s="29">
        <v>580000</v>
      </c>
    </row>
    <row r="57" spans="1:8" x14ac:dyDescent="0.25">
      <c r="A57" s="4" t="s">
        <v>233</v>
      </c>
      <c r="B57" s="4" t="s">
        <v>98</v>
      </c>
      <c r="C57" s="4" t="s">
        <v>234</v>
      </c>
      <c r="D57" s="11">
        <v>293000</v>
      </c>
      <c r="E57" s="11">
        <v>118000</v>
      </c>
      <c r="F57" s="26">
        <v>7</v>
      </c>
      <c r="G57" s="21" t="s">
        <v>244</v>
      </c>
      <c r="H57" s="29">
        <v>80000</v>
      </c>
    </row>
    <row r="58" spans="1:8" ht="26.25" x14ac:dyDescent="0.25">
      <c r="A58" s="7" t="s">
        <v>75</v>
      </c>
      <c r="B58" s="7" t="s">
        <v>24</v>
      </c>
      <c r="C58" s="7" t="s">
        <v>76</v>
      </c>
      <c r="D58" s="18">
        <v>341000</v>
      </c>
      <c r="E58" s="18">
        <v>151000</v>
      </c>
      <c r="F58" s="33">
        <v>6.8</v>
      </c>
      <c r="G58" s="25" t="s">
        <v>245</v>
      </c>
      <c r="H58" s="34">
        <v>100000</v>
      </c>
    </row>
    <row r="59" spans="1:8" ht="27.75" customHeight="1" thickBot="1" x14ac:dyDescent="0.3">
      <c r="A59" s="13" t="s">
        <v>31</v>
      </c>
      <c r="B59" s="13" t="s">
        <v>32</v>
      </c>
      <c r="C59" s="13" t="s">
        <v>33</v>
      </c>
      <c r="D59" s="14">
        <v>620400</v>
      </c>
      <c r="E59" s="14">
        <v>200000</v>
      </c>
      <c r="F59" s="27">
        <v>6.4</v>
      </c>
      <c r="G59" s="22" t="s">
        <v>244</v>
      </c>
      <c r="H59" s="35">
        <v>110000</v>
      </c>
    </row>
    <row r="60" spans="1:8" ht="15.75" thickTop="1" x14ac:dyDescent="0.25">
      <c r="A60" s="49" t="s">
        <v>23</v>
      </c>
      <c r="B60" s="49" t="s">
        <v>24</v>
      </c>
      <c r="C60" s="49" t="s">
        <v>25</v>
      </c>
      <c r="D60" s="50">
        <v>253250</v>
      </c>
      <c r="E60" s="50">
        <v>138000</v>
      </c>
      <c r="F60" s="51">
        <v>5</v>
      </c>
      <c r="G60" s="52" t="s">
        <v>245</v>
      </c>
      <c r="H60" s="53"/>
    </row>
    <row r="61" spans="1:8" ht="29.25" customHeight="1" x14ac:dyDescent="0.25">
      <c r="A61" s="62" t="s">
        <v>218</v>
      </c>
      <c r="B61" s="62" t="s">
        <v>71</v>
      </c>
      <c r="C61" s="62" t="s">
        <v>219</v>
      </c>
      <c r="D61" s="63">
        <v>320000</v>
      </c>
      <c r="E61" s="63">
        <v>130000</v>
      </c>
      <c r="F61" s="56">
        <v>4.4000000000000004</v>
      </c>
      <c r="G61" s="64" t="s">
        <v>244</v>
      </c>
      <c r="H61" s="58"/>
    </row>
    <row r="62" spans="1:8" ht="29.25" customHeight="1" x14ac:dyDescent="0.25">
      <c r="A62" s="54" t="s">
        <v>99</v>
      </c>
      <c r="B62" s="54" t="s">
        <v>100</v>
      </c>
      <c r="C62" s="54" t="s">
        <v>101</v>
      </c>
      <c r="D62" s="55">
        <v>3295245</v>
      </c>
      <c r="E62" s="55">
        <v>450000</v>
      </c>
      <c r="F62" s="56">
        <v>3.6</v>
      </c>
      <c r="G62" s="57" t="s">
        <v>245</v>
      </c>
      <c r="H62" s="58"/>
    </row>
    <row r="63" spans="1:8" ht="15.75" thickBot="1" x14ac:dyDescent="0.3">
      <c r="A63" s="1"/>
      <c r="B63" s="1"/>
      <c r="C63" s="1"/>
      <c r="D63" s="1"/>
      <c r="E63" s="32"/>
      <c r="F63" s="1"/>
      <c r="G63" s="24"/>
      <c r="H63" s="31">
        <f>SUM(H53:H62)</f>
        <v>1400000</v>
      </c>
    </row>
    <row r="64" spans="1:8" ht="28.5" customHeight="1" thickBot="1" x14ac:dyDescent="0.3">
      <c r="A64" s="67" t="s">
        <v>251</v>
      </c>
      <c r="B64" s="68"/>
      <c r="C64" s="68"/>
      <c r="D64" s="68"/>
      <c r="E64" s="68"/>
      <c r="F64" s="68"/>
      <c r="G64" s="68"/>
      <c r="H64" s="48"/>
    </row>
    <row r="65" spans="1:8" x14ac:dyDescent="0.25">
      <c r="A65" s="9" t="s">
        <v>108</v>
      </c>
      <c r="B65" s="9" t="s">
        <v>109</v>
      </c>
      <c r="C65" s="9" t="s">
        <v>110</v>
      </c>
      <c r="D65" s="12">
        <v>1310000</v>
      </c>
      <c r="E65" s="12">
        <v>750000</v>
      </c>
      <c r="F65" s="28">
        <v>8</v>
      </c>
      <c r="G65" s="23" t="s">
        <v>245</v>
      </c>
      <c r="H65" s="40">
        <v>600000</v>
      </c>
    </row>
    <row r="66" spans="1:8" ht="16.5" customHeight="1" x14ac:dyDescent="0.25">
      <c r="A66" s="4" t="s">
        <v>223</v>
      </c>
      <c r="B66" s="4" t="s">
        <v>224</v>
      </c>
      <c r="C66" s="4" t="s">
        <v>225</v>
      </c>
      <c r="D66" s="11">
        <v>1461750</v>
      </c>
      <c r="E66" s="11">
        <v>995000</v>
      </c>
      <c r="F66" s="26">
        <v>7.6</v>
      </c>
      <c r="G66" s="21" t="s">
        <v>244</v>
      </c>
      <c r="H66" s="29">
        <v>730000</v>
      </c>
    </row>
    <row r="67" spans="1:8" x14ac:dyDescent="0.25">
      <c r="A67" s="6" t="s">
        <v>175</v>
      </c>
      <c r="B67" s="6" t="s">
        <v>176</v>
      </c>
      <c r="C67" s="6" t="s">
        <v>177</v>
      </c>
      <c r="D67" s="11">
        <v>213000</v>
      </c>
      <c r="E67" s="11">
        <v>80000</v>
      </c>
      <c r="F67" s="26">
        <v>7.2</v>
      </c>
      <c r="G67" s="21" t="s">
        <v>244</v>
      </c>
      <c r="H67" s="29">
        <v>60000</v>
      </c>
    </row>
    <row r="68" spans="1:8" x14ac:dyDescent="0.25">
      <c r="A68" s="4" t="s">
        <v>5</v>
      </c>
      <c r="B68" s="4" t="s">
        <v>6</v>
      </c>
      <c r="C68" s="4" t="s">
        <v>7</v>
      </c>
      <c r="D68" s="11">
        <v>188100</v>
      </c>
      <c r="E68" s="11">
        <v>98100</v>
      </c>
      <c r="F68" s="26">
        <v>7.2</v>
      </c>
      <c r="G68" s="21" t="s">
        <v>244</v>
      </c>
      <c r="H68" s="29">
        <v>75000</v>
      </c>
    </row>
    <row r="69" spans="1:8" x14ac:dyDescent="0.25">
      <c r="A69" s="4" t="s">
        <v>226</v>
      </c>
      <c r="B69" s="4" t="s">
        <v>183</v>
      </c>
      <c r="C69" s="4" t="s">
        <v>227</v>
      </c>
      <c r="D69" s="11">
        <v>1620000</v>
      </c>
      <c r="E69" s="11">
        <v>710000</v>
      </c>
      <c r="F69" s="26">
        <v>7</v>
      </c>
      <c r="G69" s="21" t="s">
        <v>245</v>
      </c>
      <c r="H69" s="29">
        <v>470000</v>
      </c>
    </row>
    <row r="70" spans="1:8" ht="16.5" customHeight="1" x14ac:dyDescent="0.25">
      <c r="A70" s="4" t="s">
        <v>50</v>
      </c>
      <c r="B70" s="4" t="s">
        <v>51</v>
      </c>
      <c r="C70" s="4" t="s">
        <v>52</v>
      </c>
      <c r="D70" s="11">
        <v>542000</v>
      </c>
      <c r="E70" s="11">
        <v>184000</v>
      </c>
      <c r="F70" s="26">
        <v>7</v>
      </c>
      <c r="G70" s="21" t="s">
        <v>244</v>
      </c>
      <c r="H70" s="29">
        <v>125000</v>
      </c>
    </row>
    <row r="71" spans="1:8" ht="29.25" customHeight="1" x14ac:dyDescent="0.25">
      <c r="A71" s="4" t="s">
        <v>69</v>
      </c>
      <c r="B71" s="4" t="s">
        <v>34</v>
      </c>
      <c r="C71" s="4" t="s">
        <v>70</v>
      </c>
      <c r="D71" s="11">
        <v>600000</v>
      </c>
      <c r="E71" s="11">
        <v>395000</v>
      </c>
      <c r="F71" s="26">
        <v>7</v>
      </c>
      <c r="G71" s="21" t="s">
        <v>245</v>
      </c>
      <c r="H71" s="29">
        <v>260000</v>
      </c>
    </row>
    <row r="72" spans="1:8" x14ac:dyDescent="0.25">
      <c r="A72" s="4" t="s">
        <v>147</v>
      </c>
      <c r="B72" s="4" t="s">
        <v>57</v>
      </c>
      <c r="C72" s="4" t="s">
        <v>148</v>
      </c>
      <c r="D72" s="11">
        <v>1247000</v>
      </c>
      <c r="E72" s="11">
        <v>215000</v>
      </c>
      <c r="F72" s="26">
        <v>6.8</v>
      </c>
      <c r="G72" s="21" t="s">
        <v>245</v>
      </c>
      <c r="H72" s="29">
        <v>130000</v>
      </c>
    </row>
    <row r="73" spans="1:8" ht="26.25" x14ac:dyDescent="0.25">
      <c r="A73" s="4" t="s">
        <v>72</v>
      </c>
      <c r="B73" s="4" t="s">
        <v>12</v>
      </c>
      <c r="C73" s="4" t="s">
        <v>73</v>
      </c>
      <c r="D73" s="11">
        <v>475000</v>
      </c>
      <c r="E73" s="11">
        <v>325000</v>
      </c>
      <c r="F73" s="26">
        <v>6.2</v>
      </c>
      <c r="G73" s="21" t="s">
        <v>244</v>
      </c>
      <c r="H73" s="29">
        <v>170000</v>
      </c>
    </row>
    <row r="74" spans="1:8" ht="26.25" x14ac:dyDescent="0.25">
      <c r="A74" s="4" t="s">
        <v>199</v>
      </c>
      <c r="B74" s="4" t="s">
        <v>200</v>
      </c>
      <c r="C74" s="4" t="s">
        <v>201</v>
      </c>
      <c r="D74" s="11">
        <v>636000</v>
      </c>
      <c r="E74" s="11">
        <v>440000</v>
      </c>
      <c r="F74" s="26">
        <v>6.2</v>
      </c>
      <c r="G74" s="21" t="s">
        <v>244</v>
      </c>
      <c r="H74" s="29">
        <v>220000</v>
      </c>
    </row>
    <row r="75" spans="1:8" x14ac:dyDescent="0.25">
      <c r="A75" s="4" t="s">
        <v>119</v>
      </c>
      <c r="B75" s="4" t="s">
        <v>85</v>
      </c>
      <c r="C75" s="4" t="s">
        <v>120</v>
      </c>
      <c r="D75" s="11">
        <v>306000</v>
      </c>
      <c r="E75" s="11">
        <v>200000</v>
      </c>
      <c r="F75" s="26">
        <v>6</v>
      </c>
      <c r="G75" s="21" t="s">
        <v>244</v>
      </c>
      <c r="H75" s="29">
        <v>95000</v>
      </c>
    </row>
    <row r="76" spans="1:8" ht="27" customHeight="1" x14ac:dyDescent="0.25">
      <c r="A76" s="9" t="s">
        <v>144</v>
      </c>
      <c r="B76" s="9" t="s">
        <v>145</v>
      </c>
      <c r="C76" s="9" t="s">
        <v>146</v>
      </c>
      <c r="D76" s="12">
        <v>288000</v>
      </c>
      <c r="E76" s="12">
        <v>160000</v>
      </c>
      <c r="F76" s="28">
        <v>5.8</v>
      </c>
      <c r="G76" s="23" t="s">
        <v>245</v>
      </c>
      <c r="H76" s="40">
        <v>70000</v>
      </c>
    </row>
    <row r="77" spans="1:8" ht="24.75" customHeight="1" x14ac:dyDescent="0.25">
      <c r="A77" s="4" t="s">
        <v>149</v>
      </c>
      <c r="B77" s="4" t="s">
        <v>150</v>
      </c>
      <c r="C77" s="4" t="s">
        <v>151</v>
      </c>
      <c r="D77" s="11">
        <v>2380000</v>
      </c>
      <c r="E77" s="11">
        <v>1600000</v>
      </c>
      <c r="F77" s="26">
        <v>5.8</v>
      </c>
      <c r="G77" s="21" t="s">
        <v>246</v>
      </c>
      <c r="H77" s="29">
        <v>400000</v>
      </c>
    </row>
    <row r="78" spans="1:8" ht="32.25" customHeight="1" thickBot="1" x14ac:dyDescent="0.3">
      <c r="A78" s="13" t="s">
        <v>113</v>
      </c>
      <c r="B78" s="13" t="s">
        <v>39</v>
      </c>
      <c r="C78" s="13" t="s">
        <v>114</v>
      </c>
      <c r="D78" s="14">
        <v>322000</v>
      </c>
      <c r="E78" s="14">
        <v>100000</v>
      </c>
      <c r="F78" s="27">
        <v>5.8</v>
      </c>
      <c r="G78" s="22" t="s">
        <v>244</v>
      </c>
      <c r="H78" s="35">
        <v>50000</v>
      </c>
    </row>
    <row r="79" spans="1:8" ht="17.25" customHeight="1" thickTop="1" x14ac:dyDescent="0.25">
      <c r="A79" s="49" t="s">
        <v>102</v>
      </c>
      <c r="B79" s="49" t="s">
        <v>103</v>
      </c>
      <c r="C79" s="49" t="s">
        <v>104</v>
      </c>
      <c r="D79" s="50">
        <v>1129000</v>
      </c>
      <c r="E79" s="50">
        <v>500000</v>
      </c>
      <c r="F79" s="51">
        <v>4.8</v>
      </c>
      <c r="G79" s="52" t="s">
        <v>246</v>
      </c>
      <c r="H79" s="53"/>
    </row>
    <row r="80" spans="1:8" ht="16.5" customHeight="1" x14ac:dyDescent="0.25">
      <c r="A80" s="54" t="s">
        <v>197</v>
      </c>
      <c r="B80" s="54" t="s">
        <v>19</v>
      </c>
      <c r="C80" s="54" t="s">
        <v>198</v>
      </c>
      <c r="D80" s="55">
        <v>577000</v>
      </c>
      <c r="E80" s="55">
        <v>277000</v>
      </c>
      <c r="F80" s="56">
        <v>4.8</v>
      </c>
      <c r="G80" s="57" t="s">
        <v>244</v>
      </c>
      <c r="H80" s="58"/>
    </row>
    <row r="81" spans="1:9" ht="14.25" customHeight="1" x14ac:dyDescent="0.25">
      <c r="A81" s="54" t="s">
        <v>210</v>
      </c>
      <c r="B81" s="54" t="s">
        <v>211</v>
      </c>
      <c r="C81" s="54" t="s">
        <v>212</v>
      </c>
      <c r="D81" s="55">
        <v>429000</v>
      </c>
      <c r="E81" s="55">
        <v>300300</v>
      </c>
      <c r="F81" s="56">
        <v>4.4000000000000004</v>
      </c>
      <c r="G81" s="57" t="s">
        <v>245</v>
      </c>
      <c r="H81" s="58"/>
    </row>
    <row r="82" spans="1:9" x14ac:dyDescent="0.25">
      <c r="A82" s="54" t="s">
        <v>128</v>
      </c>
      <c r="B82" s="54" t="s">
        <v>129</v>
      </c>
      <c r="C82" s="54" t="s">
        <v>130</v>
      </c>
      <c r="D82" s="55">
        <v>521294</v>
      </c>
      <c r="E82" s="55">
        <v>232394</v>
      </c>
      <c r="F82" s="56">
        <v>4.4000000000000004</v>
      </c>
      <c r="G82" s="57" t="s">
        <v>245</v>
      </c>
      <c r="H82" s="58"/>
    </row>
    <row r="83" spans="1:9" x14ac:dyDescent="0.25">
      <c r="A83" s="54" t="s">
        <v>194</v>
      </c>
      <c r="B83" s="54" t="s">
        <v>195</v>
      </c>
      <c r="C83" s="54" t="s">
        <v>196</v>
      </c>
      <c r="D83" s="55">
        <v>372000</v>
      </c>
      <c r="E83" s="55">
        <v>140000</v>
      </c>
      <c r="F83" s="56">
        <v>4.2</v>
      </c>
      <c r="G83" s="57" t="s">
        <v>245</v>
      </c>
      <c r="H83" s="58"/>
    </row>
    <row r="84" spans="1:9" x14ac:dyDescent="0.25">
      <c r="A84" s="54" t="s">
        <v>160</v>
      </c>
      <c r="B84" s="54" t="s">
        <v>161</v>
      </c>
      <c r="C84" s="54" t="s">
        <v>162</v>
      </c>
      <c r="D84" s="55">
        <v>486000</v>
      </c>
      <c r="E84" s="55">
        <v>115000</v>
      </c>
      <c r="F84" s="56">
        <v>4.2</v>
      </c>
      <c r="G84" s="57" t="s">
        <v>244</v>
      </c>
      <c r="H84" s="58"/>
    </row>
    <row r="85" spans="1:9" ht="16.5" customHeight="1" x14ac:dyDescent="0.25">
      <c r="A85" s="54" t="s">
        <v>46</v>
      </c>
      <c r="B85" s="54" t="s">
        <v>47</v>
      </c>
      <c r="C85" s="54" t="s">
        <v>48</v>
      </c>
      <c r="D85" s="55">
        <v>691260</v>
      </c>
      <c r="E85" s="55">
        <v>483882</v>
      </c>
      <c r="F85" s="56">
        <v>3.6</v>
      </c>
      <c r="G85" s="57" t="s">
        <v>246</v>
      </c>
      <c r="H85" s="58"/>
    </row>
    <row r="86" spans="1:9" ht="16.5" customHeight="1" x14ac:dyDescent="0.25">
      <c r="A86" s="54" t="s">
        <v>180</v>
      </c>
      <c r="B86" s="54" t="s">
        <v>181</v>
      </c>
      <c r="C86" s="54" t="s">
        <v>182</v>
      </c>
      <c r="D86" s="55">
        <v>3560000</v>
      </c>
      <c r="E86" s="55">
        <v>2000000</v>
      </c>
      <c r="F86" s="56">
        <v>3.4</v>
      </c>
      <c r="G86" s="57" t="s">
        <v>245</v>
      </c>
      <c r="H86" s="58"/>
    </row>
    <row r="87" spans="1:9" x14ac:dyDescent="0.25">
      <c r="A87" s="54" t="s">
        <v>16</v>
      </c>
      <c r="B87" s="54" t="s">
        <v>17</v>
      </c>
      <c r="C87" s="54" t="s">
        <v>18</v>
      </c>
      <c r="D87" s="55">
        <v>275000</v>
      </c>
      <c r="E87" s="55">
        <v>185000</v>
      </c>
      <c r="F87" s="56">
        <v>3.4</v>
      </c>
      <c r="G87" s="57" t="s">
        <v>244</v>
      </c>
      <c r="H87" s="58"/>
    </row>
    <row r="88" spans="1:9" ht="18" customHeight="1" x14ac:dyDescent="0.25">
      <c r="A88" s="54" t="s">
        <v>191</v>
      </c>
      <c r="B88" s="54" t="s">
        <v>192</v>
      </c>
      <c r="C88" s="54" t="s">
        <v>193</v>
      </c>
      <c r="D88" s="55">
        <v>572800</v>
      </c>
      <c r="E88" s="55">
        <v>372320</v>
      </c>
      <c r="F88" s="56">
        <v>3.2</v>
      </c>
      <c r="G88" s="57" t="s">
        <v>245</v>
      </c>
      <c r="H88" s="58"/>
    </row>
    <row r="89" spans="1:9" ht="30" customHeight="1" x14ac:dyDescent="0.25">
      <c r="A89" s="54" t="s">
        <v>220</v>
      </c>
      <c r="B89" s="54" t="s">
        <v>221</v>
      </c>
      <c r="C89" s="54" t="s">
        <v>222</v>
      </c>
      <c r="D89" s="55">
        <v>1150776</v>
      </c>
      <c r="E89" s="55">
        <v>450000</v>
      </c>
      <c r="F89" s="56">
        <v>3.2</v>
      </c>
      <c r="G89" s="57" t="s">
        <v>246</v>
      </c>
      <c r="H89" s="58"/>
    </row>
    <row r="90" spans="1:9" ht="30" customHeight="1" x14ac:dyDescent="0.25">
      <c r="A90" s="15"/>
      <c r="B90" s="15"/>
      <c r="C90" s="15"/>
      <c r="D90" s="43"/>
      <c r="E90" s="43"/>
      <c r="F90" s="44"/>
      <c r="G90" s="45"/>
      <c r="H90" s="46">
        <f>SUM(H65:H89)</f>
        <v>3455000</v>
      </c>
      <c r="I90" s="30"/>
    </row>
    <row r="91" spans="1:9" ht="30" customHeight="1" x14ac:dyDescent="0.25">
      <c r="A91" s="15"/>
      <c r="B91" s="15"/>
      <c r="C91" s="15"/>
      <c r="D91" s="43"/>
      <c r="E91" s="43"/>
      <c r="F91" s="44"/>
      <c r="G91" s="45"/>
      <c r="H91" s="46">
        <f>H90+H63+H51+H42</f>
        <v>12660000</v>
      </c>
    </row>
    <row r="92" spans="1:9" ht="30.75" customHeight="1" x14ac:dyDescent="0.25">
      <c r="A92" s="5" t="s">
        <v>254</v>
      </c>
      <c r="B92" s="4" t="s">
        <v>252</v>
      </c>
      <c r="C92" s="4" t="s">
        <v>253</v>
      </c>
      <c r="D92" s="11">
        <v>369000</v>
      </c>
      <c r="E92" s="11">
        <v>258300</v>
      </c>
      <c r="F92" t="s">
        <v>255</v>
      </c>
      <c r="G92" s="45"/>
    </row>
    <row r="93" spans="1:9" ht="30.75" customHeight="1" x14ac:dyDescent="0.25">
      <c r="A93" s="17" t="s">
        <v>258</v>
      </c>
      <c r="B93" s="16" t="s">
        <v>249</v>
      </c>
      <c r="C93" s="16" t="s">
        <v>257</v>
      </c>
      <c r="D93" s="16">
        <v>919730</v>
      </c>
      <c r="E93" s="16">
        <v>270000</v>
      </c>
      <c r="F93" t="s">
        <v>255</v>
      </c>
      <c r="G93" s="45"/>
    </row>
    <row r="94" spans="1:9" ht="16.5" customHeight="1" x14ac:dyDescent="0.25">
      <c r="A94" s="4" t="s">
        <v>125</v>
      </c>
      <c r="B94" s="4" t="s">
        <v>126</v>
      </c>
      <c r="C94" s="4" t="s">
        <v>127</v>
      </c>
      <c r="D94" s="11">
        <v>278000</v>
      </c>
      <c r="E94" s="11">
        <v>150000</v>
      </c>
      <c r="F94" t="s">
        <v>256</v>
      </c>
      <c r="G94" s="45"/>
    </row>
    <row r="95" spans="1:9" ht="17.25" customHeight="1" x14ac:dyDescent="0.25">
      <c r="A95" s="4" t="s">
        <v>84</v>
      </c>
      <c r="B95" s="4" t="s">
        <v>85</v>
      </c>
      <c r="C95" s="4" t="s">
        <v>86</v>
      </c>
      <c r="D95" s="11">
        <v>90000</v>
      </c>
      <c r="E95" s="11">
        <v>60000</v>
      </c>
      <c r="F95" t="s">
        <v>256</v>
      </c>
      <c r="G95" s="45"/>
    </row>
    <row r="96" spans="1:9" x14ac:dyDescent="0.25">
      <c r="E96" s="30"/>
      <c r="F96" s="15"/>
    </row>
    <row r="97" spans="5:8" x14ac:dyDescent="0.25">
      <c r="F97" s="15"/>
    </row>
    <row r="98" spans="5:8" x14ac:dyDescent="0.25">
      <c r="F98" s="15"/>
    </row>
    <row r="99" spans="5:8" x14ac:dyDescent="0.25">
      <c r="E99" s="30"/>
      <c r="F99" s="8"/>
    </row>
    <row r="100" spans="5:8" x14ac:dyDescent="0.25">
      <c r="F100" s="15"/>
    </row>
    <row r="101" spans="5:8" x14ac:dyDescent="0.25">
      <c r="F101" s="15"/>
    </row>
    <row r="105" spans="5:8" x14ac:dyDescent="0.25">
      <c r="H105" s="30"/>
    </row>
  </sheetData>
  <mergeCells count="4">
    <mergeCell ref="A3:G3"/>
    <mergeCell ref="A43:G43"/>
    <mergeCell ref="A52:G52"/>
    <mergeCell ref="A64:G64"/>
  </mergeCells>
  <pageMargins left="0.39370078740157499" right="0.39370078740157499" top="0.59055118110236204" bottom="0.92746456692913404" header="0.59055118110236204" footer="0.59055118110236204"/>
  <pageSetup paperSize="9" orientation="landscape" horizontalDpi="300" verticalDpi="300" r:id="rId1"/>
  <headerFooter alignWithMargins="0">
    <oddFooter>&amp;R&amp;B&amp;"Arial"&amp;10Strana:&amp;B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1. kola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Petra</dc:creator>
  <cp:lastModifiedBy>Petra Křížková</cp:lastModifiedBy>
  <dcterms:created xsi:type="dcterms:W3CDTF">2024-01-11T09:45:28Z</dcterms:created>
  <dcterms:modified xsi:type="dcterms:W3CDTF">2024-02-28T11:33:36Z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