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monika.vrtiskova\Desktop\03_2022-Kreativni_uceni\Vykazovani\"/>
    </mc:Choice>
  </mc:AlternateContent>
  <xr:revisionPtr revIDLastSave="0" documentId="13_ncr:1_{B8784726-506A-4A76-98F8-FBC98F3735AE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Seznam KKS" sheetId="1" r:id="rId1"/>
    <sheet name="Souhrn pro vykazování" sheetId="4" r:id="rId2"/>
    <sheet name="Okruhy" sheetId="2" state="hidden" r:id="rId3"/>
  </sheets>
  <definedNames>
    <definedName name="_xlnm._FilterDatabase" localSheetId="0" hidden="1">'Seznam KKS'!$G$11:$R$111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2" i="1"/>
  <c r="A11" i="4" l="1"/>
  <c r="B10" i="4"/>
  <c r="B11" i="4"/>
  <c r="B9" i="4"/>
  <c r="B8" i="4"/>
  <c r="B7" i="4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3" i="1"/>
  <c r="E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3" i="1"/>
  <c r="D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3" i="1"/>
  <c r="C12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3" i="1"/>
  <c r="B12" i="1"/>
  <c r="O34" i="1"/>
  <c r="Q34" i="1" s="1"/>
  <c r="P34" i="1"/>
  <c r="R34" i="1" l="1"/>
  <c r="A10" i="4"/>
  <c r="A9" i="4"/>
  <c r="A8" i="4"/>
  <c r="A7" i="4"/>
  <c r="O13" i="1" l="1"/>
  <c r="Q13" i="1" s="1"/>
  <c r="P13" i="1"/>
  <c r="R13" i="1" l="1"/>
  <c r="O16" i="1"/>
  <c r="Q16" i="1" s="1"/>
  <c r="P16" i="1"/>
  <c r="O14" i="1"/>
  <c r="Q14" i="1" s="1"/>
  <c r="P14" i="1"/>
  <c r="O12" i="1"/>
  <c r="Q12" i="1" s="1"/>
  <c r="O15" i="1"/>
  <c r="O17" i="1"/>
  <c r="Q17" i="1" s="1"/>
  <c r="O18" i="1"/>
  <c r="O19" i="1"/>
  <c r="Q19" i="1" s="1"/>
  <c r="O20" i="1"/>
  <c r="Q20" i="1" s="1"/>
  <c r="O21" i="1"/>
  <c r="Q21" i="1" s="1"/>
  <c r="O22" i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5" i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P109" i="1"/>
  <c r="P101" i="1"/>
  <c r="P93" i="1"/>
  <c r="P85" i="1"/>
  <c r="P77" i="1"/>
  <c r="P69" i="1"/>
  <c r="P61" i="1"/>
  <c r="P53" i="1"/>
  <c r="P45" i="1"/>
  <c r="P37" i="1"/>
  <c r="P28" i="1"/>
  <c r="P20" i="1"/>
  <c r="P100" i="1"/>
  <c r="P76" i="1"/>
  <c r="P68" i="1"/>
  <c r="P44" i="1"/>
  <c r="P36" i="1"/>
  <c r="P107" i="1"/>
  <c r="P83" i="1"/>
  <c r="P67" i="1"/>
  <c r="P35" i="1"/>
  <c r="P96" i="1"/>
  <c r="P64" i="1"/>
  <c r="P12" i="1"/>
  <c r="P91" i="1"/>
  <c r="P51" i="1"/>
  <c r="P18" i="1"/>
  <c r="P72" i="1"/>
  <c r="P23" i="1"/>
  <c r="Q22" i="1"/>
  <c r="P106" i="1"/>
  <c r="P98" i="1"/>
  <c r="P90" i="1"/>
  <c r="P82" i="1"/>
  <c r="P74" i="1"/>
  <c r="P66" i="1"/>
  <c r="P58" i="1"/>
  <c r="P50" i="1"/>
  <c r="P42" i="1"/>
  <c r="P33" i="1"/>
  <c r="P25" i="1"/>
  <c r="P17" i="1"/>
  <c r="P48" i="1"/>
  <c r="P105" i="1"/>
  <c r="P97" i="1"/>
  <c r="P89" i="1"/>
  <c r="P81" i="1"/>
  <c r="P73" i="1"/>
  <c r="P65" i="1"/>
  <c r="P57" i="1"/>
  <c r="P49" i="1"/>
  <c r="P41" i="1"/>
  <c r="P32" i="1"/>
  <c r="P24" i="1"/>
  <c r="P15" i="1"/>
  <c r="P88" i="1"/>
  <c r="P40" i="1"/>
  <c r="Q15" i="1"/>
  <c r="P111" i="1"/>
  <c r="P103" i="1"/>
  <c r="P95" i="1"/>
  <c r="P87" i="1"/>
  <c r="P79" i="1"/>
  <c r="P71" i="1"/>
  <c r="P63" i="1"/>
  <c r="P55" i="1"/>
  <c r="P47" i="1"/>
  <c r="P39" i="1"/>
  <c r="P30" i="1"/>
  <c r="P22" i="1"/>
  <c r="P102" i="1"/>
  <c r="P86" i="1"/>
  <c r="P70" i="1"/>
  <c r="P54" i="1"/>
  <c r="P38" i="1"/>
  <c r="P21" i="1"/>
  <c r="P84" i="1"/>
  <c r="P52" i="1"/>
  <c r="P19" i="1"/>
  <c r="P99" i="1"/>
  <c r="P59" i="1"/>
  <c r="P26" i="1"/>
  <c r="P80" i="1"/>
  <c r="P31" i="1"/>
  <c r="Q18" i="1"/>
  <c r="Q35" i="1"/>
  <c r="P110" i="1"/>
  <c r="P94" i="1"/>
  <c r="P78" i="1"/>
  <c r="P62" i="1"/>
  <c r="P46" i="1"/>
  <c r="P29" i="1"/>
  <c r="P108" i="1"/>
  <c r="P92" i="1"/>
  <c r="P60" i="1"/>
  <c r="P27" i="1"/>
  <c r="P75" i="1"/>
  <c r="P43" i="1"/>
  <c r="P104" i="1"/>
  <c r="P56" i="1"/>
  <c r="R14" i="1" l="1"/>
  <c r="R16" i="1"/>
  <c r="R95" i="1"/>
  <c r="R31" i="1"/>
  <c r="R86" i="1"/>
  <c r="R50" i="1"/>
  <c r="R38" i="1"/>
  <c r="R77" i="1"/>
  <c r="R68" i="1"/>
  <c r="R22" i="1"/>
  <c r="R82" i="1"/>
  <c r="R100" i="1"/>
  <c r="R59" i="1"/>
  <c r="R91" i="1"/>
  <c r="R109" i="1"/>
  <c r="R104" i="1"/>
  <c r="R73" i="1"/>
  <c r="R55" i="1"/>
  <c r="R41" i="1"/>
  <c r="R64" i="1"/>
  <c r="R56" i="1"/>
  <c r="R28" i="1"/>
  <c r="R47" i="1"/>
  <c r="R19" i="1"/>
  <c r="R25" i="1"/>
  <c r="R62" i="1"/>
  <c r="R105" i="1"/>
  <c r="R52" i="1"/>
  <c r="R101" i="1"/>
  <c r="R44" i="1"/>
  <c r="R65" i="1"/>
  <c r="R70" i="1"/>
  <c r="R92" i="1"/>
  <c r="R33" i="1"/>
  <c r="R71" i="1"/>
  <c r="R87" i="1"/>
  <c r="R98" i="1"/>
  <c r="R35" i="1"/>
  <c r="R24" i="1"/>
  <c r="R61" i="1"/>
  <c r="R83" i="1"/>
  <c r="R110" i="1"/>
  <c r="R78" i="1"/>
  <c r="R89" i="1"/>
  <c r="R74" i="1"/>
  <c r="R15" i="1"/>
  <c r="R53" i="1"/>
  <c r="R43" i="1"/>
  <c r="R80" i="1"/>
  <c r="R96" i="1"/>
  <c r="R107" i="1"/>
  <c r="R88" i="1"/>
  <c r="R97" i="1"/>
  <c r="R106" i="1"/>
  <c r="R54" i="1"/>
  <c r="R63" i="1"/>
  <c r="R108" i="1"/>
  <c r="R79" i="1"/>
  <c r="R17" i="1"/>
  <c r="R26" i="1"/>
  <c r="R36" i="1"/>
  <c r="R45" i="1"/>
  <c r="R72" i="1"/>
  <c r="R81" i="1"/>
  <c r="R90" i="1"/>
  <c r="R99" i="1"/>
  <c r="R46" i="1"/>
  <c r="R23" i="1"/>
  <c r="R32" i="1"/>
  <c r="R42" i="1"/>
  <c r="R51" i="1"/>
  <c r="R60" i="1"/>
  <c r="R69" i="1"/>
  <c r="R37" i="1"/>
  <c r="R27" i="1"/>
  <c r="R20" i="1"/>
  <c r="R29" i="1"/>
  <c r="R39" i="1"/>
  <c r="R48" i="1"/>
  <c r="R57" i="1"/>
  <c r="R66" i="1"/>
  <c r="R75" i="1"/>
  <c r="R84" i="1"/>
  <c r="R93" i="1"/>
  <c r="R102" i="1"/>
  <c r="R111" i="1"/>
  <c r="R21" i="1"/>
  <c r="R30" i="1"/>
  <c r="R58" i="1"/>
  <c r="R67" i="1"/>
  <c r="R76" i="1"/>
  <c r="R85" i="1"/>
  <c r="R94" i="1"/>
  <c r="R103" i="1"/>
  <c r="R18" i="1"/>
  <c r="R12" i="1"/>
  <c r="R40" i="1"/>
  <c r="R49" i="1"/>
  <c r="B17" i="4" l="1"/>
  <c r="B22" i="4"/>
  <c r="B21" i="4"/>
  <c r="B20" i="4"/>
  <c r="B16" i="4"/>
  <c r="B15" i="4"/>
  <c r="B13" i="4"/>
  <c r="B24" i="4"/>
  <c r="B23" i="4"/>
  <c r="B14" i="4"/>
  <c r="B19" i="4"/>
  <c r="B18" i="4"/>
  <c r="B25" i="4" l="1"/>
</calcChain>
</file>

<file path=xl/sharedStrings.xml><?xml version="1.0" encoding="utf-8"?>
<sst xmlns="http://schemas.openxmlformats.org/spreadsheetml/2006/main" count="61" uniqueCount="51">
  <si>
    <t>Název projektu</t>
  </si>
  <si>
    <t>Reg. číslo</t>
  </si>
  <si>
    <t>Žadatel</t>
  </si>
  <si>
    <t>Jméno</t>
  </si>
  <si>
    <t>Příjmení</t>
  </si>
  <si>
    <t>Státní příslušnost</t>
  </si>
  <si>
    <t>Tematický okruh</t>
  </si>
  <si>
    <t>Výzva č. 3/2022 Podpora projektů kreativního učení</t>
  </si>
  <si>
    <t>Aktivita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</si>
  <si>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</si>
  <si>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</si>
  <si>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</si>
  <si>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</si>
  <si>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</si>
  <si>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</si>
  <si>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</si>
  <si>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</si>
  <si>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</si>
  <si>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</si>
  <si>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</si>
  <si>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</si>
  <si>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Nonbinary aged 18-29</t>
  </si>
  <si>
    <t>Nonbinary aged 30-54</t>
  </si>
  <si>
    <t>Nonbinary aged 55 and over</t>
  </si>
  <si>
    <t>Součty pro vyplnění do průběžné zprávy na Dotační portál MK</t>
  </si>
  <si>
    <t>Nonbinary aged 0-17</t>
  </si>
  <si>
    <t>Kategorie pro vykazování NPO</t>
  </si>
  <si>
    <t>Popis zvýšených kompetencí</t>
  </si>
  <si>
    <t>Pole vyplněná příjemcem dotace</t>
  </si>
  <si>
    <t>Vyplněno automaticky.</t>
  </si>
  <si>
    <t>Datum narození (dd.mm.rrrr)</t>
  </si>
  <si>
    <t>Datum konání (zahájení) aktivity (dd.mm.rrrr)</t>
  </si>
  <si>
    <t>Pohlaví / gender
(muž/žena/nebinární)</t>
  </si>
  <si>
    <t>VYBERTE ZE SEZNAMU</t>
  </si>
  <si>
    <t>Pole vyplněná na základě dat od účastníků</t>
  </si>
  <si>
    <t>Role</t>
  </si>
  <si>
    <t>Č.</t>
  </si>
  <si>
    <t>Vykazování pro NPO (vyplní se automaticky)</t>
  </si>
  <si>
    <t>Období vykazování</t>
  </si>
  <si>
    <t>VYPLŇTE</t>
  </si>
  <si>
    <t>Pokud pracujete s jiným program než je MS Excel nebo neaktuální verzí programu MS Excel, je možné, že se vám data automaticky nepropisují. V tomto případě kontaktujte příslušného referenta MK.</t>
  </si>
  <si>
    <t>Seznam profesionálů</t>
  </si>
  <si>
    <r>
      <t xml:space="preserve">01. 09. 2022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30. 6. 2023</t>
    </r>
    <r>
      <rPr>
        <sz val="10"/>
        <rFont val="Arial"/>
        <family val="2"/>
        <charset val="238"/>
      </rPr>
      <t xml:space="preserve"> | dvouletý projekt</t>
    </r>
  </si>
  <si>
    <r>
      <t>Pokyny pro vyplnění: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Pole vyplněná na základě dat od lektorů a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a prezenčních listin pouze se jménem.					
</t>
    </r>
    <r>
      <rPr>
        <b/>
        <sz val="10"/>
        <color theme="1"/>
        <rFont val="Calibri"/>
        <family val="2"/>
        <charset val="238"/>
        <scheme val="minor"/>
      </rPr>
      <t>Pohlaví / gender:</t>
    </r>
    <r>
      <rPr>
        <sz val="10"/>
        <color theme="1"/>
        <rFont val="Calibri"/>
        <family val="2"/>
        <charset val="238"/>
        <scheme val="minor"/>
      </rPr>
      <t xml:space="preserve"> Uveďte na základě dat od účastníků údaje z výběru lektorů muž / žena / nebinární. Tato data jsou nutná pro centrální vykazování NPO.					
</t>
    </r>
    <r>
      <rPr>
        <b/>
        <sz val="10"/>
        <color theme="1"/>
        <rFont val="Calibri"/>
        <family val="2"/>
        <charset val="238"/>
        <scheme val="minor"/>
      </rPr>
      <t xml:space="preserve">Role: </t>
    </r>
    <r>
      <rPr>
        <sz val="10"/>
        <color theme="1"/>
        <rFont val="Calibri"/>
        <family val="2"/>
        <charset val="238"/>
        <scheme val="minor"/>
      </rPr>
      <t xml:space="preserve">Uveďte roli v rámci projektu. V rámci vykazování s rozlišují dvě role, a to lektor nebo účastník.					
"Role lektor: Lektoři / přednášející / mentoři / metodici a další, kteří v projektu vzdělávali děti či mládež nebo vzdělávali lektory / přednášející / mentory, kteří se zdokonalovali v kreativním učení dětí a mládeže.
</t>
    </r>
    <r>
      <rPr>
        <b/>
        <sz val="10"/>
        <color theme="1"/>
        <rFont val="Calibri"/>
        <family val="2"/>
        <charset val="238"/>
        <scheme val="minor"/>
      </rPr>
      <t>Lektoři mohou být vykázáni v rámci jednoho projektu pouze jednou</t>
    </r>
    <r>
      <rPr>
        <sz val="10"/>
        <color theme="1"/>
        <rFont val="Calibri"/>
        <family val="2"/>
        <charset val="238"/>
        <scheme val="minor"/>
      </rPr>
      <t xml:space="preserve"> (tzn. bude-li mít jeden lektor kurz jak v roce 2022, tak v roce 2023, uveden může být pouze jednou, a to v roce 2022)."					
"Role účastník: Jedná se o účastníky akce (profesí pedagogové, lektoři, pracovníci KKS, studenti jako budoucí pedagogové či profesionálové KKS a další), v rámci níž se vzdělávali v kreativním učení dětí a mládeže. Účastníky pro tyto účely NEJSOU děti, mládež nebo veřejnost.
</t>
    </r>
    <r>
      <rPr>
        <b/>
        <sz val="10"/>
        <color theme="1"/>
        <rFont val="Calibri"/>
        <family val="2"/>
        <charset val="238"/>
        <scheme val="minor"/>
      </rPr>
      <t>Jeden účastník může být vykázán vícekrát, pokud se účastní více obsahově odlišných aktivit.</t>
    </r>
    <r>
      <rPr>
        <sz val="10"/>
        <color theme="1"/>
        <rFont val="Calibri"/>
        <family val="2"/>
        <charset val="238"/>
        <scheme val="minor"/>
      </rPr>
      <t xml:space="preserve">					
</t>
    </r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 xml:space="preserve">Pole vyplní příjemce dotace (u účastníků stejné aktivity bude formulace totožná) např.: kreativní učení v oblasti umění a digitálních technologií, kreativní učení v oblasti hudební, kreativní učení v oblasti finanční gramotnosti, kreativní učení v oblasti výtvarné výchovy a digitálních technologií apod.					
</t>
    </r>
    <r>
      <rPr>
        <b/>
        <sz val="10"/>
        <color theme="1"/>
        <rFont val="Calibri"/>
        <family val="2"/>
        <charset val="238"/>
        <scheme val="minor"/>
      </rPr>
      <t>Aktivita:</t>
    </r>
    <r>
      <rPr>
        <sz val="10"/>
        <color theme="1"/>
        <rFont val="Calibri"/>
        <family val="2"/>
        <charset val="238"/>
        <scheme val="minor"/>
      </rPr>
      <t xml:space="preserve"> Pole vyplní příjemce dotace (musí být sjednocené), jedná se o konkrétní workshop, kurz, konrefenci apod.
	</t>
    </r>
    <r>
      <rPr>
        <b/>
        <sz val="10"/>
        <color theme="1"/>
        <rFont val="Calibri"/>
        <family val="2"/>
        <charset val="238"/>
        <scheme val="minor"/>
      </rPr>
      <t xml:space="preserve">	
Datum konání (zahájení) aktivity:</t>
    </r>
    <r>
      <rPr>
        <sz val="10"/>
        <color theme="1"/>
        <rFont val="Calibri"/>
        <family val="2"/>
        <charset val="238"/>
        <scheme val="minor"/>
      </rPr>
      <t xml:space="preserve"> Uveďte </t>
    </r>
    <r>
      <rPr>
        <b/>
        <sz val="10"/>
        <color theme="1"/>
        <rFont val="Calibri"/>
        <family val="2"/>
        <charset val="238"/>
        <scheme val="minor"/>
      </rPr>
      <t>POUZE 1 datum</t>
    </r>
    <r>
      <rPr>
        <sz val="10"/>
        <color theme="1"/>
        <rFont val="Calibri"/>
        <family val="2"/>
        <charset val="238"/>
        <scheme val="minor"/>
      </rPr>
      <t xml:space="preserve"> konání aktivity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sz val="10"/>
        <color theme="1"/>
        <rFont val="Calibri"/>
        <family val="2"/>
        <charset val="238"/>
        <scheme val="minor"/>
      </rPr>
      <t>U vícedenních aktivit uveďte datum zahájení.</t>
    </r>
  </si>
  <si>
    <r>
      <t xml:space="preserve">01. 09. 2022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31. 12. 2022</t>
    </r>
    <r>
      <rPr>
        <sz val="10"/>
        <rFont val="Arial"/>
        <family val="2"/>
        <charset val="238"/>
      </rPr>
      <t xml:space="preserve"> | jednoletý projekt</t>
    </r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</si>
  <si>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</si>
  <si>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</si>
  <si>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</si>
  <si>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</si>
  <si>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</si>
  <si>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30. 6. 2023 |</t>
    </r>
    <r>
      <rPr>
        <sz val="10"/>
        <rFont val="Arial"/>
        <family val="2"/>
        <charset val="238"/>
      </rPr>
      <t xml:space="preserve"> jednoletý projekt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</si>
</sst>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6" fillId="0" borderId="3" xfId="1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vertical="top" wrapText="1"/>
      <protection locked="0"/>
    </xf>
    <xf numFmtId="49" fontId="9" fillId="0" borderId="1" xfId="0" applyNumberFormat="1" applyFont="1" applyFill="1" applyBorder="1" applyAlignment="1" applyProtection="1">
      <alignment vertical="top" wrapText="1"/>
      <protection locked="0"/>
    </xf>
    <xf numFmtId="4" fontId="9" fillId="0" borderId="1" xfId="0" applyNumberFormat="1" applyFont="1" applyFill="1" applyBorder="1" applyAlignment="1" applyProtection="1">
      <alignment vertical="top" wrapText="1"/>
      <protection locked="0"/>
    </xf>
    <xf numFmtId="3" fontId="9" fillId="0" borderId="1" xfId="1" applyNumberFormat="1" applyFont="1" applyFill="1" applyBorder="1" applyAlignment="1" applyProtection="1">
      <alignment vertical="top" wrapText="1"/>
      <protection locked="0"/>
    </xf>
    <xf numFmtId="3" fontId="9" fillId="0" borderId="1" xfId="0" applyNumberFormat="1" applyFont="1" applyFill="1" applyBorder="1" applyAlignment="1" applyProtection="1">
      <alignment vertical="top" wrapText="1"/>
      <protection locked="0"/>
    </xf>
    <xf numFmtId="3" fontId="9" fillId="0" borderId="1" xfId="1" applyNumberFormat="1" applyFont="1" applyFill="1" applyBorder="1" applyAlignment="1" applyProtection="1">
      <alignment vertical="top"/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</xf>
    <xf numFmtId="49" fontId="1" fillId="0" borderId="0" xfId="0" applyNumberFormat="1" applyFont="1" applyProtection="1"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/>
    <xf numFmtId="0" fontId="1" fillId="0" borderId="0" xfId="0" applyNumberFormat="1" applyFont="1" applyBorder="1"/>
    <xf numFmtId="0" fontId="3" fillId="0" borderId="1" xfId="0" applyNumberFormat="1" applyFont="1" applyFill="1" applyBorder="1"/>
    <xf numFmtId="0" fontId="1" fillId="0" borderId="1" xfId="0" applyNumberFormat="1" applyFont="1" applyBorder="1"/>
    <xf numFmtId="0" fontId="14" fillId="0" borderId="0" xfId="0" applyFont="1"/>
    <xf numFmtId="0" fontId="1" fillId="0" borderId="0" xfId="0" applyNumberFormat="1" applyFont="1" applyProtection="1">
      <protection locked="0"/>
    </xf>
    <xf numFmtId="14" fontId="9" fillId="0" borderId="1" xfId="0" applyNumberFormat="1" applyFont="1" applyFill="1" applyBorder="1" applyAlignment="1" applyProtection="1">
      <alignment vertical="top" wrapText="1"/>
      <protection locked="0"/>
    </xf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14" fontId="9" fillId="0" borderId="1" xfId="1" applyNumberFormat="1" applyFont="1" applyFill="1" applyBorder="1" applyAlignment="1" applyProtection="1">
      <alignment vertical="top" wrapText="1"/>
      <protection locked="0"/>
    </xf>
    <xf numFmtId="14" fontId="9" fillId="0" borderId="1" xfId="1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3" xfId="0" applyNumberFormat="1" applyFont="1" applyBorder="1" applyAlignment="1" applyProtection="1">
      <alignment horizontal="left"/>
      <protection locked="0"/>
    </xf>
    <xf numFmtId="0" fontId="2" fillId="0" borderId="4" xfId="0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1:R111" totalsRowShown="0" headerRowDxfId="21" headerRowBorderDxfId="20" tableBorderDxfId="19" totalsRowBorderDxfId="18">
  <autoFilter ref="A11:R111" xr:uid="{00000000-0009-0000-0100-000002000000}"/>
  <tableColumns count="18">
    <tableColumn id="15" xr3:uid="{00000000-0010-0000-0000-00000F000000}" name="Č." dataDxfId="17">
      <calculatedColumnFormula>ROW()-11</calculatedColumnFormula>
    </tableColumn>
    <tableColumn id="18" xr3:uid="{60DFFBE3-0292-4AF4-AB19-C787F6BAF353}" name="Název projektu" dataDxfId="16">
      <calculatedColumnFormula>$G$4</calculatedColumnFormula>
    </tableColumn>
    <tableColumn id="17" xr3:uid="{63736752-A623-407B-ADC3-C72C0FFA1C3F}" name="Reg. číslo" dataDxfId="15">
      <calculatedColumnFormula>$G$5</calculatedColumnFormula>
    </tableColumn>
    <tableColumn id="16" xr3:uid="{1FDBA959-3CCB-483B-9465-C6B979EF70B1}" name="Žadatel" dataDxfId="14">
      <calculatedColumnFormula>$G$6</calculatedColumnFormula>
    </tableColumn>
    <tableColumn id="14" xr3:uid="{C3FB9ABE-3A08-4EFD-A61A-5A71D2100534}" name="Tematický okruh" dataDxfId="13">
      <calculatedColumnFormula>$G$7</calculatedColumnFormula>
    </tableColumn>
    <tableColumn id="1" xr3:uid="{00000000-0010-0000-0000-000001000000}" name="Jméno" dataDxfId="12"/>
    <tableColumn id="2" xr3:uid="{00000000-0010-0000-0000-000002000000}" name="Příjmení" dataDxfId="11"/>
    <tableColumn id="3" xr3:uid="{00000000-0010-0000-0000-000003000000}" name="Datum narození (dd.mm.rrrr)" dataDxfId="10"/>
    <tableColumn id="4" xr3:uid="{00000000-0010-0000-0000-000004000000}" name="Pohlaví / gender_x000a_(muž/žena/nebinární)" dataDxfId="9"/>
    <tableColumn id="5" xr3:uid="{00000000-0010-0000-0000-000005000000}" name="Státní příslušnost" dataDxfId="8"/>
    <tableColumn id="6" xr3:uid="{00000000-0010-0000-0000-000006000000}" name="Role" dataDxfId="7"/>
    <tableColumn id="7" xr3:uid="{00000000-0010-0000-0000-000007000000}" name="Popis zvýšených kompetencí" dataDxfId="6" dataCellStyle="Normální"/>
    <tableColumn id="8" xr3:uid="{00000000-0010-0000-0000-000008000000}" name="Aktivita" dataDxfId="5" dataCellStyle="Normální"/>
    <tableColumn id="9" xr3:uid="{00000000-0010-0000-0000-000009000000}" name="Datum konání (zahájení) aktivity (dd.mm.rrrr)" dataDxfId="4" dataCellStyle="Normální"/>
    <tableColumn id="10" xr3:uid="{00000000-0010-0000-0000-00000A000000}" name="Věk v okamžiku zahájení aktivity" dataDxfId="3" dataCellStyle="Normální">
      <calculatedColumnFormula>DATEDIF(H12,N12,"y")</calculatedColumnFormula>
    </tableColumn>
    <tableColumn id="11" xr3:uid="{00000000-0010-0000-0000-00000B000000}" name="Kategorie pohlaví/gender" dataDxfId="2" dataCellStyle="Normální">
      <calculatedColumnFormula>_xlfn.IFS(I12="muž","Men",I12="žena","Women",I12="nebinární","Nonbinary")</calculatedColumnFormula>
    </tableColumn>
    <tableColumn id="12" xr3:uid="{00000000-0010-0000-0000-00000C000000}" name="Kategorie věk" dataDxfId="1" dataCellStyle="Normální">
      <calculatedColumnFormula>_xlfn.IFS(O12&lt;1, " chyba v datu narození",O12&lt;=17," aged 0-17",O12&lt;=29," aged 18-29",O12&lt;=54," aged 30-54",O12&gt;=55," aged 55 and over")</calculatedColumnFormula>
    </tableColumn>
    <tableColumn id="13" xr3:uid="{00000000-0010-0000-0000-00000D000000}" name="Kategorie pro vykazování NPO" dataDxfId="0" dataCellStyle="Normální">
      <calculatedColumnFormula>P12&amp;Q12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showGridLines="0" tabSelected="1" zoomScale="90" zoomScaleNormal="90" workbookViewId="0">
      <selection activeCell="G4" sqref="G4:K4"/>
    </sheetView>
  </sheetViews>
  <sheetFormatPr defaultColWidth="9.140625" defaultRowHeight="12.75" outlineLevelRow="1" outlineLevelCol="1" x14ac:dyDescent="0.2"/>
  <cols>
    <col min="1" max="1" width="5.28515625" style="5" customWidth="1"/>
    <col min="2" max="2" width="26.7109375" style="5" hidden="1" customWidth="1" outlineLevel="1"/>
    <col min="3" max="3" width="11.85546875" style="25" hidden="1" customWidth="1" outlineLevel="1"/>
    <col min="4" max="4" width="35.140625" style="5" hidden="1" customWidth="1" outlineLevel="1"/>
    <col min="5" max="5" width="23.5703125" style="5" hidden="1" customWidth="1" outlineLevel="1"/>
    <col min="6" max="6" width="16.42578125" style="5" customWidth="1" collapsed="1"/>
    <col min="7" max="7" width="19.5703125" style="5" customWidth="1"/>
    <col min="8" max="8" width="18" style="5" customWidth="1"/>
    <col min="9" max="9" width="21.85546875" style="5" customWidth="1"/>
    <col min="10" max="10" width="18.42578125" style="5" customWidth="1"/>
    <col min="11" max="11" width="30.140625" style="5" customWidth="1"/>
    <col min="12" max="13" width="45.42578125" style="5" customWidth="1"/>
    <col min="14" max="14" width="23.28515625" style="36" customWidth="1"/>
    <col min="15" max="15" width="20.5703125" style="5" hidden="1" customWidth="1" outlineLevel="1"/>
    <col min="16" max="16" width="27" style="5" hidden="1" customWidth="1" outlineLevel="1"/>
    <col min="17" max="17" width="26" style="5" hidden="1" customWidth="1" outlineLevel="1"/>
    <col min="18" max="18" width="25.42578125" style="5" hidden="1" customWidth="1" outlineLevel="1"/>
    <col min="19" max="19" width="23.5703125" style="5" customWidth="1" collapsed="1"/>
    <col min="20" max="16384" width="9.140625" style="5"/>
  </cols>
  <sheetData>
    <row r="1" spans="1:19" ht="15.75" x14ac:dyDescent="0.25">
      <c r="F1" s="45" t="s">
        <v>7</v>
      </c>
      <c r="G1" s="45"/>
      <c r="H1" s="45"/>
      <c r="I1" s="45"/>
      <c r="J1" s="45"/>
      <c r="K1" s="45"/>
    </row>
    <row r="2" spans="1:19" s="40" customFormat="1" ht="27.75" customHeight="1" x14ac:dyDescent="0.25">
      <c r="C2" s="41"/>
      <c r="F2" s="46" t="s">
        <v>41</v>
      </c>
      <c r="G2" s="46"/>
      <c r="H2" s="46"/>
      <c r="I2" s="46"/>
      <c r="J2" s="46"/>
      <c r="K2" s="46"/>
      <c r="N2" s="42"/>
    </row>
    <row r="3" spans="1:19" ht="276" customHeight="1" outlineLevel="1" x14ac:dyDescent="0.25">
      <c r="F3" s="51" t="s">
        <v>43</v>
      </c>
      <c r="G3" s="51"/>
      <c r="H3" s="51"/>
      <c r="I3" s="51"/>
      <c r="J3" s="51"/>
      <c r="K3" s="51"/>
      <c r="P3" s="6"/>
      <c r="Q3" s="6"/>
      <c r="R3" s="6"/>
    </row>
    <row r="4" spans="1:19" ht="15" customHeight="1" x14ac:dyDescent="0.25">
      <c r="F4" s="9" t="s">
        <v>0</v>
      </c>
      <c r="G4" s="52" t="s">
        <v>39</v>
      </c>
      <c r="H4" s="53"/>
      <c r="I4" s="53"/>
      <c r="J4" s="53"/>
      <c r="K4" s="54"/>
      <c r="P4" s="6"/>
      <c r="Q4" s="6"/>
      <c r="R4" s="6"/>
    </row>
    <row r="5" spans="1:19" ht="15" customHeight="1" x14ac:dyDescent="0.25">
      <c r="F5" s="9" t="s">
        <v>1</v>
      </c>
      <c r="G5" s="52" t="s">
        <v>39</v>
      </c>
      <c r="H5" s="53"/>
      <c r="I5" s="53"/>
      <c r="J5" s="53"/>
      <c r="K5" s="54"/>
      <c r="P5" s="6"/>
      <c r="Q5" s="6"/>
      <c r="R5" s="6"/>
    </row>
    <row r="6" spans="1:19" ht="15" customHeight="1" x14ac:dyDescent="0.25">
      <c r="F6" s="9" t="s">
        <v>2</v>
      </c>
      <c r="G6" s="52" t="s">
        <v>39</v>
      </c>
      <c r="H6" s="53"/>
      <c r="I6" s="53"/>
      <c r="J6" s="53"/>
      <c r="K6" s="54"/>
      <c r="P6" s="6"/>
      <c r="Q6" s="6"/>
      <c r="R6" s="6"/>
    </row>
    <row r="7" spans="1:19" ht="15" x14ac:dyDescent="0.25">
      <c r="F7" s="9" t="s">
        <v>6</v>
      </c>
      <c r="G7" s="55" t="s">
        <v>33</v>
      </c>
      <c r="H7" s="56"/>
      <c r="I7" s="56"/>
      <c r="J7" s="56"/>
      <c r="K7" s="57"/>
      <c r="P7" s="6"/>
      <c r="Q7" s="6"/>
      <c r="R7" s="6"/>
    </row>
    <row r="8" spans="1:19" ht="15" x14ac:dyDescent="0.25">
      <c r="F8" s="9" t="s">
        <v>38</v>
      </c>
      <c r="G8" s="55" t="s">
        <v>33</v>
      </c>
      <c r="H8" s="57"/>
      <c r="I8" s="34"/>
      <c r="J8" s="28"/>
      <c r="K8" s="28"/>
      <c r="P8" s="6"/>
      <c r="Q8" s="6"/>
      <c r="R8" s="6"/>
    </row>
    <row r="9" spans="1:19" ht="15" customHeight="1" x14ac:dyDescent="0.25">
      <c r="F9" s="7"/>
      <c r="G9" s="7"/>
      <c r="H9" s="7"/>
      <c r="I9" s="7"/>
      <c r="J9" s="7"/>
      <c r="K9" s="7"/>
      <c r="P9" s="8"/>
      <c r="Q9" s="8"/>
      <c r="R9" s="8"/>
      <c r="S9" s="6"/>
    </row>
    <row r="10" spans="1:19" ht="15" customHeight="1" x14ac:dyDescent="0.2">
      <c r="F10" s="47" t="s">
        <v>34</v>
      </c>
      <c r="G10" s="47"/>
      <c r="H10" s="47"/>
      <c r="I10" s="47"/>
      <c r="J10" s="48"/>
      <c r="K10" s="49" t="s">
        <v>28</v>
      </c>
      <c r="L10" s="49"/>
      <c r="M10" s="49"/>
      <c r="N10" s="50"/>
      <c r="O10" s="43" t="s">
        <v>37</v>
      </c>
      <c r="P10" s="44"/>
      <c r="Q10" s="44"/>
      <c r="R10" s="44"/>
    </row>
    <row r="11" spans="1:19" ht="25.5" x14ac:dyDescent="0.2">
      <c r="A11" s="11" t="s">
        <v>36</v>
      </c>
      <c r="B11" s="11" t="s">
        <v>0</v>
      </c>
      <c r="C11" s="26" t="s">
        <v>1</v>
      </c>
      <c r="D11" s="11" t="s">
        <v>2</v>
      </c>
      <c r="E11" s="11" t="s">
        <v>6</v>
      </c>
      <c r="F11" s="10" t="s">
        <v>3</v>
      </c>
      <c r="G11" s="10" t="s">
        <v>4</v>
      </c>
      <c r="H11" s="10" t="s">
        <v>30</v>
      </c>
      <c r="I11" s="10" t="s">
        <v>32</v>
      </c>
      <c r="J11" s="10" t="s">
        <v>5</v>
      </c>
      <c r="K11" s="11" t="s">
        <v>35</v>
      </c>
      <c r="L11" s="11" t="s">
        <v>27</v>
      </c>
      <c r="M11" s="11" t="s">
        <v>8</v>
      </c>
      <c r="N11" s="37" t="s">
        <v>31</v>
      </c>
      <c r="O11" s="12" t="s">
        <v>18</v>
      </c>
      <c r="P11" s="12" t="s">
        <v>19</v>
      </c>
      <c r="Q11" s="12" t="s">
        <v>20</v>
      </c>
      <c r="R11" s="13" t="s">
        <v>26</v>
      </c>
    </row>
    <row r="12" spans="1:19" x14ac:dyDescent="0.2">
      <c r="A12" s="17">
        <f>ROW()-11</f>
        <v>1</v>
      </c>
      <c r="B12" s="27" t="str">
        <f>$G$4</f>
        <v>VYPLŇTE</v>
      </c>
      <c r="C12" s="17" t="str">
        <f>$G$5</f>
        <v>VYPLŇTE</v>
      </c>
      <c r="D12" s="27" t="str">
        <f>$G$6</f>
        <v>VYPLŇTE</v>
      </c>
      <c r="E12" s="27" t="str">
        <f>$G$7</f>
        <v>VYBERTE ZE SEZNAMU</v>
      </c>
      <c r="F12" s="17"/>
      <c r="G12" s="17"/>
      <c r="H12" s="35"/>
      <c r="I12" s="18"/>
      <c r="J12" s="19"/>
      <c r="K12" s="21"/>
      <c r="L12" s="20"/>
      <c r="M12" s="20"/>
      <c r="N12" s="38"/>
      <c r="O12" s="15">
        <f t="shared" ref="O12:O79" si="0">DATEDIF(H12,N12,"y")</f>
        <v>0</v>
      </c>
      <c r="P12" s="14" t="e">
        <f t="shared" ref="P12:P79" si="1">_xlfn.IFS(I12="muž","Men",I12="žena","Women",I12="nebinární","Nonbinary")</f>
        <v>#N/A</v>
      </c>
      <c r="Q12" s="14" t="str">
        <f t="shared" ref="Q12:Q79" si="2">_xlfn.IFS(O12&lt;1, " chyba v datu narození",O12&lt;=17," aged 0-17",O12&lt;=29," aged 18-29",O12&lt;=54," aged 30-54",O12&gt;=55," aged 55 and over")</f>
        <v xml:space="preserve"> chyba v datu narození</v>
      </c>
      <c r="R12" s="16" t="e">
        <f t="shared" ref="R12:R79" si="3">P12&amp;Q12</f>
        <v>#N/A</v>
      </c>
      <c r="S12" s="25"/>
    </row>
    <row r="13" spans="1:19" x14ac:dyDescent="0.2">
      <c r="A13" s="17">
        <f t="shared" ref="A13:A76" si="4">ROW()-11</f>
        <v>2</v>
      </c>
      <c r="B13" s="27" t="str">
        <f>$G$4</f>
        <v>VYPLŇTE</v>
      </c>
      <c r="C13" s="17" t="str">
        <f>$G$5</f>
        <v>VYPLŇTE</v>
      </c>
      <c r="D13" s="27" t="str">
        <f>$G$6</f>
        <v>VYPLŇTE</v>
      </c>
      <c r="E13" s="27" t="str">
        <f>$G$7</f>
        <v>VYBERTE ZE SEZNAMU</v>
      </c>
      <c r="F13" s="17"/>
      <c r="G13" s="17"/>
      <c r="H13" s="35"/>
      <c r="I13" s="18"/>
      <c r="J13" s="19"/>
      <c r="K13" s="21"/>
      <c r="L13" s="20"/>
      <c r="M13" s="20"/>
      <c r="N13" s="38"/>
      <c r="O13" s="15">
        <f>DATEDIF(H13,N13,"y")</f>
        <v>0</v>
      </c>
      <c r="P13" s="14" t="e">
        <f>_xlfn.IFS(I13="muž","Men",I13="žena","Women",I13="nebinární","Nonbinary")</f>
        <v>#N/A</v>
      </c>
      <c r="Q13" s="14" t="str">
        <f>_xlfn.IFS(O13&lt;1, " chyba v datu narození",O13&lt;=17," aged 0-17",O13&lt;=29," aged 18-29",O13&lt;=54," aged 30-54",O13&gt;=55," aged 55 and over")</f>
        <v xml:space="preserve"> chyba v datu narození</v>
      </c>
      <c r="R13" s="16" t="e">
        <f>P13&amp;Q13</f>
        <v>#N/A</v>
      </c>
    </row>
    <row r="14" spans="1:19" x14ac:dyDescent="0.2">
      <c r="A14" s="17">
        <f t="shared" si="4"/>
        <v>3</v>
      </c>
      <c r="B14" s="27" t="str">
        <f t="shared" ref="B14:B77" si="5">$G$4</f>
        <v>VYPLŇTE</v>
      </c>
      <c r="C14" s="17" t="str">
        <f t="shared" ref="C14:C77" si="6">$G$5</f>
        <v>VYPLŇTE</v>
      </c>
      <c r="D14" s="27" t="str">
        <f t="shared" ref="D14:D77" si="7">$G$6</f>
        <v>VYPLŇTE</v>
      </c>
      <c r="E14" s="27" t="str">
        <f t="shared" ref="E14:E77" si="8">$G$7</f>
        <v>VYBERTE ZE SEZNAMU</v>
      </c>
      <c r="F14" s="17"/>
      <c r="G14" s="17"/>
      <c r="H14" s="35"/>
      <c r="I14" s="18"/>
      <c r="J14" s="19"/>
      <c r="K14" s="21"/>
      <c r="L14" s="20"/>
      <c r="M14" s="20"/>
      <c r="N14" s="38"/>
      <c r="O14" s="15">
        <f>DATEDIF(H14,N14,"y")</f>
        <v>0</v>
      </c>
      <c r="P14" s="14" t="e">
        <f>_xlfn.IFS(I14="muž","Men",I14="žena","Women",I14="nebinární","Nonbinary")</f>
        <v>#N/A</v>
      </c>
      <c r="Q14" s="14" t="str">
        <f>_xlfn.IFS(O14&lt;1, " chyba v datu narození",O14&lt;=17," aged 0-17",O14&lt;=29," aged 18-29",O14&lt;=54," aged 30-54",O14&gt;=55," aged 55 and over")</f>
        <v xml:space="preserve"> chyba v datu narození</v>
      </c>
      <c r="R14" s="16" t="e">
        <f>P14&amp;Q14</f>
        <v>#N/A</v>
      </c>
    </row>
    <row r="15" spans="1:19" x14ac:dyDescent="0.2">
      <c r="A15" s="17">
        <f t="shared" si="4"/>
        <v>4</v>
      </c>
      <c r="B15" s="27" t="str">
        <f t="shared" si="5"/>
        <v>VYPLŇTE</v>
      </c>
      <c r="C15" s="17" t="str">
        <f t="shared" si="6"/>
        <v>VYPLŇTE</v>
      </c>
      <c r="D15" s="27" t="str">
        <f t="shared" si="7"/>
        <v>VYPLŇTE</v>
      </c>
      <c r="E15" s="27" t="str">
        <f t="shared" si="8"/>
        <v>VYBERTE ZE SEZNAMU</v>
      </c>
      <c r="F15" s="17"/>
      <c r="G15" s="17"/>
      <c r="H15" s="35"/>
      <c r="I15" s="18"/>
      <c r="J15" s="19"/>
      <c r="K15" s="21"/>
      <c r="L15" s="20"/>
      <c r="M15" s="20"/>
      <c r="N15" s="38"/>
      <c r="O15" s="15">
        <f t="shared" si="0"/>
        <v>0</v>
      </c>
      <c r="P15" s="14" t="e">
        <f t="shared" si="1"/>
        <v>#N/A</v>
      </c>
      <c r="Q15" s="14" t="str">
        <f t="shared" si="2"/>
        <v xml:space="preserve"> chyba v datu narození</v>
      </c>
      <c r="R15" s="16" t="e">
        <f t="shared" si="3"/>
        <v>#N/A</v>
      </c>
    </row>
    <row r="16" spans="1:19" x14ac:dyDescent="0.2">
      <c r="A16" s="17">
        <f t="shared" si="4"/>
        <v>5</v>
      </c>
      <c r="B16" s="27" t="str">
        <f t="shared" si="5"/>
        <v>VYPLŇTE</v>
      </c>
      <c r="C16" s="17" t="str">
        <f t="shared" si="6"/>
        <v>VYPLŇTE</v>
      </c>
      <c r="D16" s="27" t="str">
        <f t="shared" si="7"/>
        <v>VYPLŇTE</v>
      </c>
      <c r="E16" s="27" t="str">
        <f t="shared" si="8"/>
        <v>VYBERTE ZE SEZNAMU</v>
      </c>
      <c r="F16" s="17"/>
      <c r="G16" s="17"/>
      <c r="H16" s="35"/>
      <c r="I16" s="18"/>
      <c r="J16" s="19"/>
      <c r="K16" s="21"/>
      <c r="L16" s="20"/>
      <c r="M16" s="20"/>
      <c r="N16" s="38"/>
      <c r="O16" s="15">
        <f>DATEDIF(H16,N16,"y")</f>
        <v>0</v>
      </c>
      <c r="P16" s="14" t="e">
        <f>_xlfn.IFS(I16="muž","Men",I16="žena","Women",I16="nebinární","Nonbinary")</f>
        <v>#N/A</v>
      </c>
      <c r="Q16" s="14" t="str">
        <f>_xlfn.IFS(O16&lt;1, " chyba v datu narození",O16&lt;=17," aged 0-17",O16&lt;=29," aged 18-29",O16&lt;=54," aged 30-54",O16&gt;=55," aged 55 and over")</f>
        <v xml:space="preserve"> chyba v datu narození</v>
      </c>
      <c r="R16" s="16" t="e">
        <f>P16&amp;Q16</f>
        <v>#N/A</v>
      </c>
    </row>
    <row r="17" spans="1:18" x14ac:dyDescent="0.2">
      <c r="A17" s="17">
        <f t="shared" si="4"/>
        <v>6</v>
      </c>
      <c r="B17" s="27" t="str">
        <f t="shared" si="5"/>
        <v>VYPLŇTE</v>
      </c>
      <c r="C17" s="17" t="str">
        <f t="shared" si="6"/>
        <v>VYPLŇTE</v>
      </c>
      <c r="D17" s="27" t="str">
        <f t="shared" si="7"/>
        <v>VYPLŇTE</v>
      </c>
      <c r="E17" s="27" t="str">
        <f t="shared" si="8"/>
        <v>VYBERTE ZE SEZNAMU</v>
      </c>
      <c r="F17" s="17"/>
      <c r="G17" s="17"/>
      <c r="H17" s="35"/>
      <c r="I17" s="18"/>
      <c r="J17" s="19"/>
      <c r="K17" s="21"/>
      <c r="L17" s="20"/>
      <c r="M17" s="20"/>
      <c r="N17" s="38"/>
      <c r="O17" s="15">
        <f t="shared" si="0"/>
        <v>0</v>
      </c>
      <c r="P17" s="14" t="e">
        <f t="shared" si="1"/>
        <v>#N/A</v>
      </c>
      <c r="Q17" s="14" t="str">
        <f t="shared" si="2"/>
        <v xml:space="preserve"> chyba v datu narození</v>
      </c>
      <c r="R17" s="16" t="e">
        <f t="shared" si="3"/>
        <v>#N/A</v>
      </c>
    </row>
    <row r="18" spans="1:18" x14ac:dyDescent="0.2">
      <c r="A18" s="17">
        <f t="shared" si="4"/>
        <v>7</v>
      </c>
      <c r="B18" s="27" t="str">
        <f t="shared" si="5"/>
        <v>VYPLŇTE</v>
      </c>
      <c r="C18" s="17" t="str">
        <f t="shared" si="6"/>
        <v>VYPLŇTE</v>
      </c>
      <c r="D18" s="27" t="str">
        <f t="shared" si="7"/>
        <v>VYPLŇTE</v>
      </c>
      <c r="E18" s="27" t="str">
        <f t="shared" si="8"/>
        <v>VYBERTE ZE SEZNAMU</v>
      </c>
      <c r="F18" s="17"/>
      <c r="G18" s="17"/>
      <c r="H18" s="35"/>
      <c r="I18" s="18"/>
      <c r="J18" s="19"/>
      <c r="K18" s="21"/>
      <c r="L18" s="20"/>
      <c r="M18" s="20"/>
      <c r="N18" s="38"/>
      <c r="O18" s="15">
        <f t="shared" si="0"/>
        <v>0</v>
      </c>
      <c r="P18" s="14" t="e">
        <f t="shared" si="1"/>
        <v>#N/A</v>
      </c>
      <c r="Q18" s="14" t="str">
        <f t="shared" si="2"/>
        <v xml:space="preserve"> chyba v datu narození</v>
      </c>
      <c r="R18" s="16" t="e">
        <f t="shared" si="3"/>
        <v>#N/A</v>
      </c>
    </row>
    <row r="19" spans="1:18" x14ac:dyDescent="0.2">
      <c r="A19" s="17">
        <f t="shared" si="4"/>
        <v>8</v>
      </c>
      <c r="B19" s="27" t="str">
        <f t="shared" si="5"/>
        <v>VYPLŇTE</v>
      </c>
      <c r="C19" s="17" t="str">
        <f t="shared" si="6"/>
        <v>VYPLŇTE</v>
      </c>
      <c r="D19" s="27" t="str">
        <f t="shared" si="7"/>
        <v>VYPLŇTE</v>
      </c>
      <c r="E19" s="27" t="str">
        <f t="shared" si="8"/>
        <v>VYBERTE ZE SEZNAMU</v>
      </c>
      <c r="F19" s="17"/>
      <c r="G19" s="17"/>
      <c r="H19" s="35"/>
      <c r="I19" s="18"/>
      <c r="J19" s="19"/>
      <c r="K19" s="21"/>
      <c r="L19" s="20"/>
      <c r="M19" s="20"/>
      <c r="N19" s="39"/>
      <c r="O19" s="15">
        <f t="shared" si="0"/>
        <v>0</v>
      </c>
      <c r="P19" s="14" t="e">
        <f t="shared" si="1"/>
        <v>#N/A</v>
      </c>
      <c r="Q19" s="14" t="str">
        <f t="shared" si="2"/>
        <v xml:space="preserve"> chyba v datu narození</v>
      </c>
      <c r="R19" s="16" t="e">
        <f t="shared" si="3"/>
        <v>#N/A</v>
      </c>
    </row>
    <row r="20" spans="1:18" x14ac:dyDescent="0.2">
      <c r="A20" s="17">
        <f t="shared" si="4"/>
        <v>9</v>
      </c>
      <c r="B20" s="27" t="str">
        <f t="shared" si="5"/>
        <v>VYPLŇTE</v>
      </c>
      <c r="C20" s="17" t="str">
        <f t="shared" si="6"/>
        <v>VYPLŇTE</v>
      </c>
      <c r="D20" s="27" t="str">
        <f t="shared" si="7"/>
        <v>VYPLŇTE</v>
      </c>
      <c r="E20" s="27" t="str">
        <f t="shared" si="8"/>
        <v>VYBERTE ZE SEZNAMU</v>
      </c>
      <c r="F20" s="17"/>
      <c r="G20" s="17"/>
      <c r="H20" s="35"/>
      <c r="I20" s="18"/>
      <c r="J20" s="19"/>
      <c r="K20" s="21"/>
      <c r="L20" s="22"/>
      <c r="M20" s="22"/>
      <c r="N20" s="38"/>
      <c r="O20" s="15">
        <f t="shared" si="0"/>
        <v>0</v>
      </c>
      <c r="P20" s="14" t="e">
        <f t="shared" si="1"/>
        <v>#N/A</v>
      </c>
      <c r="Q20" s="14" t="str">
        <f t="shared" si="2"/>
        <v xml:space="preserve"> chyba v datu narození</v>
      </c>
      <c r="R20" s="16" t="e">
        <f t="shared" si="3"/>
        <v>#N/A</v>
      </c>
    </row>
    <row r="21" spans="1:18" x14ac:dyDescent="0.2">
      <c r="A21" s="17">
        <f t="shared" si="4"/>
        <v>10</v>
      </c>
      <c r="B21" s="27" t="str">
        <f t="shared" si="5"/>
        <v>VYPLŇTE</v>
      </c>
      <c r="C21" s="17" t="str">
        <f t="shared" si="6"/>
        <v>VYPLŇTE</v>
      </c>
      <c r="D21" s="27" t="str">
        <f t="shared" si="7"/>
        <v>VYPLŇTE</v>
      </c>
      <c r="E21" s="27" t="str">
        <f t="shared" si="8"/>
        <v>VYBERTE ZE SEZNAMU</v>
      </c>
      <c r="F21" s="17"/>
      <c r="G21" s="17"/>
      <c r="H21" s="35"/>
      <c r="I21" s="18"/>
      <c r="J21" s="19"/>
      <c r="K21" s="21"/>
      <c r="L21" s="22"/>
      <c r="M21" s="20"/>
      <c r="N21" s="38"/>
      <c r="O21" s="15">
        <f t="shared" si="0"/>
        <v>0</v>
      </c>
      <c r="P21" s="14" t="e">
        <f t="shared" si="1"/>
        <v>#N/A</v>
      </c>
      <c r="Q21" s="14" t="str">
        <f t="shared" si="2"/>
        <v xml:space="preserve"> chyba v datu narození</v>
      </c>
      <c r="R21" s="16" t="e">
        <f t="shared" si="3"/>
        <v>#N/A</v>
      </c>
    </row>
    <row r="22" spans="1:18" x14ac:dyDescent="0.2">
      <c r="A22" s="17">
        <f t="shared" si="4"/>
        <v>11</v>
      </c>
      <c r="B22" s="27" t="str">
        <f t="shared" si="5"/>
        <v>VYPLŇTE</v>
      </c>
      <c r="C22" s="17" t="str">
        <f t="shared" si="6"/>
        <v>VYPLŇTE</v>
      </c>
      <c r="D22" s="27" t="str">
        <f t="shared" si="7"/>
        <v>VYPLŇTE</v>
      </c>
      <c r="E22" s="27" t="str">
        <f t="shared" si="8"/>
        <v>VYBERTE ZE SEZNAMU</v>
      </c>
      <c r="F22" s="17"/>
      <c r="G22" s="17"/>
      <c r="H22" s="35"/>
      <c r="I22" s="18"/>
      <c r="J22" s="19"/>
      <c r="K22" s="21"/>
      <c r="L22" s="22"/>
      <c r="M22" s="20"/>
      <c r="N22" s="38"/>
      <c r="O22" s="15">
        <f t="shared" si="0"/>
        <v>0</v>
      </c>
      <c r="P22" s="14" t="e">
        <f t="shared" si="1"/>
        <v>#N/A</v>
      </c>
      <c r="Q22" s="14" t="str">
        <f t="shared" si="2"/>
        <v xml:space="preserve"> chyba v datu narození</v>
      </c>
      <c r="R22" s="16" t="e">
        <f t="shared" si="3"/>
        <v>#N/A</v>
      </c>
    </row>
    <row r="23" spans="1:18" x14ac:dyDescent="0.2">
      <c r="A23" s="17">
        <f t="shared" si="4"/>
        <v>12</v>
      </c>
      <c r="B23" s="27" t="str">
        <f t="shared" si="5"/>
        <v>VYPLŇTE</v>
      </c>
      <c r="C23" s="17" t="str">
        <f t="shared" si="6"/>
        <v>VYPLŇTE</v>
      </c>
      <c r="D23" s="27" t="str">
        <f t="shared" si="7"/>
        <v>VYPLŇTE</v>
      </c>
      <c r="E23" s="27" t="str">
        <f t="shared" si="8"/>
        <v>VYBERTE ZE SEZNAMU</v>
      </c>
      <c r="F23" s="17"/>
      <c r="G23" s="17"/>
      <c r="H23" s="35"/>
      <c r="I23" s="18"/>
      <c r="J23" s="19"/>
      <c r="K23" s="21"/>
      <c r="L23" s="22"/>
      <c r="M23" s="22"/>
      <c r="N23" s="38"/>
      <c r="O23" s="15">
        <f t="shared" si="0"/>
        <v>0</v>
      </c>
      <c r="P23" s="14" t="e">
        <f t="shared" si="1"/>
        <v>#N/A</v>
      </c>
      <c r="Q23" s="14" t="str">
        <f t="shared" si="2"/>
        <v xml:space="preserve"> chyba v datu narození</v>
      </c>
      <c r="R23" s="16" t="e">
        <f t="shared" si="3"/>
        <v>#N/A</v>
      </c>
    </row>
    <row r="24" spans="1:18" x14ac:dyDescent="0.2">
      <c r="A24" s="17">
        <f t="shared" si="4"/>
        <v>13</v>
      </c>
      <c r="B24" s="27" t="str">
        <f t="shared" si="5"/>
        <v>VYPLŇTE</v>
      </c>
      <c r="C24" s="17" t="str">
        <f t="shared" si="6"/>
        <v>VYPLŇTE</v>
      </c>
      <c r="D24" s="27" t="str">
        <f t="shared" si="7"/>
        <v>VYPLŇTE</v>
      </c>
      <c r="E24" s="27" t="str">
        <f t="shared" si="8"/>
        <v>VYBERTE ZE SEZNAMU</v>
      </c>
      <c r="F24" s="17"/>
      <c r="G24" s="17"/>
      <c r="H24" s="35"/>
      <c r="I24" s="18"/>
      <c r="J24" s="19"/>
      <c r="K24" s="21"/>
      <c r="L24" s="22"/>
      <c r="M24" s="22"/>
      <c r="N24" s="39"/>
      <c r="O24" s="15">
        <f t="shared" si="0"/>
        <v>0</v>
      </c>
      <c r="P24" s="14" t="e">
        <f t="shared" si="1"/>
        <v>#N/A</v>
      </c>
      <c r="Q24" s="14" t="str">
        <f t="shared" si="2"/>
        <v xml:space="preserve"> chyba v datu narození</v>
      </c>
      <c r="R24" s="16" t="e">
        <f t="shared" si="3"/>
        <v>#N/A</v>
      </c>
    </row>
    <row r="25" spans="1:18" x14ac:dyDescent="0.2">
      <c r="A25" s="17">
        <f t="shared" si="4"/>
        <v>14</v>
      </c>
      <c r="B25" s="27" t="str">
        <f t="shared" si="5"/>
        <v>VYPLŇTE</v>
      </c>
      <c r="C25" s="17" t="str">
        <f t="shared" si="6"/>
        <v>VYPLŇTE</v>
      </c>
      <c r="D25" s="27" t="str">
        <f t="shared" si="7"/>
        <v>VYPLŇTE</v>
      </c>
      <c r="E25" s="27" t="str">
        <f t="shared" si="8"/>
        <v>VYBERTE ZE SEZNAMU</v>
      </c>
      <c r="F25" s="17"/>
      <c r="G25" s="17"/>
      <c r="H25" s="35"/>
      <c r="I25" s="18"/>
      <c r="J25" s="19"/>
      <c r="K25" s="21"/>
      <c r="L25" s="22"/>
      <c r="M25" s="22"/>
      <c r="N25" s="39"/>
      <c r="O25" s="15">
        <f t="shared" si="0"/>
        <v>0</v>
      </c>
      <c r="P25" s="14" t="e">
        <f t="shared" si="1"/>
        <v>#N/A</v>
      </c>
      <c r="Q25" s="14" t="str">
        <f t="shared" si="2"/>
        <v xml:space="preserve"> chyba v datu narození</v>
      </c>
      <c r="R25" s="16" t="e">
        <f t="shared" si="3"/>
        <v>#N/A</v>
      </c>
    </row>
    <row r="26" spans="1:18" x14ac:dyDescent="0.2">
      <c r="A26" s="17">
        <f t="shared" si="4"/>
        <v>15</v>
      </c>
      <c r="B26" s="27" t="str">
        <f t="shared" si="5"/>
        <v>VYPLŇTE</v>
      </c>
      <c r="C26" s="17" t="str">
        <f t="shared" si="6"/>
        <v>VYPLŇTE</v>
      </c>
      <c r="D26" s="27" t="str">
        <f t="shared" si="7"/>
        <v>VYPLŇTE</v>
      </c>
      <c r="E26" s="27" t="str">
        <f t="shared" si="8"/>
        <v>VYBERTE ZE SEZNAMU</v>
      </c>
      <c r="F26" s="17"/>
      <c r="G26" s="17"/>
      <c r="H26" s="35"/>
      <c r="I26" s="18"/>
      <c r="J26" s="19"/>
      <c r="K26" s="21"/>
      <c r="L26" s="22"/>
      <c r="M26" s="20"/>
      <c r="N26" s="38"/>
      <c r="O26" s="15">
        <f t="shared" si="0"/>
        <v>0</v>
      </c>
      <c r="P26" s="14" t="e">
        <f t="shared" si="1"/>
        <v>#N/A</v>
      </c>
      <c r="Q26" s="14" t="str">
        <f t="shared" si="2"/>
        <v xml:space="preserve"> chyba v datu narození</v>
      </c>
      <c r="R26" s="16" t="e">
        <f t="shared" si="3"/>
        <v>#N/A</v>
      </c>
    </row>
    <row r="27" spans="1:18" x14ac:dyDescent="0.2">
      <c r="A27" s="17">
        <f t="shared" si="4"/>
        <v>16</v>
      </c>
      <c r="B27" s="27" t="str">
        <f t="shared" si="5"/>
        <v>VYPLŇTE</v>
      </c>
      <c r="C27" s="17" t="str">
        <f t="shared" si="6"/>
        <v>VYPLŇTE</v>
      </c>
      <c r="D27" s="27" t="str">
        <f t="shared" si="7"/>
        <v>VYPLŇTE</v>
      </c>
      <c r="E27" s="27" t="str">
        <f t="shared" si="8"/>
        <v>VYBERTE ZE SEZNAMU</v>
      </c>
      <c r="F27" s="17"/>
      <c r="G27" s="17"/>
      <c r="H27" s="35"/>
      <c r="I27" s="18"/>
      <c r="J27" s="19"/>
      <c r="K27" s="21"/>
      <c r="L27" s="22"/>
      <c r="M27" s="22"/>
      <c r="N27" s="38"/>
      <c r="O27" s="15">
        <f t="shared" si="0"/>
        <v>0</v>
      </c>
      <c r="P27" s="14" t="e">
        <f t="shared" si="1"/>
        <v>#N/A</v>
      </c>
      <c r="Q27" s="14" t="str">
        <f t="shared" si="2"/>
        <v xml:space="preserve"> chyba v datu narození</v>
      </c>
      <c r="R27" s="16" t="e">
        <f t="shared" si="3"/>
        <v>#N/A</v>
      </c>
    </row>
    <row r="28" spans="1:18" x14ac:dyDescent="0.2">
      <c r="A28" s="17">
        <f t="shared" si="4"/>
        <v>17</v>
      </c>
      <c r="B28" s="27" t="str">
        <f t="shared" si="5"/>
        <v>VYPLŇTE</v>
      </c>
      <c r="C28" s="17" t="str">
        <f t="shared" si="6"/>
        <v>VYPLŇTE</v>
      </c>
      <c r="D28" s="27" t="str">
        <f t="shared" si="7"/>
        <v>VYPLŇTE</v>
      </c>
      <c r="E28" s="27" t="str">
        <f t="shared" si="8"/>
        <v>VYBERTE ZE SEZNAMU</v>
      </c>
      <c r="F28" s="17"/>
      <c r="G28" s="17"/>
      <c r="H28" s="35"/>
      <c r="I28" s="18"/>
      <c r="J28" s="19"/>
      <c r="K28" s="21"/>
      <c r="L28" s="22"/>
      <c r="M28" s="22"/>
      <c r="N28" s="39"/>
      <c r="O28" s="15">
        <f t="shared" si="0"/>
        <v>0</v>
      </c>
      <c r="P28" s="14" t="e">
        <f t="shared" si="1"/>
        <v>#N/A</v>
      </c>
      <c r="Q28" s="14" t="str">
        <f t="shared" si="2"/>
        <v xml:space="preserve"> chyba v datu narození</v>
      </c>
      <c r="R28" s="16" t="e">
        <f t="shared" si="3"/>
        <v>#N/A</v>
      </c>
    </row>
    <row r="29" spans="1:18" x14ac:dyDescent="0.2">
      <c r="A29" s="17">
        <f t="shared" si="4"/>
        <v>18</v>
      </c>
      <c r="B29" s="27" t="str">
        <f t="shared" si="5"/>
        <v>VYPLŇTE</v>
      </c>
      <c r="C29" s="17" t="str">
        <f t="shared" si="6"/>
        <v>VYPLŇTE</v>
      </c>
      <c r="D29" s="27" t="str">
        <f t="shared" si="7"/>
        <v>VYPLŇTE</v>
      </c>
      <c r="E29" s="27" t="str">
        <f t="shared" si="8"/>
        <v>VYBERTE ZE SEZNAMU</v>
      </c>
      <c r="F29" s="17"/>
      <c r="G29" s="17"/>
      <c r="H29" s="35"/>
      <c r="I29" s="18"/>
      <c r="J29" s="19"/>
      <c r="K29" s="21"/>
      <c r="L29" s="22"/>
      <c r="M29" s="20"/>
      <c r="N29" s="38"/>
      <c r="O29" s="15">
        <f t="shared" si="0"/>
        <v>0</v>
      </c>
      <c r="P29" s="14" t="e">
        <f t="shared" si="1"/>
        <v>#N/A</v>
      </c>
      <c r="Q29" s="14" t="str">
        <f t="shared" si="2"/>
        <v xml:space="preserve"> chyba v datu narození</v>
      </c>
      <c r="R29" s="16" t="e">
        <f t="shared" si="3"/>
        <v>#N/A</v>
      </c>
    </row>
    <row r="30" spans="1:18" x14ac:dyDescent="0.2">
      <c r="A30" s="17">
        <f t="shared" si="4"/>
        <v>19</v>
      </c>
      <c r="B30" s="27" t="str">
        <f t="shared" si="5"/>
        <v>VYPLŇTE</v>
      </c>
      <c r="C30" s="17" t="str">
        <f t="shared" si="6"/>
        <v>VYPLŇTE</v>
      </c>
      <c r="D30" s="27" t="str">
        <f t="shared" si="7"/>
        <v>VYPLŇTE</v>
      </c>
      <c r="E30" s="27" t="str">
        <f t="shared" si="8"/>
        <v>VYBERTE ZE SEZNAMU</v>
      </c>
      <c r="F30" s="17"/>
      <c r="G30" s="17"/>
      <c r="H30" s="35"/>
      <c r="I30" s="18"/>
      <c r="J30" s="19"/>
      <c r="K30" s="21"/>
      <c r="L30" s="22"/>
      <c r="M30" s="20"/>
      <c r="N30" s="38"/>
      <c r="O30" s="15">
        <f t="shared" si="0"/>
        <v>0</v>
      </c>
      <c r="P30" s="14" t="e">
        <f t="shared" si="1"/>
        <v>#N/A</v>
      </c>
      <c r="Q30" s="14" t="str">
        <f t="shared" si="2"/>
        <v xml:space="preserve"> chyba v datu narození</v>
      </c>
      <c r="R30" s="16" t="e">
        <f t="shared" si="3"/>
        <v>#N/A</v>
      </c>
    </row>
    <row r="31" spans="1:18" x14ac:dyDescent="0.2">
      <c r="A31" s="17">
        <f t="shared" si="4"/>
        <v>20</v>
      </c>
      <c r="B31" s="27" t="str">
        <f t="shared" si="5"/>
        <v>VYPLŇTE</v>
      </c>
      <c r="C31" s="17" t="str">
        <f t="shared" si="6"/>
        <v>VYPLŇTE</v>
      </c>
      <c r="D31" s="27" t="str">
        <f t="shared" si="7"/>
        <v>VYPLŇTE</v>
      </c>
      <c r="E31" s="27" t="str">
        <f t="shared" si="8"/>
        <v>VYBERTE ZE SEZNAMU</v>
      </c>
      <c r="F31" s="17"/>
      <c r="G31" s="17"/>
      <c r="H31" s="35"/>
      <c r="I31" s="18"/>
      <c r="J31" s="19"/>
      <c r="K31" s="21"/>
      <c r="L31" s="22"/>
      <c r="M31" s="22"/>
      <c r="N31" s="38"/>
      <c r="O31" s="15">
        <f t="shared" si="0"/>
        <v>0</v>
      </c>
      <c r="P31" s="14" t="e">
        <f t="shared" si="1"/>
        <v>#N/A</v>
      </c>
      <c r="Q31" s="14" t="str">
        <f t="shared" si="2"/>
        <v xml:space="preserve"> chyba v datu narození</v>
      </c>
      <c r="R31" s="16" t="e">
        <f t="shared" si="3"/>
        <v>#N/A</v>
      </c>
    </row>
    <row r="32" spans="1:18" x14ac:dyDescent="0.2">
      <c r="A32" s="17">
        <f t="shared" si="4"/>
        <v>21</v>
      </c>
      <c r="B32" s="27" t="str">
        <f t="shared" si="5"/>
        <v>VYPLŇTE</v>
      </c>
      <c r="C32" s="17" t="str">
        <f t="shared" si="6"/>
        <v>VYPLŇTE</v>
      </c>
      <c r="D32" s="27" t="str">
        <f t="shared" si="7"/>
        <v>VYPLŇTE</v>
      </c>
      <c r="E32" s="27" t="str">
        <f t="shared" si="8"/>
        <v>VYBERTE ZE SEZNAMU</v>
      </c>
      <c r="F32" s="17"/>
      <c r="G32" s="17"/>
      <c r="H32" s="35"/>
      <c r="I32" s="18"/>
      <c r="J32" s="19"/>
      <c r="K32" s="21"/>
      <c r="L32" s="22"/>
      <c r="M32" s="22"/>
      <c r="N32" s="39"/>
      <c r="O32" s="15">
        <f t="shared" si="0"/>
        <v>0</v>
      </c>
      <c r="P32" s="14" t="e">
        <f t="shared" si="1"/>
        <v>#N/A</v>
      </c>
      <c r="Q32" s="14" t="str">
        <f t="shared" si="2"/>
        <v xml:space="preserve"> chyba v datu narození</v>
      </c>
      <c r="R32" s="16" t="e">
        <f t="shared" si="3"/>
        <v>#N/A</v>
      </c>
    </row>
    <row r="33" spans="1:18" x14ac:dyDescent="0.2">
      <c r="A33" s="17">
        <f t="shared" si="4"/>
        <v>22</v>
      </c>
      <c r="B33" s="27" t="str">
        <f t="shared" si="5"/>
        <v>VYPLŇTE</v>
      </c>
      <c r="C33" s="17" t="str">
        <f t="shared" si="6"/>
        <v>VYPLŇTE</v>
      </c>
      <c r="D33" s="27" t="str">
        <f t="shared" si="7"/>
        <v>VYPLŇTE</v>
      </c>
      <c r="E33" s="27" t="str">
        <f t="shared" si="8"/>
        <v>VYBERTE ZE SEZNAMU</v>
      </c>
      <c r="F33" s="17"/>
      <c r="G33" s="17"/>
      <c r="H33" s="35"/>
      <c r="I33" s="18"/>
      <c r="J33" s="19"/>
      <c r="K33" s="21"/>
      <c r="L33" s="22"/>
      <c r="M33" s="22"/>
      <c r="N33" s="39"/>
      <c r="O33" s="15">
        <f t="shared" si="0"/>
        <v>0</v>
      </c>
      <c r="P33" s="14" t="e">
        <f t="shared" si="1"/>
        <v>#N/A</v>
      </c>
      <c r="Q33" s="14" t="str">
        <f t="shared" si="2"/>
        <v xml:space="preserve"> chyba v datu narození</v>
      </c>
      <c r="R33" s="16" t="e">
        <f t="shared" si="3"/>
        <v>#N/A</v>
      </c>
    </row>
    <row r="34" spans="1:18" x14ac:dyDescent="0.2">
      <c r="A34" s="17">
        <f t="shared" si="4"/>
        <v>23</v>
      </c>
      <c r="B34" s="27" t="str">
        <f t="shared" si="5"/>
        <v>VYPLŇTE</v>
      </c>
      <c r="C34" s="17" t="str">
        <f t="shared" si="6"/>
        <v>VYPLŇTE</v>
      </c>
      <c r="D34" s="27" t="str">
        <f t="shared" si="7"/>
        <v>VYPLŇTE</v>
      </c>
      <c r="E34" s="27" t="str">
        <f t="shared" si="8"/>
        <v>VYBERTE ZE SEZNAMU</v>
      </c>
      <c r="F34" s="17"/>
      <c r="G34" s="17"/>
      <c r="H34" s="35"/>
      <c r="I34" s="18"/>
      <c r="J34" s="19"/>
      <c r="K34" s="21"/>
      <c r="L34" s="22"/>
      <c r="M34" s="22"/>
      <c r="N34" s="39"/>
      <c r="O34" s="15">
        <f>DATEDIF(H34,N34,"y")</f>
        <v>0</v>
      </c>
      <c r="P34" s="14" t="e">
        <f>_xlfn.IFS(I34="muž","Men",I34="žena","Women",I34="nebinární","Nonbinary")</f>
        <v>#N/A</v>
      </c>
      <c r="Q34" s="14" t="str">
        <f>_xlfn.IFS(O34&lt;1, " chyba v datu narození",O34&lt;=17," aged 0-17",O34&lt;=29," aged 18-29",O34&lt;=54," aged 30-54",O34&gt;=55," aged 55 and over")</f>
        <v xml:space="preserve"> chyba v datu narození</v>
      </c>
      <c r="R34" s="16" t="e">
        <f>P34&amp;Q34</f>
        <v>#N/A</v>
      </c>
    </row>
    <row r="35" spans="1:18" x14ac:dyDescent="0.2">
      <c r="A35" s="17">
        <f t="shared" si="4"/>
        <v>24</v>
      </c>
      <c r="B35" s="27" t="str">
        <f t="shared" si="5"/>
        <v>VYPLŇTE</v>
      </c>
      <c r="C35" s="17" t="str">
        <f t="shared" si="6"/>
        <v>VYPLŇTE</v>
      </c>
      <c r="D35" s="27" t="str">
        <f t="shared" si="7"/>
        <v>VYPLŇTE</v>
      </c>
      <c r="E35" s="27" t="str">
        <f t="shared" si="8"/>
        <v>VYBERTE ZE SEZNAMU</v>
      </c>
      <c r="F35" s="17"/>
      <c r="G35" s="17"/>
      <c r="H35" s="35"/>
      <c r="I35" s="18"/>
      <c r="J35" s="19"/>
      <c r="K35" s="21"/>
      <c r="L35" s="22"/>
      <c r="M35" s="20"/>
      <c r="N35" s="38"/>
      <c r="O35" s="15">
        <f t="shared" si="0"/>
        <v>0</v>
      </c>
      <c r="P35" s="14" t="e">
        <f t="shared" si="1"/>
        <v>#N/A</v>
      </c>
      <c r="Q35" s="14" t="str">
        <f t="shared" si="2"/>
        <v xml:space="preserve"> chyba v datu narození</v>
      </c>
      <c r="R35" s="16" t="e">
        <f t="shared" si="3"/>
        <v>#N/A</v>
      </c>
    </row>
    <row r="36" spans="1:18" x14ac:dyDescent="0.2">
      <c r="A36" s="17">
        <f t="shared" si="4"/>
        <v>25</v>
      </c>
      <c r="B36" s="27" t="str">
        <f t="shared" si="5"/>
        <v>VYPLŇTE</v>
      </c>
      <c r="C36" s="17" t="str">
        <f t="shared" si="6"/>
        <v>VYPLŇTE</v>
      </c>
      <c r="D36" s="27" t="str">
        <f t="shared" si="7"/>
        <v>VYPLŇTE</v>
      </c>
      <c r="E36" s="27" t="str">
        <f t="shared" si="8"/>
        <v>VYBERTE ZE SEZNAMU</v>
      </c>
      <c r="F36" s="17"/>
      <c r="G36" s="17"/>
      <c r="H36" s="35"/>
      <c r="I36" s="18"/>
      <c r="J36" s="19"/>
      <c r="K36" s="21"/>
      <c r="L36" s="22"/>
      <c r="M36" s="22"/>
      <c r="N36" s="38"/>
      <c r="O36" s="15">
        <f t="shared" si="0"/>
        <v>0</v>
      </c>
      <c r="P36" s="14" t="e">
        <f t="shared" si="1"/>
        <v>#N/A</v>
      </c>
      <c r="Q36" s="14" t="str">
        <f t="shared" si="2"/>
        <v xml:space="preserve"> chyba v datu narození</v>
      </c>
      <c r="R36" s="16" t="e">
        <f t="shared" si="3"/>
        <v>#N/A</v>
      </c>
    </row>
    <row r="37" spans="1:18" x14ac:dyDescent="0.2">
      <c r="A37" s="17">
        <f t="shared" si="4"/>
        <v>26</v>
      </c>
      <c r="B37" s="27" t="str">
        <f t="shared" si="5"/>
        <v>VYPLŇTE</v>
      </c>
      <c r="C37" s="17" t="str">
        <f t="shared" si="6"/>
        <v>VYPLŇTE</v>
      </c>
      <c r="D37" s="27" t="str">
        <f t="shared" si="7"/>
        <v>VYPLŇTE</v>
      </c>
      <c r="E37" s="27" t="str">
        <f t="shared" si="8"/>
        <v>VYBERTE ZE SEZNAMU</v>
      </c>
      <c r="F37" s="17"/>
      <c r="G37" s="17"/>
      <c r="H37" s="35"/>
      <c r="I37" s="18"/>
      <c r="J37" s="19"/>
      <c r="K37" s="21"/>
      <c r="L37" s="22"/>
      <c r="M37" s="22"/>
      <c r="N37" s="39"/>
      <c r="O37" s="15">
        <f t="shared" si="0"/>
        <v>0</v>
      </c>
      <c r="P37" s="14" t="e">
        <f t="shared" si="1"/>
        <v>#N/A</v>
      </c>
      <c r="Q37" s="14" t="str">
        <f t="shared" si="2"/>
        <v xml:space="preserve"> chyba v datu narození</v>
      </c>
      <c r="R37" s="16" t="e">
        <f t="shared" si="3"/>
        <v>#N/A</v>
      </c>
    </row>
    <row r="38" spans="1:18" x14ac:dyDescent="0.2">
      <c r="A38" s="17">
        <f t="shared" si="4"/>
        <v>27</v>
      </c>
      <c r="B38" s="27" t="str">
        <f t="shared" si="5"/>
        <v>VYPLŇTE</v>
      </c>
      <c r="C38" s="17" t="str">
        <f t="shared" si="6"/>
        <v>VYPLŇTE</v>
      </c>
      <c r="D38" s="27" t="str">
        <f t="shared" si="7"/>
        <v>VYPLŇTE</v>
      </c>
      <c r="E38" s="27" t="str">
        <f t="shared" si="8"/>
        <v>VYBERTE ZE SEZNAMU</v>
      </c>
      <c r="F38" s="17"/>
      <c r="G38" s="17"/>
      <c r="H38" s="35"/>
      <c r="I38" s="18"/>
      <c r="J38" s="19"/>
      <c r="K38" s="21"/>
      <c r="L38" s="22"/>
      <c r="M38" s="20"/>
      <c r="N38" s="38"/>
      <c r="O38" s="15">
        <f t="shared" si="0"/>
        <v>0</v>
      </c>
      <c r="P38" s="14" t="e">
        <f t="shared" si="1"/>
        <v>#N/A</v>
      </c>
      <c r="Q38" s="14" t="str">
        <f t="shared" si="2"/>
        <v xml:space="preserve"> chyba v datu narození</v>
      </c>
      <c r="R38" s="16" t="e">
        <f t="shared" si="3"/>
        <v>#N/A</v>
      </c>
    </row>
    <row r="39" spans="1:18" x14ac:dyDescent="0.2">
      <c r="A39" s="17">
        <f t="shared" si="4"/>
        <v>28</v>
      </c>
      <c r="B39" s="27" t="str">
        <f t="shared" si="5"/>
        <v>VYPLŇTE</v>
      </c>
      <c r="C39" s="17" t="str">
        <f t="shared" si="6"/>
        <v>VYPLŇTE</v>
      </c>
      <c r="D39" s="27" t="str">
        <f t="shared" si="7"/>
        <v>VYPLŇTE</v>
      </c>
      <c r="E39" s="27" t="str">
        <f t="shared" si="8"/>
        <v>VYBERTE ZE SEZNAMU</v>
      </c>
      <c r="F39" s="17"/>
      <c r="G39" s="17"/>
      <c r="H39" s="35"/>
      <c r="I39" s="18"/>
      <c r="J39" s="19"/>
      <c r="K39" s="21"/>
      <c r="L39" s="22"/>
      <c r="M39" s="20"/>
      <c r="N39" s="38"/>
      <c r="O39" s="15">
        <f t="shared" si="0"/>
        <v>0</v>
      </c>
      <c r="P39" s="14" t="e">
        <f t="shared" si="1"/>
        <v>#N/A</v>
      </c>
      <c r="Q39" s="14" t="str">
        <f t="shared" si="2"/>
        <v xml:space="preserve"> chyba v datu narození</v>
      </c>
      <c r="R39" s="16" t="e">
        <f t="shared" si="3"/>
        <v>#N/A</v>
      </c>
    </row>
    <row r="40" spans="1:18" x14ac:dyDescent="0.2">
      <c r="A40" s="17">
        <f t="shared" si="4"/>
        <v>29</v>
      </c>
      <c r="B40" s="27" t="str">
        <f t="shared" si="5"/>
        <v>VYPLŇTE</v>
      </c>
      <c r="C40" s="17" t="str">
        <f t="shared" si="6"/>
        <v>VYPLŇTE</v>
      </c>
      <c r="D40" s="27" t="str">
        <f t="shared" si="7"/>
        <v>VYPLŇTE</v>
      </c>
      <c r="E40" s="27" t="str">
        <f t="shared" si="8"/>
        <v>VYBERTE ZE SEZNAMU</v>
      </c>
      <c r="F40" s="17"/>
      <c r="G40" s="17"/>
      <c r="H40" s="35"/>
      <c r="I40" s="18"/>
      <c r="J40" s="19"/>
      <c r="K40" s="21"/>
      <c r="L40" s="22"/>
      <c r="M40" s="22"/>
      <c r="N40" s="38"/>
      <c r="O40" s="15">
        <f t="shared" si="0"/>
        <v>0</v>
      </c>
      <c r="P40" s="14" t="e">
        <f t="shared" si="1"/>
        <v>#N/A</v>
      </c>
      <c r="Q40" s="14" t="str">
        <f t="shared" si="2"/>
        <v xml:space="preserve"> chyba v datu narození</v>
      </c>
      <c r="R40" s="16" t="e">
        <f t="shared" si="3"/>
        <v>#N/A</v>
      </c>
    </row>
    <row r="41" spans="1:18" x14ac:dyDescent="0.2">
      <c r="A41" s="17">
        <f t="shared" si="4"/>
        <v>30</v>
      </c>
      <c r="B41" s="27" t="str">
        <f t="shared" si="5"/>
        <v>VYPLŇTE</v>
      </c>
      <c r="C41" s="17" t="str">
        <f t="shared" si="6"/>
        <v>VYPLŇTE</v>
      </c>
      <c r="D41" s="27" t="str">
        <f t="shared" si="7"/>
        <v>VYPLŇTE</v>
      </c>
      <c r="E41" s="27" t="str">
        <f t="shared" si="8"/>
        <v>VYBERTE ZE SEZNAMU</v>
      </c>
      <c r="F41" s="17"/>
      <c r="G41" s="17"/>
      <c r="H41" s="35"/>
      <c r="I41" s="18"/>
      <c r="J41" s="19"/>
      <c r="K41" s="21"/>
      <c r="L41" s="22"/>
      <c r="M41" s="22"/>
      <c r="N41" s="39"/>
      <c r="O41" s="15">
        <f t="shared" si="0"/>
        <v>0</v>
      </c>
      <c r="P41" s="14" t="e">
        <f t="shared" si="1"/>
        <v>#N/A</v>
      </c>
      <c r="Q41" s="14" t="str">
        <f t="shared" si="2"/>
        <v xml:space="preserve"> chyba v datu narození</v>
      </c>
      <c r="R41" s="16" t="e">
        <f t="shared" si="3"/>
        <v>#N/A</v>
      </c>
    </row>
    <row r="42" spans="1:18" x14ac:dyDescent="0.2">
      <c r="A42" s="17">
        <f t="shared" si="4"/>
        <v>31</v>
      </c>
      <c r="B42" s="27" t="str">
        <f t="shared" si="5"/>
        <v>VYPLŇTE</v>
      </c>
      <c r="C42" s="17" t="str">
        <f t="shared" si="6"/>
        <v>VYPLŇTE</v>
      </c>
      <c r="D42" s="27" t="str">
        <f t="shared" si="7"/>
        <v>VYPLŇTE</v>
      </c>
      <c r="E42" s="27" t="str">
        <f t="shared" si="8"/>
        <v>VYBERTE ZE SEZNAMU</v>
      </c>
      <c r="F42" s="17"/>
      <c r="G42" s="17"/>
      <c r="H42" s="35"/>
      <c r="I42" s="18"/>
      <c r="J42" s="19"/>
      <c r="K42" s="21"/>
      <c r="L42" s="22"/>
      <c r="M42" s="22"/>
      <c r="N42" s="39"/>
      <c r="O42" s="15">
        <f t="shared" si="0"/>
        <v>0</v>
      </c>
      <c r="P42" s="14" t="e">
        <f t="shared" si="1"/>
        <v>#N/A</v>
      </c>
      <c r="Q42" s="14" t="str">
        <f t="shared" si="2"/>
        <v xml:space="preserve"> chyba v datu narození</v>
      </c>
      <c r="R42" s="16" t="e">
        <f t="shared" si="3"/>
        <v>#N/A</v>
      </c>
    </row>
    <row r="43" spans="1:18" x14ac:dyDescent="0.2">
      <c r="A43" s="17">
        <f t="shared" si="4"/>
        <v>32</v>
      </c>
      <c r="B43" s="27" t="str">
        <f t="shared" si="5"/>
        <v>VYPLŇTE</v>
      </c>
      <c r="C43" s="17" t="str">
        <f t="shared" si="6"/>
        <v>VYPLŇTE</v>
      </c>
      <c r="D43" s="27" t="str">
        <f t="shared" si="7"/>
        <v>VYPLŇTE</v>
      </c>
      <c r="E43" s="27" t="str">
        <f t="shared" si="8"/>
        <v>VYBERTE ZE SEZNAMU</v>
      </c>
      <c r="F43" s="17"/>
      <c r="G43" s="17"/>
      <c r="H43" s="35"/>
      <c r="I43" s="18"/>
      <c r="J43" s="19"/>
      <c r="K43" s="21"/>
      <c r="L43" s="22"/>
      <c r="M43" s="20"/>
      <c r="N43" s="38"/>
      <c r="O43" s="15">
        <f t="shared" si="0"/>
        <v>0</v>
      </c>
      <c r="P43" s="14" t="e">
        <f t="shared" si="1"/>
        <v>#N/A</v>
      </c>
      <c r="Q43" s="14" t="str">
        <f t="shared" si="2"/>
        <v xml:space="preserve"> chyba v datu narození</v>
      </c>
      <c r="R43" s="16" t="e">
        <f t="shared" si="3"/>
        <v>#N/A</v>
      </c>
    </row>
    <row r="44" spans="1:18" x14ac:dyDescent="0.2">
      <c r="A44" s="17">
        <f t="shared" si="4"/>
        <v>33</v>
      </c>
      <c r="B44" s="27" t="str">
        <f t="shared" si="5"/>
        <v>VYPLŇTE</v>
      </c>
      <c r="C44" s="17" t="str">
        <f t="shared" si="6"/>
        <v>VYPLŇTE</v>
      </c>
      <c r="D44" s="27" t="str">
        <f t="shared" si="7"/>
        <v>VYPLŇTE</v>
      </c>
      <c r="E44" s="27" t="str">
        <f t="shared" si="8"/>
        <v>VYBERTE ZE SEZNAMU</v>
      </c>
      <c r="F44" s="17"/>
      <c r="G44" s="17"/>
      <c r="H44" s="35"/>
      <c r="I44" s="18"/>
      <c r="J44" s="19"/>
      <c r="K44" s="21"/>
      <c r="L44" s="22"/>
      <c r="M44" s="22"/>
      <c r="N44" s="38"/>
      <c r="O44" s="15">
        <f t="shared" si="0"/>
        <v>0</v>
      </c>
      <c r="P44" s="14" t="e">
        <f t="shared" si="1"/>
        <v>#N/A</v>
      </c>
      <c r="Q44" s="14" t="str">
        <f t="shared" si="2"/>
        <v xml:space="preserve"> chyba v datu narození</v>
      </c>
      <c r="R44" s="16" t="e">
        <f t="shared" si="3"/>
        <v>#N/A</v>
      </c>
    </row>
    <row r="45" spans="1:18" x14ac:dyDescent="0.2">
      <c r="A45" s="17">
        <f t="shared" si="4"/>
        <v>34</v>
      </c>
      <c r="B45" s="27" t="str">
        <f t="shared" si="5"/>
        <v>VYPLŇTE</v>
      </c>
      <c r="C45" s="17" t="str">
        <f t="shared" si="6"/>
        <v>VYPLŇTE</v>
      </c>
      <c r="D45" s="27" t="str">
        <f t="shared" si="7"/>
        <v>VYPLŇTE</v>
      </c>
      <c r="E45" s="27" t="str">
        <f t="shared" si="8"/>
        <v>VYBERTE ZE SEZNAMU</v>
      </c>
      <c r="F45" s="17"/>
      <c r="G45" s="17"/>
      <c r="H45" s="35"/>
      <c r="I45" s="18"/>
      <c r="J45" s="19"/>
      <c r="K45" s="21"/>
      <c r="L45" s="22"/>
      <c r="M45" s="22"/>
      <c r="N45" s="39"/>
      <c r="O45" s="15">
        <f t="shared" si="0"/>
        <v>0</v>
      </c>
      <c r="P45" s="14" t="e">
        <f t="shared" si="1"/>
        <v>#N/A</v>
      </c>
      <c r="Q45" s="14" t="str">
        <f t="shared" si="2"/>
        <v xml:space="preserve"> chyba v datu narození</v>
      </c>
      <c r="R45" s="16" t="e">
        <f t="shared" si="3"/>
        <v>#N/A</v>
      </c>
    </row>
    <row r="46" spans="1:18" x14ac:dyDescent="0.2">
      <c r="A46" s="17">
        <f t="shared" si="4"/>
        <v>35</v>
      </c>
      <c r="B46" s="27" t="str">
        <f t="shared" si="5"/>
        <v>VYPLŇTE</v>
      </c>
      <c r="C46" s="17" t="str">
        <f t="shared" si="6"/>
        <v>VYPLŇTE</v>
      </c>
      <c r="D46" s="27" t="str">
        <f t="shared" si="7"/>
        <v>VYPLŇTE</v>
      </c>
      <c r="E46" s="27" t="str">
        <f t="shared" si="8"/>
        <v>VYBERTE ZE SEZNAMU</v>
      </c>
      <c r="F46" s="17"/>
      <c r="G46" s="17"/>
      <c r="H46" s="35"/>
      <c r="I46" s="18"/>
      <c r="J46" s="19"/>
      <c r="K46" s="21"/>
      <c r="L46" s="22"/>
      <c r="M46" s="20"/>
      <c r="N46" s="38"/>
      <c r="O46" s="15">
        <f t="shared" si="0"/>
        <v>0</v>
      </c>
      <c r="P46" s="14" t="e">
        <f t="shared" si="1"/>
        <v>#N/A</v>
      </c>
      <c r="Q46" s="14" t="str">
        <f t="shared" si="2"/>
        <v xml:space="preserve"> chyba v datu narození</v>
      </c>
      <c r="R46" s="16" t="e">
        <f t="shared" si="3"/>
        <v>#N/A</v>
      </c>
    </row>
    <row r="47" spans="1:18" x14ac:dyDescent="0.2">
      <c r="A47" s="17">
        <f t="shared" si="4"/>
        <v>36</v>
      </c>
      <c r="B47" s="27" t="str">
        <f t="shared" si="5"/>
        <v>VYPLŇTE</v>
      </c>
      <c r="C47" s="17" t="str">
        <f t="shared" si="6"/>
        <v>VYPLŇTE</v>
      </c>
      <c r="D47" s="27" t="str">
        <f t="shared" si="7"/>
        <v>VYPLŇTE</v>
      </c>
      <c r="E47" s="27" t="str">
        <f t="shared" si="8"/>
        <v>VYBERTE ZE SEZNAMU</v>
      </c>
      <c r="F47" s="17"/>
      <c r="G47" s="17"/>
      <c r="H47" s="35"/>
      <c r="I47" s="18"/>
      <c r="J47" s="19"/>
      <c r="K47" s="21"/>
      <c r="L47" s="22"/>
      <c r="M47" s="20"/>
      <c r="N47" s="38"/>
      <c r="O47" s="15">
        <f t="shared" si="0"/>
        <v>0</v>
      </c>
      <c r="P47" s="14" t="e">
        <f t="shared" si="1"/>
        <v>#N/A</v>
      </c>
      <c r="Q47" s="14" t="str">
        <f t="shared" si="2"/>
        <v xml:space="preserve"> chyba v datu narození</v>
      </c>
      <c r="R47" s="16" t="e">
        <f t="shared" si="3"/>
        <v>#N/A</v>
      </c>
    </row>
    <row r="48" spans="1:18" x14ac:dyDescent="0.2">
      <c r="A48" s="17">
        <f t="shared" si="4"/>
        <v>37</v>
      </c>
      <c r="B48" s="27" t="str">
        <f t="shared" si="5"/>
        <v>VYPLŇTE</v>
      </c>
      <c r="C48" s="17" t="str">
        <f t="shared" si="6"/>
        <v>VYPLŇTE</v>
      </c>
      <c r="D48" s="27" t="str">
        <f t="shared" si="7"/>
        <v>VYPLŇTE</v>
      </c>
      <c r="E48" s="27" t="str">
        <f t="shared" si="8"/>
        <v>VYBERTE ZE SEZNAMU</v>
      </c>
      <c r="F48" s="17"/>
      <c r="G48" s="17"/>
      <c r="H48" s="35"/>
      <c r="I48" s="18"/>
      <c r="J48" s="19"/>
      <c r="K48" s="21"/>
      <c r="L48" s="22"/>
      <c r="M48" s="22"/>
      <c r="N48" s="38"/>
      <c r="O48" s="15">
        <f t="shared" si="0"/>
        <v>0</v>
      </c>
      <c r="P48" s="14" t="e">
        <f t="shared" si="1"/>
        <v>#N/A</v>
      </c>
      <c r="Q48" s="14" t="str">
        <f t="shared" si="2"/>
        <v xml:space="preserve"> chyba v datu narození</v>
      </c>
      <c r="R48" s="16" t="e">
        <f t="shared" si="3"/>
        <v>#N/A</v>
      </c>
    </row>
    <row r="49" spans="1:18" x14ac:dyDescent="0.2">
      <c r="A49" s="17">
        <f t="shared" si="4"/>
        <v>38</v>
      </c>
      <c r="B49" s="27" t="str">
        <f t="shared" si="5"/>
        <v>VYPLŇTE</v>
      </c>
      <c r="C49" s="17" t="str">
        <f t="shared" si="6"/>
        <v>VYPLŇTE</v>
      </c>
      <c r="D49" s="27" t="str">
        <f t="shared" si="7"/>
        <v>VYPLŇTE</v>
      </c>
      <c r="E49" s="27" t="str">
        <f t="shared" si="8"/>
        <v>VYBERTE ZE SEZNAMU</v>
      </c>
      <c r="F49" s="17"/>
      <c r="G49" s="17"/>
      <c r="H49" s="35"/>
      <c r="I49" s="18"/>
      <c r="J49" s="19"/>
      <c r="K49" s="21"/>
      <c r="L49" s="22"/>
      <c r="M49" s="22"/>
      <c r="N49" s="39"/>
      <c r="O49" s="15">
        <f t="shared" si="0"/>
        <v>0</v>
      </c>
      <c r="P49" s="14" t="e">
        <f t="shared" si="1"/>
        <v>#N/A</v>
      </c>
      <c r="Q49" s="14" t="str">
        <f t="shared" si="2"/>
        <v xml:space="preserve"> chyba v datu narození</v>
      </c>
      <c r="R49" s="16" t="e">
        <f t="shared" si="3"/>
        <v>#N/A</v>
      </c>
    </row>
    <row r="50" spans="1:18" x14ac:dyDescent="0.2">
      <c r="A50" s="17">
        <f t="shared" si="4"/>
        <v>39</v>
      </c>
      <c r="B50" s="27" t="str">
        <f t="shared" si="5"/>
        <v>VYPLŇTE</v>
      </c>
      <c r="C50" s="17" t="str">
        <f t="shared" si="6"/>
        <v>VYPLŇTE</v>
      </c>
      <c r="D50" s="27" t="str">
        <f t="shared" si="7"/>
        <v>VYPLŇTE</v>
      </c>
      <c r="E50" s="27" t="str">
        <f t="shared" si="8"/>
        <v>VYBERTE ZE SEZNAMU</v>
      </c>
      <c r="F50" s="17"/>
      <c r="G50" s="17"/>
      <c r="H50" s="35"/>
      <c r="I50" s="18"/>
      <c r="J50" s="19"/>
      <c r="K50" s="21"/>
      <c r="L50" s="22"/>
      <c r="M50" s="22"/>
      <c r="N50" s="39"/>
      <c r="O50" s="15">
        <f t="shared" si="0"/>
        <v>0</v>
      </c>
      <c r="P50" s="14" t="e">
        <f t="shared" si="1"/>
        <v>#N/A</v>
      </c>
      <c r="Q50" s="14" t="str">
        <f t="shared" si="2"/>
        <v xml:space="preserve"> chyba v datu narození</v>
      </c>
      <c r="R50" s="16" t="e">
        <f t="shared" si="3"/>
        <v>#N/A</v>
      </c>
    </row>
    <row r="51" spans="1:18" x14ac:dyDescent="0.2">
      <c r="A51" s="17">
        <f t="shared" si="4"/>
        <v>40</v>
      </c>
      <c r="B51" s="27" t="str">
        <f t="shared" si="5"/>
        <v>VYPLŇTE</v>
      </c>
      <c r="C51" s="17" t="str">
        <f t="shared" si="6"/>
        <v>VYPLŇTE</v>
      </c>
      <c r="D51" s="27" t="str">
        <f t="shared" si="7"/>
        <v>VYPLŇTE</v>
      </c>
      <c r="E51" s="27" t="str">
        <f t="shared" si="8"/>
        <v>VYBERTE ZE SEZNAMU</v>
      </c>
      <c r="F51" s="17"/>
      <c r="G51" s="17"/>
      <c r="H51" s="35"/>
      <c r="I51" s="18"/>
      <c r="J51" s="19"/>
      <c r="K51" s="21"/>
      <c r="L51" s="22"/>
      <c r="M51" s="20"/>
      <c r="N51" s="38"/>
      <c r="O51" s="15">
        <f t="shared" si="0"/>
        <v>0</v>
      </c>
      <c r="P51" s="14" t="e">
        <f t="shared" si="1"/>
        <v>#N/A</v>
      </c>
      <c r="Q51" s="14" t="str">
        <f t="shared" si="2"/>
        <v xml:space="preserve"> chyba v datu narození</v>
      </c>
      <c r="R51" s="16" t="e">
        <f t="shared" si="3"/>
        <v>#N/A</v>
      </c>
    </row>
    <row r="52" spans="1:18" x14ac:dyDescent="0.2">
      <c r="A52" s="17">
        <f t="shared" si="4"/>
        <v>41</v>
      </c>
      <c r="B52" s="27" t="str">
        <f t="shared" si="5"/>
        <v>VYPLŇTE</v>
      </c>
      <c r="C52" s="17" t="str">
        <f t="shared" si="6"/>
        <v>VYPLŇTE</v>
      </c>
      <c r="D52" s="27" t="str">
        <f t="shared" si="7"/>
        <v>VYPLŇTE</v>
      </c>
      <c r="E52" s="27" t="str">
        <f t="shared" si="8"/>
        <v>VYBERTE ZE SEZNAMU</v>
      </c>
      <c r="F52" s="17"/>
      <c r="G52" s="17"/>
      <c r="H52" s="35"/>
      <c r="I52" s="18"/>
      <c r="J52" s="19"/>
      <c r="K52" s="21"/>
      <c r="L52" s="22"/>
      <c r="M52" s="22"/>
      <c r="N52" s="38"/>
      <c r="O52" s="15">
        <f t="shared" si="0"/>
        <v>0</v>
      </c>
      <c r="P52" s="14" t="e">
        <f t="shared" si="1"/>
        <v>#N/A</v>
      </c>
      <c r="Q52" s="14" t="str">
        <f t="shared" si="2"/>
        <v xml:space="preserve"> chyba v datu narození</v>
      </c>
      <c r="R52" s="16" t="e">
        <f t="shared" si="3"/>
        <v>#N/A</v>
      </c>
    </row>
    <row r="53" spans="1:18" x14ac:dyDescent="0.2">
      <c r="A53" s="17">
        <f t="shared" si="4"/>
        <v>42</v>
      </c>
      <c r="B53" s="27" t="str">
        <f t="shared" si="5"/>
        <v>VYPLŇTE</v>
      </c>
      <c r="C53" s="17" t="str">
        <f t="shared" si="6"/>
        <v>VYPLŇTE</v>
      </c>
      <c r="D53" s="27" t="str">
        <f t="shared" si="7"/>
        <v>VYPLŇTE</v>
      </c>
      <c r="E53" s="27" t="str">
        <f t="shared" si="8"/>
        <v>VYBERTE ZE SEZNAMU</v>
      </c>
      <c r="F53" s="17"/>
      <c r="G53" s="17"/>
      <c r="H53" s="35"/>
      <c r="I53" s="18"/>
      <c r="J53" s="19"/>
      <c r="K53" s="21"/>
      <c r="L53" s="22"/>
      <c r="M53" s="22"/>
      <c r="N53" s="39"/>
      <c r="O53" s="15">
        <f t="shared" si="0"/>
        <v>0</v>
      </c>
      <c r="P53" s="14" t="e">
        <f t="shared" si="1"/>
        <v>#N/A</v>
      </c>
      <c r="Q53" s="14" t="str">
        <f t="shared" si="2"/>
        <v xml:space="preserve"> chyba v datu narození</v>
      </c>
      <c r="R53" s="16" t="e">
        <f t="shared" si="3"/>
        <v>#N/A</v>
      </c>
    </row>
    <row r="54" spans="1:18" x14ac:dyDescent="0.2">
      <c r="A54" s="17">
        <f t="shared" si="4"/>
        <v>43</v>
      </c>
      <c r="B54" s="27" t="str">
        <f t="shared" si="5"/>
        <v>VYPLŇTE</v>
      </c>
      <c r="C54" s="17" t="str">
        <f t="shared" si="6"/>
        <v>VYPLŇTE</v>
      </c>
      <c r="D54" s="27" t="str">
        <f t="shared" si="7"/>
        <v>VYPLŇTE</v>
      </c>
      <c r="E54" s="27" t="str">
        <f t="shared" si="8"/>
        <v>VYBERTE ZE SEZNAMU</v>
      </c>
      <c r="F54" s="17"/>
      <c r="G54" s="17"/>
      <c r="H54" s="35"/>
      <c r="I54" s="18"/>
      <c r="J54" s="19"/>
      <c r="K54" s="21"/>
      <c r="L54" s="22"/>
      <c r="M54" s="20"/>
      <c r="N54" s="38"/>
      <c r="O54" s="15">
        <f t="shared" si="0"/>
        <v>0</v>
      </c>
      <c r="P54" s="14" t="e">
        <f t="shared" si="1"/>
        <v>#N/A</v>
      </c>
      <c r="Q54" s="14" t="str">
        <f t="shared" si="2"/>
        <v xml:space="preserve"> chyba v datu narození</v>
      </c>
      <c r="R54" s="16" t="e">
        <f t="shared" si="3"/>
        <v>#N/A</v>
      </c>
    </row>
    <row r="55" spans="1:18" x14ac:dyDescent="0.2">
      <c r="A55" s="17">
        <f t="shared" si="4"/>
        <v>44</v>
      </c>
      <c r="B55" s="27" t="str">
        <f t="shared" si="5"/>
        <v>VYPLŇTE</v>
      </c>
      <c r="C55" s="17" t="str">
        <f t="shared" si="6"/>
        <v>VYPLŇTE</v>
      </c>
      <c r="D55" s="27" t="str">
        <f t="shared" si="7"/>
        <v>VYPLŇTE</v>
      </c>
      <c r="E55" s="27" t="str">
        <f t="shared" si="8"/>
        <v>VYBERTE ZE SEZNAMU</v>
      </c>
      <c r="F55" s="17"/>
      <c r="G55" s="17"/>
      <c r="H55" s="35"/>
      <c r="I55" s="18"/>
      <c r="J55" s="19"/>
      <c r="K55" s="21"/>
      <c r="L55" s="22"/>
      <c r="M55" s="20"/>
      <c r="N55" s="38"/>
      <c r="O55" s="15">
        <f t="shared" si="0"/>
        <v>0</v>
      </c>
      <c r="P55" s="14" t="e">
        <f t="shared" si="1"/>
        <v>#N/A</v>
      </c>
      <c r="Q55" s="14" t="str">
        <f t="shared" si="2"/>
        <v xml:space="preserve"> chyba v datu narození</v>
      </c>
      <c r="R55" s="16" t="e">
        <f t="shared" si="3"/>
        <v>#N/A</v>
      </c>
    </row>
    <row r="56" spans="1:18" x14ac:dyDescent="0.2">
      <c r="A56" s="17">
        <f t="shared" si="4"/>
        <v>45</v>
      </c>
      <c r="B56" s="27" t="str">
        <f t="shared" si="5"/>
        <v>VYPLŇTE</v>
      </c>
      <c r="C56" s="17" t="str">
        <f t="shared" si="6"/>
        <v>VYPLŇTE</v>
      </c>
      <c r="D56" s="27" t="str">
        <f t="shared" si="7"/>
        <v>VYPLŇTE</v>
      </c>
      <c r="E56" s="27" t="str">
        <f t="shared" si="8"/>
        <v>VYBERTE ZE SEZNAMU</v>
      </c>
      <c r="F56" s="17"/>
      <c r="G56" s="17"/>
      <c r="H56" s="35"/>
      <c r="I56" s="18"/>
      <c r="J56" s="19"/>
      <c r="K56" s="21"/>
      <c r="L56" s="22"/>
      <c r="M56" s="22"/>
      <c r="N56" s="38"/>
      <c r="O56" s="15">
        <f t="shared" si="0"/>
        <v>0</v>
      </c>
      <c r="P56" s="14" t="e">
        <f t="shared" si="1"/>
        <v>#N/A</v>
      </c>
      <c r="Q56" s="14" t="str">
        <f t="shared" si="2"/>
        <v xml:space="preserve"> chyba v datu narození</v>
      </c>
      <c r="R56" s="16" t="e">
        <f t="shared" si="3"/>
        <v>#N/A</v>
      </c>
    </row>
    <row r="57" spans="1:18" x14ac:dyDescent="0.2">
      <c r="A57" s="17">
        <f t="shared" si="4"/>
        <v>46</v>
      </c>
      <c r="B57" s="27" t="str">
        <f t="shared" si="5"/>
        <v>VYPLŇTE</v>
      </c>
      <c r="C57" s="17" t="str">
        <f t="shared" si="6"/>
        <v>VYPLŇTE</v>
      </c>
      <c r="D57" s="27" t="str">
        <f t="shared" si="7"/>
        <v>VYPLŇTE</v>
      </c>
      <c r="E57" s="27" t="str">
        <f t="shared" si="8"/>
        <v>VYBERTE ZE SEZNAMU</v>
      </c>
      <c r="F57" s="17"/>
      <c r="G57" s="17"/>
      <c r="H57" s="35"/>
      <c r="I57" s="18"/>
      <c r="J57" s="19"/>
      <c r="K57" s="21"/>
      <c r="L57" s="22"/>
      <c r="M57" s="22"/>
      <c r="N57" s="39"/>
      <c r="O57" s="15">
        <f t="shared" si="0"/>
        <v>0</v>
      </c>
      <c r="P57" s="14" t="e">
        <f t="shared" si="1"/>
        <v>#N/A</v>
      </c>
      <c r="Q57" s="14" t="str">
        <f t="shared" si="2"/>
        <v xml:space="preserve"> chyba v datu narození</v>
      </c>
      <c r="R57" s="16" t="e">
        <f t="shared" si="3"/>
        <v>#N/A</v>
      </c>
    </row>
    <row r="58" spans="1:18" x14ac:dyDescent="0.2">
      <c r="A58" s="17">
        <f t="shared" si="4"/>
        <v>47</v>
      </c>
      <c r="B58" s="27" t="str">
        <f t="shared" si="5"/>
        <v>VYPLŇTE</v>
      </c>
      <c r="C58" s="17" t="str">
        <f t="shared" si="6"/>
        <v>VYPLŇTE</v>
      </c>
      <c r="D58" s="27" t="str">
        <f t="shared" si="7"/>
        <v>VYPLŇTE</v>
      </c>
      <c r="E58" s="27" t="str">
        <f t="shared" si="8"/>
        <v>VYBERTE ZE SEZNAMU</v>
      </c>
      <c r="F58" s="17"/>
      <c r="G58" s="17"/>
      <c r="H58" s="35"/>
      <c r="I58" s="18"/>
      <c r="J58" s="19"/>
      <c r="K58" s="21"/>
      <c r="L58" s="22"/>
      <c r="M58" s="22"/>
      <c r="N58" s="39"/>
      <c r="O58" s="15">
        <f t="shared" si="0"/>
        <v>0</v>
      </c>
      <c r="P58" s="14" t="e">
        <f t="shared" si="1"/>
        <v>#N/A</v>
      </c>
      <c r="Q58" s="14" t="str">
        <f t="shared" si="2"/>
        <v xml:space="preserve"> chyba v datu narození</v>
      </c>
      <c r="R58" s="16" t="e">
        <f t="shared" si="3"/>
        <v>#N/A</v>
      </c>
    </row>
    <row r="59" spans="1:18" x14ac:dyDescent="0.2">
      <c r="A59" s="17">
        <f t="shared" si="4"/>
        <v>48</v>
      </c>
      <c r="B59" s="27" t="str">
        <f t="shared" si="5"/>
        <v>VYPLŇTE</v>
      </c>
      <c r="C59" s="17" t="str">
        <f t="shared" si="6"/>
        <v>VYPLŇTE</v>
      </c>
      <c r="D59" s="27" t="str">
        <f t="shared" si="7"/>
        <v>VYPLŇTE</v>
      </c>
      <c r="E59" s="27" t="str">
        <f t="shared" si="8"/>
        <v>VYBERTE ZE SEZNAMU</v>
      </c>
      <c r="F59" s="17"/>
      <c r="G59" s="17"/>
      <c r="H59" s="35"/>
      <c r="I59" s="18"/>
      <c r="J59" s="19"/>
      <c r="K59" s="21"/>
      <c r="L59" s="22"/>
      <c r="M59" s="20"/>
      <c r="N59" s="38"/>
      <c r="O59" s="15">
        <f t="shared" si="0"/>
        <v>0</v>
      </c>
      <c r="P59" s="14" t="e">
        <f t="shared" si="1"/>
        <v>#N/A</v>
      </c>
      <c r="Q59" s="14" t="str">
        <f t="shared" si="2"/>
        <v xml:space="preserve"> chyba v datu narození</v>
      </c>
      <c r="R59" s="16" t="e">
        <f t="shared" si="3"/>
        <v>#N/A</v>
      </c>
    </row>
    <row r="60" spans="1:18" x14ac:dyDescent="0.2">
      <c r="A60" s="17">
        <f t="shared" si="4"/>
        <v>49</v>
      </c>
      <c r="B60" s="27" t="str">
        <f t="shared" si="5"/>
        <v>VYPLŇTE</v>
      </c>
      <c r="C60" s="17" t="str">
        <f t="shared" si="6"/>
        <v>VYPLŇTE</v>
      </c>
      <c r="D60" s="27" t="str">
        <f t="shared" si="7"/>
        <v>VYPLŇTE</v>
      </c>
      <c r="E60" s="27" t="str">
        <f t="shared" si="8"/>
        <v>VYBERTE ZE SEZNAMU</v>
      </c>
      <c r="F60" s="17"/>
      <c r="G60" s="17"/>
      <c r="H60" s="35"/>
      <c r="I60" s="18"/>
      <c r="J60" s="19"/>
      <c r="K60" s="21"/>
      <c r="L60" s="22"/>
      <c r="M60" s="22"/>
      <c r="N60" s="38"/>
      <c r="O60" s="15">
        <f t="shared" si="0"/>
        <v>0</v>
      </c>
      <c r="P60" s="14" t="e">
        <f t="shared" si="1"/>
        <v>#N/A</v>
      </c>
      <c r="Q60" s="14" t="str">
        <f t="shared" si="2"/>
        <v xml:space="preserve"> chyba v datu narození</v>
      </c>
      <c r="R60" s="16" t="e">
        <f t="shared" si="3"/>
        <v>#N/A</v>
      </c>
    </row>
    <row r="61" spans="1:18" x14ac:dyDescent="0.2">
      <c r="A61" s="17">
        <f t="shared" si="4"/>
        <v>50</v>
      </c>
      <c r="B61" s="27" t="str">
        <f t="shared" si="5"/>
        <v>VYPLŇTE</v>
      </c>
      <c r="C61" s="17" t="str">
        <f t="shared" si="6"/>
        <v>VYPLŇTE</v>
      </c>
      <c r="D61" s="27" t="str">
        <f t="shared" si="7"/>
        <v>VYPLŇTE</v>
      </c>
      <c r="E61" s="27" t="str">
        <f t="shared" si="8"/>
        <v>VYBERTE ZE SEZNAMU</v>
      </c>
      <c r="F61" s="17"/>
      <c r="G61" s="17"/>
      <c r="H61" s="35"/>
      <c r="I61" s="18"/>
      <c r="J61" s="19"/>
      <c r="K61" s="21"/>
      <c r="L61" s="22"/>
      <c r="M61" s="22"/>
      <c r="N61" s="39"/>
      <c r="O61" s="15">
        <f t="shared" si="0"/>
        <v>0</v>
      </c>
      <c r="P61" s="14" t="e">
        <f t="shared" si="1"/>
        <v>#N/A</v>
      </c>
      <c r="Q61" s="14" t="str">
        <f t="shared" si="2"/>
        <v xml:space="preserve"> chyba v datu narození</v>
      </c>
      <c r="R61" s="16" t="e">
        <f t="shared" si="3"/>
        <v>#N/A</v>
      </c>
    </row>
    <row r="62" spans="1:18" x14ac:dyDescent="0.2">
      <c r="A62" s="17">
        <f t="shared" si="4"/>
        <v>51</v>
      </c>
      <c r="B62" s="27" t="str">
        <f t="shared" si="5"/>
        <v>VYPLŇTE</v>
      </c>
      <c r="C62" s="17" t="str">
        <f t="shared" si="6"/>
        <v>VYPLŇTE</v>
      </c>
      <c r="D62" s="27" t="str">
        <f t="shared" si="7"/>
        <v>VYPLŇTE</v>
      </c>
      <c r="E62" s="27" t="str">
        <f t="shared" si="8"/>
        <v>VYBERTE ZE SEZNAMU</v>
      </c>
      <c r="F62" s="17"/>
      <c r="G62" s="17"/>
      <c r="H62" s="35"/>
      <c r="I62" s="18"/>
      <c r="J62" s="19"/>
      <c r="K62" s="21"/>
      <c r="L62" s="22"/>
      <c r="M62" s="20"/>
      <c r="N62" s="38"/>
      <c r="O62" s="15">
        <f t="shared" si="0"/>
        <v>0</v>
      </c>
      <c r="P62" s="14" t="e">
        <f t="shared" si="1"/>
        <v>#N/A</v>
      </c>
      <c r="Q62" s="14" t="str">
        <f t="shared" si="2"/>
        <v xml:space="preserve"> chyba v datu narození</v>
      </c>
      <c r="R62" s="16" t="e">
        <f t="shared" si="3"/>
        <v>#N/A</v>
      </c>
    </row>
    <row r="63" spans="1:18" x14ac:dyDescent="0.2">
      <c r="A63" s="17">
        <f t="shared" si="4"/>
        <v>52</v>
      </c>
      <c r="B63" s="27" t="str">
        <f t="shared" si="5"/>
        <v>VYPLŇTE</v>
      </c>
      <c r="C63" s="17" t="str">
        <f t="shared" si="6"/>
        <v>VYPLŇTE</v>
      </c>
      <c r="D63" s="27" t="str">
        <f t="shared" si="7"/>
        <v>VYPLŇTE</v>
      </c>
      <c r="E63" s="27" t="str">
        <f t="shared" si="8"/>
        <v>VYBERTE ZE SEZNAMU</v>
      </c>
      <c r="F63" s="17"/>
      <c r="G63" s="17"/>
      <c r="H63" s="35"/>
      <c r="I63" s="18"/>
      <c r="J63" s="19"/>
      <c r="K63" s="21"/>
      <c r="L63" s="22"/>
      <c r="M63" s="20"/>
      <c r="N63" s="38"/>
      <c r="O63" s="15">
        <f t="shared" si="0"/>
        <v>0</v>
      </c>
      <c r="P63" s="14" t="e">
        <f t="shared" si="1"/>
        <v>#N/A</v>
      </c>
      <c r="Q63" s="14" t="str">
        <f t="shared" si="2"/>
        <v xml:space="preserve"> chyba v datu narození</v>
      </c>
      <c r="R63" s="16" t="e">
        <f t="shared" si="3"/>
        <v>#N/A</v>
      </c>
    </row>
    <row r="64" spans="1:18" x14ac:dyDescent="0.2">
      <c r="A64" s="17">
        <f t="shared" si="4"/>
        <v>53</v>
      </c>
      <c r="B64" s="27" t="str">
        <f t="shared" si="5"/>
        <v>VYPLŇTE</v>
      </c>
      <c r="C64" s="17" t="str">
        <f t="shared" si="6"/>
        <v>VYPLŇTE</v>
      </c>
      <c r="D64" s="27" t="str">
        <f t="shared" si="7"/>
        <v>VYPLŇTE</v>
      </c>
      <c r="E64" s="27" t="str">
        <f t="shared" si="8"/>
        <v>VYBERTE ZE SEZNAMU</v>
      </c>
      <c r="F64" s="17"/>
      <c r="G64" s="17"/>
      <c r="H64" s="35"/>
      <c r="I64" s="18"/>
      <c r="J64" s="19"/>
      <c r="K64" s="21"/>
      <c r="L64" s="22"/>
      <c r="M64" s="22"/>
      <c r="N64" s="38"/>
      <c r="O64" s="15">
        <f t="shared" si="0"/>
        <v>0</v>
      </c>
      <c r="P64" s="14" t="e">
        <f t="shared" si="1"/>
        <v>#N/A</v>
      </c>
      <c r="Q64" s="14" t="str">
        <f t="shared" si="2"/>
        <v xml:space="preserve"> chyba v datu narození</v>
      </c>
      <c r="R64" s="16" t="e">
        <f t="shared" si="3"/>
        <v>#N/A</v>
      </c>
    </row>
    <row r="65" spans="1:18" x14ac:dyDescent="0.2">
      <c r="A65" s="17">
        <f t="shared" si="4"/>
        <v>54</v>
      </c>
      <c r="B65" s="27" t="str">
        <f t="shared" si="5"/>
        <v>VYPLŇTE</v>
      </c>
      <c r="C65" s="17" t="str">
        <f t="shared" si="6"/>
        <v>VYPLŇTE</v>
      </c>
      <c r="D65" s="27" t="str">
        <f t="shared" si="7"/>
        <v>VYPLŇTE</v>
      </c>
      <c r="E65" s="27" t="str">
        <f t="shared" si="8"/>
        <v>VYBERTE ZE SEZNAMU</v>
      </c>
      <c r="F65" s="17"/>
      <c r="G65" s="17"/>
      <c r="H65" s="35"/>
      <c r="I65" s="18"/>
      <c r="J65" s="19"/>
      <c r="K65" s="21"/>
      <c r="L65" s="22"/>
      <c r="M65" s="22"/>
      <c r="N65" s="39"/>
      <c r="O65" s="15">
        <f t="shared" si="0"/>
        <v>0</v>
      </c>
      <c r="P65" s="14" t="e">
        <f t="shared" si="1"/>
        <v>#N/A</v>
      </c>
      <c r="Q65" s="14" t="str">
        <f t="shared" si="2"/>
        <v xml:space="preserve"> chyba v datu narození</v>
      </c>
      <c r="R65" s="16" t="e">
        <f t="shared" si="3"/>
        <v>#N/A</v>
      </c>
    </row>
    <row r="66" spans="1:18" x14ac:dyDescent="0.2">
      <c r="A66" s="17">
        <f t="shared" si="4"/>
        <v>55</v>
      </c>
      <c r="B66" s="27" t="str">
        <f t="shared" si="5"/>
        <v>VYPLŇTE</v>
      </c>
      <c r="C66" s="17" t="str">
        <f t="shared" si="6"/>
        <v>VYPLŇTE</v>
      </c>
      <c r="D66" s="27" t="str">
        <f t="shared" si="7"/>
        <v>VYPLŇTE</v>
      </c>
      <c r="E66" s="27" t="str">
        <f t="shared" si="8"/>
        <v>VYBERTE ZE SEZNAMU</v>
      </c>
      <c r="F66" s="17"/>
      <c r="G66" s="17"/>
      <c r="H66" s="35"/>
      <c r="I66" s="18"/>
      <c r="J66" s="19"/>
      <c r="K66" s="21"/>
      <c r="L66" s="22"/>
      <c r="M66" s="22"/>
      <c r="N66" s="39"/>
      <c r="O66" s="15">
        <f t="shared" si="0"/>
        <v>0</v>
      </c>
      <c r="P66" s="14" t="e">
        <f t="shared" si="1"/>
        <v>#N/A</v>
      </c>
      <c r="Q66" s="14" t="str">
        <f t="shared" si="2"/>
        <v xml:space="preserve"> chyba v datu narození</v>
      </c>
      <c r="R66" s="16" t="e">
        <f t="shared" si="3"/>
        <v>#N/A</v>
      </c>
    </row>
    <row r="67" spans="1:18" x14ac:dyDescent="0.2">
      <c r="A67" s="17">
        <f t="shared" si="4"/>
        <v>56</v>
      </c>
      <c r="B67" s="27" t="str">
        <f t="shared" si="5"/>
        <v>VYPLŇTE</v>
      </c>
      <c r="C67" s="17" t="str">
        <f t="shared" si="6"/>
        <v>VYPLŇTE</v>
      </c>
      <c r="D67" s="27" t="str">
        <f t="shared" si="7"/>
        <v>VYPLŇTE</v>
      </c>
      <c r="E67" s="27" t="str">
        <f t="shared" si="8"/>
        <v>VYBERTE ZE SEZNAMU</v>
      </c>
      <c r="F67" s="17"/>
      <c r="G67" s="17"/>
      <c r="H67" s="35"/>
      <c r="I67" s="18"/>
      <c r="J67" s="19"/>
      <c r="K67" s="21"/>
      <c r="L67" s="22"/>
      <c r="M67" s="20"/>
      <c r="N67" s="38"/>
      <c r="O67" s="15">
        <f t="shared" si="0"/>
        <v>0</v>
      </c>
      <c r="P67" s="14" t="e">
        <f t="shared" si="1"/>
        <v>#N/A</v>
      </c>
      <c r="Q67" s="14" t="str">
        <f t="shared" si="2"/>
        <v xml:space="preserve"> chyba v datu narození</v>
      </c>
      <c r="R67" s="16" t="e">
        <f t="shared" si="3"/>
        <v>#N/A</v>
      </c>
    </row>
    <row r="68" spans="1:18" x14ac:dyDescent="0.2">
      <c r="A68" s="17">
        <f t="shared" si="4"/>
        <v>57</v>
      </c>
      <c r="B68" s="27" t="str">
        <f t="shared" si="5"/>
        <v>VYPLŇTE</v>
      </c>
      <c r="C68" s="17" t="str">
        <f t="shared" si="6"/>
        <v>VYPLŇTE</v>
      </c>
      <c r="D68" s="27" t="str">
        <f t="shared" si="7"/>
        <v>VYPLŇTE</v>
      </c>
      <c r="E68" s="27" t="str">
        <f t="shared" si="8"/>
        <v>VYBERTE ZE SEZNAMU</v>
      </c>
      <c r="F68" s="17"/>
      <c r="G68" s="17"/>
      <c r="H68" s="35"/>
      <c r="I68" s="18"/>
      <c r="J68" s="19"/>
      <c r="K68" s="21"/>
      <c r="L68" s="22"/>
      <c r="M68" s="22"/>
      <c r="N68" s="38"/>
      <c r="O68" s="15">
        <f t="shared" si="0"/>
        <v>0</v>
      </c>
      <c r="P68" s="14" t="e">
        <f t="shared" si="1"/>
        <v>#N/A</v>
      </c>
      <c r="Q68" s="14" t="str">
        <f t="shared" si="2"/>
        <v xml:space="preserve"> chyba v datu narození</v>
      </c>
      <c r="R68" s="16" t="e">
        <f t="shared" si="3"/>
        <v>#N/A</v>
      </c>
    </row>
    <row r="69" spans="1:18" x14ac:dyDescent="0.2">
      <c r="A69" s="17">
        <f t="shared" si="4"/>
        <v>58</v>
      </c>
      <c r="B69" s="27" t="str">
        <f t="shared" si="5"/>
        <v>VYPLŇTE</v>
      </c>
      <c r="C69" s="17" t="str">
        <f t="shared" si="6"/>
        <v>VYPLŇTE</v>
      </c>
      <c r="D69" s="27" t="str">
        <f t="shared" si="7"/>
        <v>VYPLŇTE</v>
      </c>
      <c r="E69" s="27" t="str">
        <f t="shared" si="8"/>
        <v>VYBERTE ZE SEZNAMU</v>
      </c>
      <c r="F69" s="17"/>
      <c r="G69" s="17"/>
      <c r="H69" s="35"/>
      <c r="I69" s="18"/>
      <c r="J69" s="19"/>
      <c r="K69" s="21"/>
      <c r="L69" s="22"/>
      <c r="M69" s="22"/>
      <c r="N69" s="39"/>
      <c r="O69" s="15">
        <f t="shared" si="0"/>
        <v>0</v>
      </c>
      <c r="P69" s="14" t="e">
        <f t="shared" si="1"/>
        <v>#N/A</v>
      </c>
      <c r="Q69" s="14" t="str">
        <f t="shared" si="2"/>
        <v xml:space="preserve"> chyba v datu narození</v>
      </c>
      <c r="R69" s="16" t="e">
        <f t="shared" si="3"/>
        <v>#N/A</v>
      </c>
    </row>
    <row r="70" spans="1:18" x14ac:dyDescent="0.2">
      <c r="A70" s="17">
        <f t="shared" si="4"/>
        <v>59</v>
      </c>
      <c r="B70" s="27" t="str">
        <f t="shared" si="5"/>
        <v>VYPLŇTE</v>
      </c>
      <c r="C70" s="17" t="str">
        <f t="shared" si="6"/>
        <v>VYPLŇTE</v>
      </c>
      <c r="D70" s="27" t="str">
        <f t="shared" si="7"/>
        <v>VYPLŇTE</v>
      </c>
      <c r="E70" s="27" t="str">
        <f t="shared" si="8"/>
        <v>VYBERTE ZE SEZNAMU</v>
      </c>
      <c r="F70" s="17"/>
      <c r="G70" s="17"/>
      <c r="H70" s="35"/>
      <c r="I70" s="18"/>
      <c r="J70" s="19"/>
      <c r="K70" s="21"/>
      <c r="L70" s="22"/>
      <c r="M70" s="20"/>
      <c r="N70" s="38"/>
      <c r="O70" s="15">
        <f t="shared" si="0"/>
        <v>0</v>
      </c>
      <c r="P70" s="14" t="e">
        <f t="shared" si="1"/>
        <v>#N/A</v>
      </c>
      <c r="Q70" s="14" t="str">
        <f t="shared" si="2"/>
        <v xml:space="preserve"> chyba v datu narození</v>
      </c>
      <c r="R70" s="16" t="e">
        <f t="shared" si="3"/>
        <v>#N/A</v>
      </c>
    </row>
    <row r="71" spans="1:18" x14ac:dyDescent="0.2">
      <c r="A71" s="17">
        <f t="shared" si="4"/>
        <v>60</v>
      </c>
      <c r="B71" s="27" t="str">
        <f t="shared" si="5"/>
        <v>VYPLŇTE</v>
      </c>
      <c r="C71" s="17" t="str">
        <f t="shared" si="6"/>
        <v>VYPLŇTE</v>
      </c>
      <c r="D71" s="27" t="str">
        <f t="shared" si="7"/>
        <v>VYPLŇTE</v>
      </c>
      <c r="E71" s="27" t="str">
        <f t="shared" si="8"/>
        <v>VYBERTE ZE SEZNAMU</v>
      </c>
      <c r="F71" s="17"/>
      <c r="G71" s="17"/>
      <c r="H71" s="35"/>
      <c r="I71" s="18"/>
      <c r="J71" s="19"/>
      <c r="K71" s="21"/>
      <c r="L71" s="22"/>
      <c r="M71" s="20"/>
      <c r="N71" s="38"/>
      <c r="O71" s="15">
        <f t="shared" si="0"/>
        <v>0</v>
      </c>
      <c r="P71" s="14" t="e">
        <f t="shared" si="1"/>
        <v>#N/A</v>
      </c>
      <c r="Q71" s="14" t="str">
        <f t="shared" si="2"/>
        <v xml:space="preserve"> chyba v datu narození</v>
      </c>
      <c r="R71" s="16" t="e">
        <f t="shared" si="3"/>
        <v>#N/A</v>
      </c>
    </row>
    <row r="72" spans="1:18" x14ac:dyDescent="0.2">
      <c r="A72" s="17">
        <f t="shared" si="4"/>
        <v>61</v>
      </c>
      <c r="B72" s="27" t="str">
        <f t="shared" si="5"/>
        <v>VYPLŇTE</v>
      </c>
      <c r="C72" s="17" t="str">
        <f t="shared" si="6"/>
        <v>VYPLŇTE</v>
      </c>
      <c r="D72" s="27" t="str">
        <f t="shared" si="7"/>
        <v>VYPLŇTE</v>
      </c>
      <c r="E72" s="27" t="str">
        <f t="shared" si="8"/>
        <v>VYBERTE ZE SEZNAMU</v>
      </c>
      <c r="F72" s="17"/>
      <c r="G72" s="17"/>
      <c r="H72" s="35"/>
      <c r="I72" s="18"/>
      <c r="J72" s="19"/>
      <c r="K72" s="21"/>
      <c r="L72" s="22"/>
      <c r="M72" s="22"/>
      <c r="N72" s="38"/>
      <c r="O72" s="15">
        <f t="shared" si="0"/>
        <v>0</v>
      </c>
      <c r="P72" s="14" t="e">
        <f t="shared" si="1"/>
        <v>#N/A</v>
      </c>
      <c r="Q72" s="14" t="str">
        <f t="shared" si="2"/>
        <v xml:space="preserve"> chyba v datu narození</v>
      </c>
      <c r="R72" s="16" t="e">
        <f t="shared" si="3"/>
        <v>#N/A</v>
      </c>
    </row>
    <row r="73" spans="1:18" x14ac:dyDescent="0.2">
      <c r="A73" s="17">
        <f t="shared" si="4"/>
        <v>62</v>
      </c>
      <c r="B73" s="27" t="str">
        <f t="shared" si="5"/>
        <v>VYPLŇTE</v>
      </c>
      <c r="C73" s="17" t="str">
        <f t="shared" si="6"/>
        <v>VYPLŇTE</v>
      </c>
      <c r="D73" s="27" t="str">
        <f t="shared" si="7"/>
        <v>VYPLŇTE</v>
      </c>
      <c r="E73" s="27" t="str">
        <f t="shared" si="8"/>
        <v>VYBERTE ZE SEZNAMU</v>
      </c>
      <c r="F73" s="17"/>
      <c r="G73" s="17"/>
      <c r="H73" s="35"/>
      <c r="I73" s="18"/>
      <c r="J73" s="19"/>
      <c r="K73" s="21"/>
      <c r="L73" s="22"/>
      <c r="M73" s="22"/>
      <c r="N73" s="39"/>
      <c r="O73" s="15">
        <f t="shared" si="0"/>
        <v>0</v>
      </c>
      <c r="P73" s="14" t="e">
        <f t="shared" si="1"/>
        <v>#N/A</v>
      </c>
      <c r="Q73" s="14" t="str">
        <f t="shared" si="2"/>
        <v xml:space="preserve"> chyba v datu narození</v>
      </c>
      <c r="R73" s="16" t="e">
        <f t="shared" si="3"/>
        <v>#N/A</v>
      </c>
    </row>
    <row r="74" spans="1:18" x14ac:dyDescent="0.2">
      <c r="A74" s="17">
        <f t="shared" si="4"/>
        <v>63</v>
      </c>
      <c r="B74" s="27" t="str">
        <f t="shared" si="5"/>
        <v>VYPLŇTE</v>
      </c>
      <c r="C74" s="17" t="str">
        <f t="shared" si="6"/>
        <v>VYPLŇTE</v>
      </c>
      <c r="D74" s="27" t="str">
        <f t="shared" si="7"/>
        <v>VYPLŇTE</v>
      </c>
      <c r="E74" s="27" t="str">
        <f t="shared" si="8"/>
        <v>VYBERTE ZE SEZNAMU</v>
      </c>
      <c r="F74" s="17"/>
      <c r="G74" s="17"/>
      <c r="H74" s="35"/>
      <c r="I74" s="18"/>
      <c r="J74" s="19"/>
      <c r="K74" s="21"/>
      <c r="L74" s="22"/>
      <c r="M74" s="22"/>
      <c r="N74" s="39"/>
      <c r="O74" s="15">
        <f t="shared" si="0"/>
        <v>0</v>
      </c>
      <c r="P74" s="14" t="e">
        <f t="shared" si="1"/>
        <v>#N/A</v>
      </c>
      <c r="Q74" s="14" t="str">
        <f t="shared" si="2"/>
        <v xml:space="preserve"> chyba v datu narození</v>
      </c>
      <c r="R74" s="16" t="e">
        <f t="shared" si="3"/>
        <v>#N/A</v>
      </c>
    </row>
    <row r="75" spans="1:18" x14ac:dyDescent="0.2">
      <c r="A75" s="17">
        <f t="shared" si="4"/>
        <v>64</v>
      </c>
      <c r="B75" s="27" t="str">
        <f t="shared" si="5"/>
        <v>VYPLŇTE</v>
      </c>
      <c r="C75" s="17" t="str">
        <f t="shared" si="6"/>
        <v>VYPLŇTE</v>
      </c>
      <c r="D75" s="27" t="str">
        <f t="shared" si="7"/>
        <v>VYPLŇTE</v>
      </c>
      <c r="E75" s="27" t="str">
        <f t="shared" si="8"/>
        <v>VYBERTE ZE SEZNAMU</v>
      </c>
      <c r="F75" s="17"/>
      <c r="G75" s="17"/>
      <c r="H75" s="35"/>
      <c r="I75" s="18"/>
      <c r="J75" s="19"/>
      <c r="K75" s="21"/>
      <c r="L75" s="22"/>
      <c r="M75" s="20"/>
      <c r="N75" s="38"/>
      <c r="O75" s="15">
        <f t="shared" si="0"/>
        <v>0</v>
      </c>
      <c r="P75" s="14" t="e">
        <f t="shared" si="1"/>
        <v>#N/A</v>
      </c>
      <c r="Q75" s="14" t="str">
        <f t="shared" si="2"/>
        <v xml:space="preserve"> chyba v datu narození</v>
      </c>
      <c r="R75" s="16" t="e">
        <f t="shared" si="3"/>
        <v>#N/A</v>
      </c>
    </row>
    <row r="76" spans="1:18" x14ac:dyDescent="0.2">
      <c r="A76" s="17">
        <f t="shared" si="4"/>
        <v>65</v>
      </c>
      <c r="B76" s="27" t="str">
        <f t="shared" si="5"/>
        <v>VYPLŇTE</v>
      </c>
      <c r="C76" s="17" t="str">
        <f t="shared" si="6"/>
        <v>VYPLŇTE</v>
      </c>
      <c r="D76" s="27" t="str">
        <f t="shared" si="7"/>
        <v>VYPLŇTE</v>
      </c>
      <c r="E76" s="27" t="str">
        <f t="shared" si="8"/>
        <v>VYBERTE ZE SEZNAMU</v>
      </c>
      <c r="F76" s="17"/>
      <c r="G76" s="17"/>
      <c r="H76" s="35"/>
      <c r="I76" s="18"/>
      <c r="J76" s="19"/>
      <c r="K76" s="21"/>
      <c r="L76" s="22"/>
      <c r="M76" s="22"/>
      <c r="N76" s="38"/>
      <c r="O76" s="15">
        <f t="shared" si="0"/>
        <v>0</v>
      </c>
      <c r="P76" s="14" t="e">
        <f t="shared" si="1"/>
        <v>#N/A</v>
      </c>
      <c r="Q76" s="14" t="str">
        <f t="shared" si="2"/>
        <v xml:space="preserve"> chyba v datu narození</v>
      </c>
      <c r="R76" s="16" t="e">
        <f t="shared" si="3"/>
        <v>#N/A</v>
      </c>
    </row>
    <row r="77" spans="1:18" x14ac:dyDescent="0.2">
      <c r="A77" s="17">
        <f t="shared" ref="A77:A111" si="9">ROW()-11</f>
        <v>66</v>
      </c>
      <c r="B77" s="27" t="str">
        <f t="shared" si="5"/>
        <v>VYPLŇTE</v>
      </c>
      <c r="C77" s="17" t="str">
        <f t="shared" si="6"/>
        <v>VYPLŇTE</v>
      </c>
      <c r="D77" s="27" t="str">
        <f t="shared" si="7"/>
        <v>VYPLŇTE</v>
      </c>
      <c r="E77" s="27" t="str">
        <f t="shared" si="8"/>
        <v>VYBERTE ZE SEZNAMU</v>
      </c>
      <c r="F77" s="17"/>
      <c r="G77" s="17"/>
      <c r="H77" s="35"/>
      <c r="I77" s="18"/>
      <c r="J77" s="19"/>
      <c r="K77" s="21"/>
      <c r="L77" s="22"/>
      <c r="M77" s="22"/>
      <c r="N77" s="39"/>
      <c r="O77" s="15">
        <f t="shared" si="0"/>
        <v>0</v>
      </c>
      <c r="P77" s="14" t="e">
        <f t="shared" si="1"/>
        <v>#N/A</v>
      </c>
      <c r="Q77" s="14" t="str">
        <f t="shared" si="2"/>
        <v xml:space="preserve"> chyba v datu narození</v>
      </c>
      <c r="R77" s="16" t="e">
        <f t="shared" si="3"/>
        <v>#N/A</v>
      </c>
    </row>
    <row r="78" spans="1:18" x14ac:dyDescent="0.2">
      <c r="A78" s="17">
        <f t="shared" si="9"/>
        <v>67</v>
      </c>
      <c r="B78" s="27" t="str">
        <f t="shared" ref="B78:B111" si="10">$G$4</f>
        <v>VYPLŇTE</v>
      </c>
      <c r="C78" s="17" t="str">
        <f t="shared" ref="C78:C111" si="11">$G$5</f>
        <v>VYPLŇTE</v>
      </c>
      <c r="D78" s="27" t="str">
        <f t="shared" ref="D78:D111" si="12">$G$6</f>
        <v>VYPLŇTE</v>
      </c>
      <c r="E78" s="27" t="str">
        <f t="shared" ref="E78:E111" si="13">$G$7</f>
        <v>VYBERTE ZE SEZNAMU</v>
      </c>
      <c r="F78" s="17"/>
      <c r="G78" s="17"/>
      <c r="H78" s="35"/>
      <c r="I78" s="18"/>
      <c r="J78" s="19"/>
      <c r="K78" s="21"/>
      <c r="L78" s="22"/>
      <c r="M78" s="20"/>
      <c r="N78" s="38"/>
      <c r="O78" s="15">
        <f t="shared" si="0"/>
        <v>0</v>
      </c>
      <c r="P78" s="14" t="e">
        <f t="shared" si="1"/>
        <v>#N/A</v>
      </c>
      <c r="Q78" s="14" t="str">
        <f t="shared" si="2"/>
        <v xml:space="preserve"> chyba v datu narození</v>
      </c>
      <c r="R78" s="16" t="e">
        <f t="shared" si="3"/>
        <v>#N/A</v>
      </c>
    </row>
    <row r="79" spans="1:18" x14ac:dyDescent="0.2">
      <c r="A79" s="17">
        <f t="shared" si="9"/>
        <v>68</v>
      </c>
      <c r="B79" s="27" t="str">
        <f t="shared" si="10"/>
        <v>VYPLŇTE</v>
      </c>
      <c r="C79" s="17" t="str">
        <f t="shared" si="11"/>
        <v>VYPLŇTE</v>
      </c>
      <c r="D79" s="27" t="str">
        <f t="shared" si="12"/>
        <v>VYPLŇTE</v>
      </c>
      <c r="E79" s="27" t="str">
        <f t="shared" si="13"/>
        <v>VYBERTE ZE SEZNAMU</v>
      </c>
      <c r="F79" s="17"/>
      <c r="G79" s="17"/>
      <c r="H79" s="35"/>
      <c r="I79" s="18"/>
      <c r="J79" s="19"/>
      <c r="K79" s="21"/>
      <c r="L79" s="22"/>
      <c r="M79" s="20"/>
      <c r="N79" s="38"/>
      <c r="O79" s="15">
        <f t="shared" si="0"/>
        <v>0</v>
      </c>
      <c r="P79" s="14" t="e">
        <f t="shared" si="1"/>
        <v>#N/A</v>
      </c>
      <c r="Q79" s="14" t="str">
        <f t="shared" si="2"/>
        <v xml:space="preserve"> chyba v datu narození</v>
      </c>
      <c r="R79" s="16" t="e">
        <f t="shared" si="3"/>
        <v>#N/A</v>
      </c>
    </row>
    <row r="80" spans="1:18" x14ac:dyDescent="0.2">
      <c r="A80" s="17">
        <f t="shared" si="9"/>
        <v>69</v>
      </c>
      <c r="B80" s="27" t="str">
        <f t="shared" si="10"/>
        <v>VYPLŇTE</v>
      </c>
      <c r="C80" s="17" t="str">
        <f t="shared" si="11"/>
        <v>VYPLŇTE</v>
      </c>
      <c r="D80" s="27" t="str">
        <f t="shared" si="12"/>
        <v>VYPLŇTE</v>
      </c>
      <c r="E80" s="27" t="str">
        <f t="shared" si="13"/>
        <v>VYBERTE ZE SEZNAMU</v>
      </c>
      <c r="F80" s="17"/>
      <c r="G80" s="17"/>
      <c r="H80" s="35"/>
      <c r="I80" s="18"/>
      <c r="J80" s="19"/>
      <c r="K80" s="21"/>
      <c r="L80" s="22"/>
      <c r="M80" s="22"/>
      <c r="N80" s="38"/>
      <c r="O80" s="15">
        <f t="shared" ref="O80:O111" si="14">DATEDIF(H80,N80,"y")</f>
        <v>0</v>
      </c>
      <c r="P80" s="14" t="e">
        <f t="shared" ref="P80:P111" si="15">_xlfn.IFS(I80="muž","Men",I80="žena","Women",I80="nebinární","Nonbinary")</f>
        <v>#N/A</v>
      </c>
      <c r="Q80" s="14" t="str">
        <f t="shared" ref="Q80:Q111" si="16">_xlfn.IFS(O80&lt;1, " chyba v datu narození",O80&lt;=17," aged 0-17",O80&lt;=29," aged 18-29",O80&lt;=54," aged 30-54",O80&gt;=55," aged 55 and over")</f>
        <v xml:space="preserve"> chyba v datu narození</v>
      </c>
      <c r="R80" s="16" t="e">
        <f t="shared" ref="R80:R111" si="17">P80&amp;Q80</f>
        <v>#N/A</v>
      </c>
    </row>
    <row r="81" spans="1:18" x14ac:dyDescent="0.2">
      <c r="A81" s="17">
        <f t="shared" si="9"/>
        <v>70</v>
      </c>
      <c r="B81" s="27" t="str">
        <f t="shared" si="10"/>
        <v>VYPLŇTE</v>
      </c>
      <c r="C81" s="17" t="str">
        <f t="shared" si="11"/>
        <v>VYPLŇTE</v>
      </c>
      <c r="D81" s="27" t="str">
        <f t="shared" si="12"/>
        <v>VYPLŇTE</v>
      </c>
      <c r="E81" s="27" t="str">
        <f t="shared" si="13"/>
        <v>VYBERTE ZE SEZNAMU</v>
      </c>
      <c r="F81" s="17"/>
      <c r="G81" s="17"/>
      <c r="H81" s="35"/>
      <c r="I81" s="18"/>
      <c r="J81" s="19"/>
      <c r="K81" s="21"/>
      <c r="L81" s="22"/>
      <c r="M81" s="22"/>
      <c r="N81" s="39"/>
      <c r="O81" s="15">
        <f t="shared" si="14"/>
        <v>0</v>
      </c>
      <c r="P81" s="14" t="e">
        <f t="shared" si="15"/>
        <v>#N/A</v>
      </c>
      <c r="Q81" s="14" t="str">
        <f t="shared" si="16"/>
        <v xml:space="preserve"> chyba v datu narození</v>
      </c>
      <c r="R81" s="16" t="e">
        <f t="shared" si="17"/>
        <v>#N/A</v>
      </c>
    </row>
    <row r="82" spans="1:18" x14ac:dyDescent="0.2">
      <c r="A82" s="17">
        <f t="shared" si="9"/>
        <v>71</v>
      </c>
      <c r="B82" s="27" t="str">
        <f t="shared" si="10"/>
        <v>VYPLŇTE</v>
      </c>
      <c r="C82" s="17" t="str">
        <f t="shared" si="11"/>
        <v>VYPLŇTE</v>
      </c>
      <c r="D82" s="27" t="str">
        <f t="shared" si="12"/>
        <v>VYPLŇTE</v>
      </c>
      <c r="E82" s="27" t="str">
        <f t="shared" si="13"/>
        <v>VYBERTE ZE SEZNAMU</v>
      </c>
      <c r="F82" s="17"/>
      <c r="G82" s="17"/>
      <c r="H82" s="35"/>
      <c r="I82" s="18"/>
      <c r="J82" s="19"/>
      <c r="K82" s="21"/>
      <c r="L82" s="22"/>
      <c r="M82" s="22"/>
      <c r="N82" s="39"/>
      <c r="O82" s="15">
        <f t="shared" si="14"/>
        <v>0</v>
      </c>
      <c r="P82" s="14" t="e">
        <f t="shared" si="15"/>
        <v>#N/A</v>
      </c>
      <c r="Q82" s="14" t="str">
        <f t="shared" si="16"/>
        <v xml:space="preserve"> chyba v datu narození</v>
      </c>
      <c r="R82" s="16" t="e">
        <f t="shared" si="17"/>
        <v>#N/A</v>
      </c>
    </row>
    <row r="83" spans="1:18" x14ac:dyDescent="0.2">
      <c r="A83" s="17">
        <f t="shared" si="9"/>
        <v>72</v>
      </c>
      <c r="B83" s="27" t="str">
        <f t="shared" si="10"/>
        <v>VYPLŇTE</v>
      </c>
      <c r="C83" s="17" t="str">
        <f t="shared" si="11"/>
        <v>VYPLŇTE</v>
      </c>
      <c r="D83" s="27" t="str">
        <f t="shared" si="12"/>
        <v>VYPLŇTE</v>
      </c>
      <c r="E83" s="27" t="str">
        <f t="shared" si="13"/>
        <v>VYBERTE ZE SEZNAMU</v>
      </c>
      <c r="F83" s="17"/>
      <c r="G83" s="17"/>
      <c r="H83" s="35"/>
      <c r="I83" s="18"/>
      <c r="J83" s="19"/>
      <c r="K83" s="21"/>
      <c r="L83" s="22"/>
      <c r="M83" s="20"/>
      <c r="N83" s="38"/>
      <c r="O83" s="15">
        <f t="shared" si="14"/>
        <v>0</v>
      </c>
      <c r="P83" s="14" t="e">
        <f t="shared" si="15"/>
        <v>#N/A</v>
      </c>
      <c r="Q83" s="14" t="str">
        <f t="shared" si="16"/>
        <v xml:space="preserve"> chyba v datu narození</v>
      </c>
      <c r="R83" s="16" t="e">
        <f t="shared" si="17"/>
        <v>#N/A</v>
      </c>
    </row>
    <row r="84" spans="1:18" x14ac:dyDescent="0.2">
      <c r="A84" s="17">
        <f t="shared" si="9"/>
        <v>73</v>
      </c>
      <c r="B84" s="27" t="str">
        <f t="shared" si="10"/>
        <v>VYPLŇTE</v>
      </c>
      <c r="C84" s="17" t="str">
        <f t="shared" si="11"/>
        <v>VYPLŇTE</v>
      </c>
      <c r="D84" s="27" t="str">
        <f t="shared" si="12"/>
        <v>VYPLŇTE</v>
      </c>
      <c r="E84" s="27" t="str">
        <f t="shared" si="13"/>
        <v>VYBERTE ZE SEZNAMU</v>
      </c>
      <c r="F84" s="17"/>
      <c r="G84" s="17"/>
      <c r="H84" s="35"/>
      <c r="I84" s="18"/>
      <c r="J84" s="19"/>
      <c r="K84" s="21"/>
      <c r="L84" s="22"/>
      <c r="M84" s="22"/>
      <c r="N84" s="38"/>
      <c r="O84" s="15">
        <f t="shared" si="14"/>
        <v>0</v>
      </c>
      <c r="P84" s="14" t="e">
        <f t="shared" si="15"/>
        <v>#N/A</v>
      </c>
      <c r="Q84" s="14" t="str">
        <f t="shared" si="16"/>
        <v xml:space="preserve"> chyba v datu narození</v>
      </c>
      <c r="R84" s="16" t="e">
        <f t="shared" si="17"/>
        <v>#N/A</v>
      </c>
    </row>
    <row r="85" spans="1:18" x14ac:dyDescent="0.2">
      <c r="A85" s="17">
        <f t="shared" si="9"/>
        <v>74</v>
      </c>
      <c r="B85" s="27" t="str">
        <f t="shared" si="10"/>
        <v>VYPLŇTE</v>
      </c>
      <c r="C85" s="17" t="str">
        <f t="shared" si="11"/>
        <v>VYPLŇTE</v>
      </c>
      <c r="D85" s="27" t="str">
        <f t="shared" si="12"/>
        <v>VYPLŇTE</v>
      </c>
      <c r="E85" s="27" t="str">
        <f t="shared" si="13"/>
        <v>VYBERTE ZE SEZNAMU</v>
      </c>
      <c r="F85" s="17"/>
      <c r="G85" s="17"/>
      <c r="H85" s="35"/>
      <c r="I85" s="18"/>
      <c r="J85" s="19"/>
      <c r="K85" s="21"/>
      <c r="L85" s="22"/>
      <c r="M85" s="22"/>
      <c r="N85" s="39"/>
      <c r="O85" s="15">
        <f t="shared" si="14"/>
        <v>0</v>
      </c>
      <c r="P85" s="14" t="e">
        <f t="shared" si="15"/>
        <v>#N/A</v>
      </c>
      <c r="Q85" s="14" t="str">
        <f t="shared" si="16"/>
        <v xml:space="preserve"> chyba v datu narození</v>
      </c>
      <c r="R85" s="16" t="e">
        <f t="shared" si="17"/>
        <v>#N/A</v>
      </c>
    </row>
    <row r="86" spans="1:18" x14ac:dyDescent="0.2">
      <c r="A86" s="17">
        <f t="shared" si="9"/>
        <v>75</v>
      </c>
      <c r="B86" s="27" t="str">
        <f t="shared" si="10"/>
        <v>VYPLŇTE</v>
      </c>
      <c r="C86" s="17" t="str">
        <f t="shared" si="11"/>
        <v>VYPLŇTE</v>
      </c>
      <c r="D86" s="27" t="str">
        <f t="shared" si="12"/>
        <v>VYPLŇTE</v>
      </c>
      <c r="E86" s="27" t="str">
        <f t="shared" si="13"/>
        <v>VYBERTE ZE SEZNAMU</v>
      </c>
      <c r="F86" s="17"/>
      <c r="G86" s="17"/>
      <c r="H86" s="35"/>
      <c r="I86" s="18"/>
      <c r="J86" s="19"/>
      <c r="K86" s="21"/>
      <c r="L86" s="22"/>
      <c r="M86" s="20"/>
      <c r="N86" s="38"/>
      <c r="O86" s="15">
        <f t="shared" si="14"/>
        <v>0</v>
      </c>
      <c r="P86" s="14" t="e">
        <f t="shared" si="15"/>
        <v>#N/A</v>
      </c>
      <c r="Q86" s="14" t="str">
        <f t="shared" si="16"/>
        <v xml:space="preserve"> chyba v datu narození</v>
      </c>
      <c r="R86" s="16" t="e">
        <f t="shared" si="17"/>
        <v>#N/A</v>
      </c>
    </row>
    <row r="87" spans="1:18" x14ac:dyDescent="0.2">
      <c r="A87" s="17">
        <f t="shared" si="9"/>
        <v>76</v>
      </c>
      <c r="B87" s="27" t="str">
        <f t="shared" si="10"/>
        <v>VYPLŇTE</v>
      </c>
      <c r="C87" s="17" t="str">
        <f t="shared" si="11"/>
        <v>VYPLŇTE</v>
      </c>
      <c r="D87" s="27" t="str">
        <f t="shared" si="12"/>
        <v>VYPLŇTE</v>
      </c>
      <c r="E87" s="27" t="str">
        <f t="shared" si="13"/>
        <v>VYBERTE ZE SEZNAMU</v>
      </c>
      <c r="F87" s="17"/>
      <c r="G87" s="17"/>
      <c r="H87" s="35"/>
      <c r="I87" s="18"/>
      <c r="J87" s="19"/>
      <c r="K87" s="21"/>
      <c r="L87" s="22"/>
      <c r="M87" s="20"/>
      <c r="N87" s="38"/>
      <c r="O87" s="15">
        <f t="shared" si="14"/>
        <v>0</v>
      </c>
      <c r="P87" s="14" t="e">
        <f t="shared" si="15"/>
        <v>#N/A</v>
      </c>
      <c r="Q87" s="14" t="str">
        <f t="shared" si="16"/>
        <v xml:space="preserve"> chyba v datu narození</v>
      </c>
      <c r="R87" s="16" t="e">
        <f t="shared" si="17"/>
        <v>#N/A</v>
      </c>
    </row>
    <row r="88" spans="1:18" x14ac:dyDescent="0.2">
      <c r="A88" s="17">
        <f t="shared" si="9"/>
        <v>77</v>
      </c>
      <c r="B88" s="27" t="str">
        <f t="shared" si="10"/>
        <v>VYPLŇTE</v>
      </c>
      <c r="C88" s="17" t="str">
        <f t="shared" si="11"/>
        <v>VYPLŇTE</v>
      </c>
      <c r="D88" s="27" t="str">
        <f t="shared" si="12"/>
        <v>VYPLŇTE</v>
      </c>
      <c r="E88" s="27" t="str">
        <f t="shared" si="13"/>
        <v>VYBERTE ZE SEZNAMU</v>
      </c>
      <c r="F88" s="17"/>
      <c r="G88" s="17"/>
      <c r="H88" s="35"/>
      <c r="I88" s="18"/>
      <c r="J88" s="19"/>
      <c r="K88" s="21"/>
      <c r="L88" s="22"/>
      <c r="M88" s="22"/>
      <c r="N88" s="38"/>
      <c r="O88" s="15">
        <f t="shared" si="14"/>
        <v>0</v>
      </c>
      <c r="P88" s="14" t="e">
        <f t="shared" si="15"/>
        <v>#N/A</v>
      </c>
      <c r="Q88" s="14" t="str">
        <f t="shared" si="16"/>
        <v xml:space="preserve"> chyba v datu narození</v>
      </c>
      <c r="R88" s="16" t="e">
        <f t="shared" si="17"/>
        <v>#N/A</v>
      </c>
    </row>
    <row r="89" spans="1:18" x14ac:dyDescent="0.2">
      <c r="A89" s="17">
        <f t="shared" si="9"/>
        <v>78</v>
      </c>
      <c r="B89" s="27" t="str">
        <f t="shared" si="10"/>
        <v>VYPLŇTE</v>
      </c>
      <c r="C89" s="17" t="str">
        <f t="shared" si="11"/>
        <v>VYPLŇTE</v>
      </c>
      <c r="D89" s="27" t="str">
        <f t="shared" si="12"/>
        <v>VYPLŇTE</v>
      </c>
      <c r="E89" s="27" t="str">
        <f t="shared" si="13"/>
        <v>VYBERTE ZE SEZNAMU</v>
      </c>
      <c r="F89" s="17"/>
      <c r="G89" s="17"/>
      <c r="H89" s="35"/>
      <c r="I89" s="18"/>
      <c r="J89" s="19"/>
      <c r="K89" s="21"/>
      <c r="L89" s="22"/>
      <c r="M89" s="22"/>
      <c r="N89" s="39"/>
      <c r="O89" s="15">
        <f t="shared" si="14"/>
        <v>0</v>
      </c>
      <c r="P89" s="14" t="e">
        <f t="shared" si="15"/>
        <v>#N/A</v>
      </c>
      <c r="Q89" s="14" t="str">
        <f t="shared" si="16"/>
        <v xml:space="preserve"> chyba v datu narození</v>
      </c>
      <c r="R89" s="16" t="e">
        <f t="shared" si="17"/>
        <v>#N/A</v>
      </c>
    </row>
    <row r="90" spans="1:18" x14ac:dyDescent="0.2">
      <c r="A90" s="17">
        <f t="shared" si="9"/>
        <v>79</v>
      </c>
      <c r="B90" s="27" t="str">
        <f t="shared" si="10"/>
        <v>VYPLŇTE</v>
      </c>
      <c r="C90" s="17" t="str">
        <f t="shared" si="11"/>
        <v>VYPLŇTE</v>
      </c>
      <c r="D90" s="27" t="str">
        <f t="shared" si="12"/>
        <v>VYPLŇTE</v>
      </c>
      <c r="E90" s="27" t="str">
        <f t="shared" si="13"/>
        <v>VYBERTE ZE SEZNAMU</v>
      </c>
      <c r="F90" s="17"/>
      <c r="G90" s="17"/>
      <c r="H90" s="35"/>
      <c r="I90" s="18"/>
      <c r="J90" s="19"/>
      <c r="K90" s="21"/>
      <c r="L90" s="22"/>
      <c r="M90" s="22"/>
      <c r="N90" s="39"/>
      <c r="O90" s="15">
        <f t="shared" si="14"/>
        <v>0</v>
      </c>
      <c r="P90" s="14" t="e">
        <f t="shared" si="15"/>
        <v>#N/A</v>
      </c>
      <c r="Q90" s="14" t="str">
        <f t="shared" si="16"/>
        <v xml:space="preserve"> chyba v datu narození</v>
      </c>
      <c r="R90" s="16" t="e">
        <f t="shared" si="17"/>
        <v>#N/A</v>
      </c>
    </row>
    <row r="91" spans="1:18" x14ac:dyDescent="0.2">
      <c r="A91" s="17">
        <f t="shared" si="9"/>
        <v>80</v>
      </c>
      <c r="B91" s="27" t="str">
        <f t="shared" si="10"/>
        <v>VYPLŇTE</v>
      </c>
      <c r="C91" s="17" t="str">
        <f t="shared" si="11"/>
        <v>VYPLŇTE</v>
      </c>
      <c r="D91" s="27" t="str">
        <f t="shared" si="12"/>
        <v>VYPLŇTE</v>
      </c>
      <c r="E91" s="27" t="str">
        <f t="shared" si="13"/>
        <v>VYBERTE ZE SEZNAMU</v>
      </c>
      <c r="F91" s="17"/>
      <c r="G91" s="17"/>
      <c r="H91" s="35"/>
      <c r="I91" s="18"/>
      <c r="J91" s="19"/>
      <c r="K91" s="21"/>
      <c r="L91" s="22"/>
      <c r="M91" s="20"/>
      <c r="N91" s="38"/>
      <c r="O91" s="15">
        <f t="shared" si="14"/>
        <v>0</v>
      </c>
      <c r="P91" s="14" t="e">
        <f t="shared" si="15"/>
        <v>#N/A</v>
      </c>
      <c r="Q91" s="14" t="str">
        <f t="shared" si="16"/>
        <v xml:space="preserve"> chyba v datu narození</v>
      </c>
      <c r="R91" s="16" t="e">
        <f t="shared" si="17"/>
        <v>#N/A</v>
      </c>
    </row>
    <row r="92" spans="1:18" x14ac:dyDescent="0.2">
      <c r="A92" s="17">
        <f t="shared" si="9"/>
        <v>81</v>
      </c>
      <c r="B92" s="27" t="str">
        <f t="shared" si="10"/>
        <v>VYPLŇTE</v>
      </c>
      <c r="C92" s="17" t="str">
        <f t="shared" si="11"/>
        <v>VYPLŇTE</v>
      </c>
      <c r="D92" s="27" t="str">
        <f t="shared" si="12"/>
        <v>VYPLŇTE</v>
      </c>
      <c r="E92" s="27" t="str">
        <f t="shared" si="13"/>
        <v>VYBERTE ZE SEZNAMU</v>
      </c>
      <c r="F92" s="17"/>
      <c r="G92" s="17"/>
      <c r="H92" s="35"/>
      <c r="I92" s="18"/>
      <c r="J92" s="19"/>
      <c r="K92" s="21"/>
      <c r="L92" s="22"/>
      <c r="M92" s="22"/>
      <c r="N92" s="38"/>
      <c r="O92" s="15">
        <f t="shared" si="14"/>
        <v>0</v>
      </c>
      <c r="P92" s="14" t="e">
        <f t="shared" si="15"/>
        <v>#N/A</v>
      </c>
      <c r="Q92" s="14" t="str">
        <f t="shared" si="16"/>
        <v xml:space="preserve"> chyba v datu narození</v>
      </c>
      <c r="R92" s="16" t="e">
        <f t="shared" si="17"/>
        <v>#N/A</v>
      </c>
    </row>
    <row r="93" spans="1:18" x14ac:dyDescent="0.2">
      <c r="A93" s="17">
        <f t="shared" si="9"/>
        <v>82</v>
      </c>
      <c r="B93" s="27" t="str">
        <f t="shared" si="10"/>
        <v>VYPLŇTE</v>
      </c>
      <c r="C93" s="17" t="str">
        <f t="shared" si="11"/>
        <v>VYPLŇTE</v>
      </c>
      <c r="D93" s="27" t="str">
        <f t="shared" si="12"/>
        <v>VYPLŇTE</v>
      </c>
      <c r="E93" s="27" t="str">
        <f t="shared" si="13"/>
        <v>VYBERTE ZE SEZNAMU</v>
      </c>
      <c r="F93" s="17"/>
      <c r="G93" s="17"/>
      <c r="H93" s="35"/>
      <c r="I93" s="18"/>
      <c r="J93" s="19"/>
      <c r="K93" s="21"/>
      <c r="L93" s="22"/>
      <c r="M93" s="22"/>
      <c r="N93" s="39"/>
      <c r="O93" s="15">
        <f t="shared" si="14"/>
        <v>0</v>
      </c>
      <c r="P93" s="14" t="e">
        <f t="shared" si="15"/>
        <v>#N/A</v>
      </c>
      <c r="Q93" s="14" t="str">
        <f t="shared" si="16"/>
        <v xml:space="preserve"> chyba v datu narození</v>
      </c>
      <c r="R93" s="16" t="e">
        <f t="shared" si="17"/>
        <v>#N/A</v>
      </c>
    </row>
    <row r="94" spans="1:18" x14ac:dyDescent="0.2">
      <c r="A94" s="17">
        <f t="shared" si="9"/>
        <v>83</v>
      </c>
      <c r="B94" s="27" t="str">
        <f t="shared" si="10"/>
        <v>VYPLŇTE</v>
      </c>
      <c r="C94" s="17" t="str">
        <f t="shared" si="11"/>
        <v>VYPLŇTE</v>
      </c>
      <c r="D94" s="27" t="str">
        <f t="shared" si="12"/>
        <v>VYPLŇTE</v>
      </c>
      <c r="E94" s="27" t="str">
        <f t="shared" si="13"/>
        <v>VYBERTE ZE SEZNAMU</v>
      </c>
      <c r="F94" s="17"/>
      <c r="G94" s="17"/>
      <c r="H94" s="35"/>
      <c r="I94" s="18"/>
      <c r="J94" s="19"/>
      <c r="K94" s="21"/>
      <c r="L94" s="22"/>
      <c r="M94" s="20"/>
      <c r="N94" s="38"/>
      <c r="O94" s="15">
        <f t="shared" si="14"/>
        <v>0</v>
      </c>
      <c r="P94" s="14" t="e">
        <f t="shared" si="15"/>
        <v>#N/A</v>
      </c>
      <c r="Q94" s="14" t="str">
        <f t="shared" si="16"/>
        <v xml:space="preserve"> chyba v datu narození</v>
      </c>
      <c r="R94" s="16" t="e">
        <f t="shared" si="17"/>
        <v>#N/A</v>
      </c>
    </row>
    <row r="95" spans="1:18" x14ac:dyDescent="0.2">
      <c r="A95" s="17">
        <f t="shared" si="9"/>
        <v>84</v>
      </c>
      <c r="B95" s="27" t="str">
        <f t="shared" si="10"/>
        <v>VYPLŇTE</v>
      </c>
      <c r="C95" s="17" t="str">
        <f t="shared" si="11"/>
        <v>VYPLŇTE</v>
      </c>
      <c r="D95" s="27" t="str">
        <f t="shared" si="12"/>
        <v>VYPLŇTE</v>
      </c>
      <c r="E95" s="27" t="str">
        <f t="shared" si="13"/>
        <v>VYBERTE ZE SEZNAMU</v>
      </c>
      <c r="F95" s="17"/>
      <c r="G95" s="17"/>
      <c r="H95" s="35"/>
      <c r="I95" s="18"/>
      <c r="J95" s="19"/>
      <c r="K95" s="21"/>
      <c r="L95" s="22"/>
      <c r="M95" s="20"/>
      <c r="N95" s="38"/>
      <c r="O95" s="15">
        <f t="shared" si="14"/>
        <v>0</v>
      </c>
      <c r="P95" s="14" t="e">
        <f t="shared" si="15"/>
        <v>#N/A</v>
      </c>
      <c r="Q95" s="14" t="str">
        <f t="shared" si="16"/>
        <v xml:space="preserve"> chyba v datu narození</v>
      </c>
      <c r="R95" s="16" t="e">
        <f t="shared" si="17"/>
        <v>#N/A</v>
      </c>
    </row>
    <row r="96" spans="1:18" x14ac:dyDescent="0.2">
      <c r="A96" s="17">
        <f t="shared" si="9"/>
        <v>85</v>
      </c>
      <c r="B96" s="27" t="str">
        <f t="shared" si="10"/>
        <v>VYPLŇTE</v>
      </c>
      <c r="C96" s="17" t="str">
        <f t="shared" si="11"/>
        <v>VYPLŇTE</v>
      </c>
      <c r="D96" s="27" t="str">
        <f t="shared" si="12"/>
        <v>VYPLŇTE</v>
      </c>
      <c r="E96" s="27" t="str">
        <f t="shared" si="13"/>
        <v>VYBERTE ZE SEZNAMU</v>
      </c>
      <c r="F96" s="17"/>
      <c r="G96" s="17"/>
      <c r="H96" s="35"/>
      <c r="I96" s="18"/>
      <c r="J96" s="19"/>
      <c r="K96" s="21"/>
      <c r="L96" s="22"/>
      <c r="M96" s="22"/>
      <c r="N96" s="38"/>
      <c r="O96" s="15">
        <f t="shared" si="14"/>
        <v>0</v>
      </c>
      <c r="P96" s="14" t="e">
        <f t="shared" si="15"/>
        <v>#N/A</v>
      </c>
      <c r="Q96" s="14" t="str">
        <f t="shared" si="16"/>
        <v xml:space="preserve"> chyba v datu narození</v>
      </c>
      <c r="R96" s="16" t="e">
        <f t="shared" si="17"/>
        <v>#N/A</v>
      </c>
    </row>
    <row r="97" spans="1:18" x14ac:dyDescent="0.2">
      <c r="A97" s="17">
        <f t="shared" si="9"/>
        <v>86</v>
      </c>
      <c r="B97" s="27" t="str">
        <f t="shared" si="10"/>
        <v>VYPLŇTE</v>
      </c>
      <c r="C97" s="17" t="str">
        <f t="shared" si="11"/>
        <v>VYPLŇTE</v>
      </c>
      <c r="D97" s="27" t="str">
        <f t="shared" si="12"/>
        <v>VYPLŇTE</v>
      </c>
      <c r="E97" s="27" t="str">
        <f t="shared" si="13"/>
        <v>VYBERTE ZE SEZNAMU</v>
      </c>
      <c r="F97" s="17"/>
      <c r="G97" s="17"/>
      <c r="H97" s="35"/>
      <c r="I97" s="18"/>
      <c r="J97" s="19"/>
      <c r="K97" s="21"/>
      <c r="L97" s="22"/>
      <c r="M97" s="22"/>
      <c r="N97" s="39"/>
      <c r="O97" s="15">
        <f t="shared" si="14"/>
        <v>0</v>
      </c>
      <c r="P97" s="14" t="e">
        <f t="shared" si="15"/>
        <v>#N/A</v>
      </c>
      <c r="Q97" s="14" t="str">
        <f t="shared" si="16"/>
        <v xml:space="preserve"> chyba v datu narození</v>
      </c>
      <c r="R97" s="16" t="e">
        <f t="shared" si="17"/>
        <v>#N/A</v>
      </c>
    </row>
    <row r="98" spans="1:18" x14ac:dyDescent="0.2">
      <c r="A98" s="17">
        <f t="shared" si="9"/>
        <v>87</v>
      </c>
      <c r="B98" s="27" t="str">
        <f t="shared" si="10"/>
        <v>VYPLŇTE</v>
      </c>
      <c r="C98" s="17" t="str">
        <f t="shared" si="11"/>
        <v>VYPLŇTE</v>
      </c>
      <c r="D98" s="27" t="str">
        <f t="shared" si="12"/>
        <v>VYPLŇTE</v>
      </c>
      <c r="E98" s="27" t="str">
        <f t="shared" si="13"/>
        <v>VYBERTE ZE SEZNAMU</v>
      </c>
      <c r="F98" s="17"/>
      <c r="G98" s="17"/>
      <c r="H98" s="35"/>
      <c r="I98" s="18"/>
      <c r="J98" s="19"/>
      <c r="K98" s="21"/>
      <c r="L98" s="22"/>
      <c r="M98" s="22"/>
      <c r="N98" s="39"/>
      <c r="O98" s="15">
        <f t="shared" si="14"/>
        <v>0</v>
      </c>
      <c r="P98" s="14" t="e">
        <f t="shared" si="15"/>
        <v>#N/A</v>
      </c>
      <c r="Q98" s="14" t="str">
        <f t="shared" si="16"/>
        <v xml:space="preserve"> chyba v datu narození</v>
      </c>
      <c r="R98" s="16" t="e">
        <f t="shared" si="17"/>
        <v>#N/A</v>
      </c>
    </row>
    <row r="99" spans="1:18" x14ac:dyDescent="0.2">
      <c r="A99" s="17">
        <f t="shared" si="9"/>
        <v>88</v>
      </c>
      <c r="B99" s="27" t="str">
        <f t="shared" si="10"/>
        <v>VYPLŇTE</v>
      </c>
      <c r="C99" s="17" t="str">
        <f t="shared" si="11"/>
        <v>VYPLŇTE</v>
      </c>
      <c r="D99" s="27" t="str">
        <f t="shared" si="12"/>
        <v>VYPLŇTE</v>
      </c>
      <c r="E99" s="27" t="str">
        <f t="shared" si="13"/>
        <v>VYBERTE ZE SEZNAMU</v>
      </c>
      <c r="F99" s="17"/>
      <c r="G99" s="17"/>
      <c r="H99" s="35"/>
      <c r="I99" s="18"/>
      <c r="J99" s="19"/>
      <c r="K99" s="21"/>
      <c r="L99" s="22"/>
      <c r="M99" s="20"/>
      <c r="N99" s="38"/>
      <c r="O99" s="15">
        <f t="shared" si="14"/>
        <v>0</v>
      </c>
      <c r="P99" s="14" t="e">
        <f t="shared" si="15"/>
        <v>#N/A</v>
      </c>
      <c r="Q99" s="14" t="str">
        <f t="shared" si="16"/>
        <v xml:space="preserve"> chyba v datu narození</v>
      </c>
      <c r="R99" s="16" t="e">
        <f t="shared" si="17"/>
        <v>#N/A</v>
      </c>
    </row>
    <row r="100" spans="1:18" x14ac:dyDescent="0.2">
      <c r="A100" s="17">
        <f t="shared" si="9"/>
        <v>89</v>
      </c>
      <c r="B100" s="27" t="str">
        <f t="shared" si="10"/>
        <v>VYPLŇTE</v>
      </c>
      <c r="C100" s="17" t="str">
        <f t="shared" si="11"/>
        <v>VYPLŇTE</v>
      </c>
      <c r="D100" s="27" t="str">
        <f t="shared" si="12"/>
        <v>VYPLŇTE</v>
      </c>
      <c r="E100" s="27" t="str">
        <f t="shared" si="13"/>
        <v>VYBERTE ZE SEZNAMU</v>
      </c>
      <c r="F100" s="17"/>
      <c r="G100" s="17"/>
      <c r="H100" s="35"/>
      <c r="I100" s="18"/>
      <c r="J100" s="19"/>
      <c r="K100" s="21"/>
      <c r="L100" s="22"/>
      <c r="M100" s="22"/>
      <c r="N100" s="38"/>
      <c r="O100" s="15">
        <f t="shared" si="14"/>
        <v>0</v>
      </c>
      <c r="P100" s="14" t="e">
        <f t="shared" si="15"/>
        <v>#N/A</v>
      </c>
      <c r="Q100" s="14" t="str">
        <f t="shared" si="16"/>
        <v xml:space="preserve"> chyba v datu narození</v>
      </c>
      <c r="R100" s="16" t="e">
        <f t="shared" si="17"/>
        <v>#N/A</v>
      </c>
    </row>
    <row r="101" spans="1:18" x14ac:dyDescent="0.2">
      <c r="A101" s="17">
        <f t="shared" si="9"/>
        <v>90</v>
      </c>
      <c r="B101" s="27" t="str">
        <f t="shared" si="10"/>
        <v>VYPLŇTE</v>
      </c>
      <c r="C101" s="17" t="str">
        <f t="shared" si="11"/>
        <v>VYPLŇTE</v>
      </c>
      <c r="D101" s="27" t="str">
        <f t="shared" si="12"/>
        <v>VYPLŇTE</v>
      </c>
      <c r="E101" s="27" t="str">
        <f t="shared" si="13"/>
        <v>VYBERTE ZE SEZNAMU</v>
      </c>
      <c r="F101" s="17"/>
      <c r="G101" s="17"/>
      <c r="H101" s="35"/>
      <c r="I101" s="18"/>
      <c r="J101" s="19"/>
      <c r="K101" s="21"/>
      <c r="L101" s="22"/>
      <c r="M101" s="22"/>
      <c r="N101" s="39"/>
      <c r="O101" s="15">
        <f t="shared" si="14"/>
        <v>0</v>
      </c>
      <c r="P101" s="14" t="e">
        <f t="shared" si="15"/>
        <v>#N/A</v>
      </c>
      <c r="Q101" s="14" t="str">
        <f t="shared" si="16"/>
        <v xml:space="preserve"> chyba v datu narození</v>
      </c>
      <c r="R101" s="16" t="e">
        <f t="shared" si="17"/>
        <v>#N/A</v>
      </c>
    </row>
    <row r="102" spans="1:18" x14ac:dyDescent="0.2">
      <c r="A102" s="17">
        <f t="shared" si="9"/>
        <v>91</v>
      </c>
      <c r="B102" s="27" t="str">
        <f t="shared" si="10"/>
        <v>VYPLŇTE</v>
      </c>
      <c r="C102" s="17" t="str">
        <f t="shared" si="11"/>
        <v>VYPLŇTE</v>
      </c>
      <c r="D102" s="27" t="str">
        <f t="shared" si="12"/>
        <v>VYPLŇTE</v>
      </c>
      <c r="E102" s="27" t="str">
        <f t="shared" si="13"/>
        <v>VYBERTE ZE SEZNAMU</v>
      </c>
      <c r="F102" s="17"/>
      <c r="G102" s="17"/>
      <c r="H102" s="35"/>
      <c r="I102" s="18"/>
      <c r="J102" s="19"/>
      <c r="K102" s="21"/>
      <c r="L102" s="22"/>
      <c r="M102" s="20"/>
      <c r="N102" s="38"/>
      <c r="O102" s="15">
        <f t="shared" si="14"/>
        <v>0</v>
      </c>
      <c r="P102" s="14" t="e">
        <f t="shared" si="15"/>
        <v>#N/A</v>
      </c>
      <c r="Q102" s="14" t="str">
        <f t="shared" si="16"/>
        <v xml:space="preserve"> chyba v datu narození</v>
      </c>
      <c r="R102" s="16" t="e">
        <f t="shared" si="17"/>
        <v>#N/A</v>
      </c>
    </row>
    <row r="103" spans="1:18" x14ac:dyDescent="0.2">
      <c r="A103" s="17">
        <f t="shared" si="9"/>
        <v>92</v>
      </c>
      <c r="B103" s="27" t="str">
        <f t="shared" si="10"/>
        <v>VYPLŇTE</v>
      </c>
      <c r="C103" s="17" t="str">
        <f t="shared" si="11"/>
        <v>VYPLŇTE</v>
      </c>
      <c r="D103" s="27" t="str">
        <f t="shared" si="12"/>
        <v>VYPLŇTE</v>
      </c>
      <c r="E103" s="27" t="str">
        <f t="shared" si="13"/>
        <v>VYBERTE ZE SEZNAMU</v>
      </c>
      <c r="F103" s="17"/>
      <c r="G103" s="17"/>
      <c r="H103" s="35"/>
      <c r="I103" s="18"/>
      <c r="J103" s="19"/>
      <c r="K103" s="21"/>
      <c r="L103" s="22"/>
      <c r="M103" s="20"/>
      <c r="N103" s="38"/>
      <c r="O103" s="15">
        <f t="shared" si="14"/>
        <v>0</v>
      </c>
      <c r="P103" s="14" t="e">
        <f t="shared" si="15"/>
        <v>#N/A</v>
      </c>
      <c r="Q103" s="14" t="str">
        <f t="shared" si="16"/>
        <v xml:space="preserve"> chyba v datu narození</v>
      </c>
      <c r="R103" s="16" t="e">
        <f t="shared" si="17"/>
        <v>#N/A</v>
      </c>
    </row>
    <row r="104" spans="1:18" x14ac:dyDescent="0.2">
      <c r="A104" s="17">
        <f t="shared" si="9"/>
        <v>93</v>
      </c>
      <c r="B104" s="27" t="str">
        <f t="shared" si="10"/>
        <v>VYPLŇTE</v>
      </c>
      <c r="C104" s="17" t="str">
        <f t="shared" si="11"/>
        <v>VYPLŇTE</v>
      </c>
      <c r="D104" s="27" t="str">
        <f t="shared" si="12"/>
        <v>VYPLŇTE</v>
      </c>
      <c r="E104" s="27" t="str">
        <f t="shared" si="13"/>
        <v>VYBERTE ZE SEZNAMU</v>
      </c>
      <c r="F104" s="17"/>
      <c r="G104" s="17"/>
      <c r="H104" s="35"/>
      <c r="I104" s="18"/>
      <c r="J104" s="19"/>
      <c r="K104" s="21"/>
      <c r="L104" s="22"/>
      <c r="M104" s="22"/>
      <c r="N104" s="38"/>
      <c r="O104" s="15">
        <f t="shared" si="14"/>
        <v>0</v>
      </c>
      <c r="P104" s="14" t="e">
        <f t="shared" si="15"/>
        <v>#N/A</v>
      </c>
      <c r="Q104" s="14" t="str">
        <f t="shared" si="16"/>
        <v xml:space="preserve"> chyba v datu narození</v>
      </c>
      <c r="R104" s="16" t="e">
        <f t="shared" si="17"/>
        <v>#N/A</v>
      </c>
    </row>
    <row r="105" spans="1:18" x14ac:dyDescent="0.2">
      <c r="A105" s="17">
        <f t="shared" si="9"/>
        <v>94</v>
      </c>
      <c r="B105" s="27" t="str">
        <f t="shared" si="10"/>
        <v>VYPLŇTE</v>
      </c>
      <c r="C105" s="17" t="str">
        <f t="shared" si="11"/>
        <v>VYPLŇTE</v>
      </c>
      <c r="D105" s="27" t="str">
        <f t="shared" si="12"/>
        <v>VYPLŇTE</v>
      </c>
      <c r="E105" s="27" t="str">
        <f t="shared" si="13"/>
        <v>VYBERTE ZE SEZNAMU</v>
      </c>
      <c r="F105" s="17"/>
      <c r="G105" s="17"/>
      <c r="H105" s="35"/>
      <c r="I105" s="18"/>
      <c r="J105" s="19"/>
      <c r="K105" s="21"/>
      <c r="L105" s="22"/>
      <c r="M105" s="22"/>
      <c r="N105" s="39"/>
      <c r="O105" s="15">
        <f t="shared" si="14"/>
        <v>0</v>
      </c>
      <c r="P105" s="14" t="e">
        <f t="shared" si="15"/>
        <v>#N/A</v>
      </c>
      <c r="Q105" s="14" t="str">
        <f t="shared" si="16"/>
        <v xml:space="preserve"> chyba v datu narození</v>
      </c>
      <c r="R105" s="16" t="e">
        <f t="shared" si="17"/>
        <v>#N/A</v>
      </c>
    </row>
    <row r="106" spans="1:18" x14ac:dyDescent="0.2">
      <c r="A106" s="17">
        <f t="shared" si="9"/>
        <v>95</v>
      </c>
      <c r="B106" s="27" t="str">
        <f t="shared" si="10"/>
        <v>VYPLŇTE</v>
      </c>
      <c r="C106" s="17" t="str">
        <f t="shared" si="11"/>
        <v>VYPLŇTE</v>
      </c>
      <c r="D106" s="27" t="str">
        <f t="shared" si="12"/>
        <v>VYPLŇTE</v>
      </c>
      <c r="E106" s="27" t="str">
        <f t="shared" si="13"/>
        <v>VYBERTE ZE SEZNAMU</v>
      </c>
      <c r="F106" s="17"/>
      <c r="G106" s="17"/>
      <c r="H106" s="35"/>
      <c r="I106" s="18"/>
      <c r="J106" s="19"/>
      <c r="K106" s="21"/>
      <c r="L106" s="22"/>
      <c r="M106" s="22"/>
      <c r="N106" s="39"/>
      <c r="O106" s="15">
        <f t="shared" si="14"/>
        <v>0</v>
      </c>
      <c r="P106" s="14" t="e">
        <f t="shared" si="15"/>
        <v>#N/A</v>
      </c>
      <c r="Q106" s="14" t="str">
        <f t="shared" si="16"/>
        <v xml:space="preserve"> chyba v datu narození</v>
      </c>
      <c r="R106" s="16" t="e">
        <f t="shared" si="17"/>
        <v>#N/A</v>
      </c>
    </row>
    <row r="107" spans="1:18" x14ac:dyDescent="0.2">
      <c r="A107" s="17">
        <f t="shared" si="9"/>
        <v>96</v>
      </c>
      <c r="B107" s="27" t="str">
        <f t="shared" si="10"/>
        <v>VYPLŇTE</v>
      </c>
      <c r="C107" s="17" t="str">
        <f t="shared" si="11"/>
        <v>VYPLŇTE</v>
      </c>
      <c r="D107" s="27" t="str">
        <f t="shared" si="12"/>
        <v>VYPLŇTE</v>
      </c>
      <c r="E107" s="27" t="str">
        <f t="shared" si="13"/>
        <v>VYBERTE ZE SEZNAMU</v>
      </c>
      <c r="F107" s="17"/>
      <c r="G107" s="17"/>
      <c r="H107" s="35"/>
      <c r="I107" s="18"/>
      <c r="J107" s="19"/>
      <c r="K107" s="21"/>
      <c r="L107" s="22"/>
      <c r="M107" s="20"/>
      <c r="N107" s="38"/>
      <c r="O107" s="15">
        <f t="shared" si="14"/>
        <v>0</v>
      </c>
      <c r="P107" s="14" t="e">
        <f t="shared" si="15"/>
        <v>#N/A</v>
      </c>
      <c r="Q107" s="14" t="str">
        <f t="shared" si="16"/>
        <v xml:space="preserve"> chyba v datu narození</v>
      </c>
      <c r="R107" s="16" t="e">
        <f t="shared" si="17"/>
        <v>#N/A</v>
      </c>
    </row>
    <row r="108" spans="1:18" x14ac:dyDescent="0.2">
      <c r="A108" s="17">
        <f t="shared" si="9"/>
        <v>97</v>
      </c>
      <c r="B108" s="27" t="str">
        <f t="shared" si="10"/>
        <v>VYPLŇTE</v>
      </c>
      <c r="C108" s="17" t="str">
        <f t="shared" si="11"/>
        <v>VYPLŇTE</v>
      </c>
      <c r="D108" s="27" t="str">
        <f t="shared" si="12"/>
        <v>VYPLŇTE</v>
      </c>
      <c r="E108" s="27" t="str">
        <f t="shared" si="13"/>
        <v>VYBERTE ZE SEZNAMU</v>
      </c>
      <c r="F108" s="17"/>
      <c r="G108" s="17"/>
      <c r="H108" s="35"/>
      <c r="I108" s="18"/>
      <c r="J108" s="19"/>
      <c r="K108" s="21"/>
      <c r="L108" s="22"/>
      <c r="M108" s="22"/>
      <c r="N108" s="38"/>
      <c r="O108" s="15">
        <f t="shared" si="14"/>
        <v>0</v>
      </c>
      <c r="P108" s="14" t="e">
        <f t="shared" si="15"/>
        <v>#N/A</v>
      </c>
      <c r="Q108" s="14" t="str">
        <f t="shared" si="16"/>
        <v xml:space="preserve"> chyba v datu narození</v>
      </c>
      <c r="R108" s="16" t="e">
        <f t="shared" si="17"/>
        <v>#N/A</v>
      </c>
    </row>
    <row r="109" spans="1:18" x14ac:dyDescent="0.2">
      <c r="A109" s="17">
        <f t="shared" si="9"/>
        <v>98</v>
      </c>
      <c r="B109" s="27" t="str">
        <f t="shared" si="10"/>
        <v>VYPLŇTE</v>
      </c>
      <c r="C109" s="17" t="str">
        <f t="shared" si="11"/>
        <v>VYPLŇTE</v>
      </c>
      <c r="D109" s="27" t="str">
        <f t="shared" si="12"/>
        <v>VYPLŇTE</v>
      </c>
      <c r="E109" s="27" t="str">
        <f t="shared" si="13"/>
        <v>VYBERTE ZE SEZNAMU</v>
      </c>
      <c r="F109" s="17"/>
      <c r="G109" s="17"/>
      <c r="H109" s="35"/>
      <c r="I109" s="18"/>
      <c r="J109" s="19"/>
      <c r="K109" s="21"/>
      <c r="L109" s="22"/>
      <c r="M109" s="22"/>
      <c r="N109" s="39"/>
      <c r="O109" s="15">
        <f t="shared" si="14"/>
        <v>0</v>
      </c>
      <c r="P109" s="14" t="e">
        <f t="shared" si="15"/>
        <v>#N/A</v>
      </c>
      <c r="Q109" s="14" t="str">
        <f t="shared" si="16"/>
        <v xml:space="preserve"> chyba v datu narození</v>
      </c>
      <c r="R109" s="16" t="e">
        <f t="shared" si="17"/>
        <v>#N/A</v>
      </c>
    </row>
    <row r="110" spans="1:18" x14ac:dyDescent="0.2">
      <c r="A110" s="17">
        <f t="shared" si="9"/>
        <v>99</v>
      </c>
      <c r="B110" s="27" t="str">
        <f t="shared" si="10"/>
        <v>VYPLŇTE</v>
      </c>
      <c r="C110" s="17" t="str">
        <f t="shared" si="11"/>
        <v>VYPLŇTE</v>
      </c>
      <c r="D110" s="27" t="str">
        <f t="shared" si="12"/>
        <v>VYPLŇTE</v>
      </c>
      <c r="E110" s="27" t="str">
        <f t="shared" si="13"/>
        <v>VYBERTE ZE SEZNAMU</v>
      </c>
      <c r="F110" s="17"/>
      <c r="G110" s="17"/>
      <c r="H110" s="35"/>
      <c r="I110" s="18"/>
      <c r="J110" s="19"/>
      <c r="K110" s="21"/>
      <c r="L110" s="22"/>
      <c r="M110" s="20"/>
      <c r="N110" s="38"/>
      <c r="O110" s="15">
        <f t="shared" si="14"/>
        <v>0</v>
      </c>
      <c r="P110" s="14" t="e">
        <f t="shared" si="15"/>
        <v>#N/A</v>
      </c>
      <c r="Q110" s="14" t="str">
        <f t="shared" si="16"/>
        <v xml:space="preserve"> chyba v datu narození</v>
      </c>
      <c r="R110" s="16" t="e">
        <f t="shared" si="17"/>
        <v>#N/A</v>
      </c>
    </row>
    <row r="111" spans="1:18" x14ac:dyDescent="0.2">
      <c r="A111" s="17">
        <f t="shared" si="9"/>
        <v>100</v>
      </c>
      <c r="B111" s="27" t="str">
        <f t="shared" si="10"/>
        <v>VYPLŇTE</v>
      </c>
      <c r="C111" s="17" t="str">
        <f t="shared" si="11"/>
        <v>VYPLŇTE</v>
      </c>
      <c r="D111" s="27" t="str">
        <f t="shared" si="12"/>
        <v>VYPLŇTE</v>
      </c>
      <c r="E111" s="27" t="str">
        <f t="shared" si="13"/>
        <v>VYBERTE ZE SEZNAMU</v>
      </c>
      <c r="F111" s="17"/>
      <c r="G111" s="17"/>
      <c r="H111" s="35"/>
      <c r="I111" s="18"/>
      <c r="J111" s="19"/>
      <c r="K111" s="21"/>
      <c r="L111" s="22"/>
      <c r="M111" s="20"/>
      <c r="N111" s="38"/>
      <c r="O111" s="15">
        <f t="shared" si="14"/>
        <v>0</v>
      </c>
      <c r="P111" s="14" t="e">
        <f t="shared" si="15"/>
        <v>#N/A</v>
      </c>
      <c r="Q111" s="14" t="str">
        <f t="shared" si="16"/>
        <v xml:space="preserve"> chyba v datu narození</v>
      </c>
      <c r="R111" s="16" t="e">
        <f t="shared" si="17"/>
        <v>#N/A</v>
      </c>
    </row>
  </sheetData>
  <sheetProtection formatCells="0" formatColumns="0" formatRows="0" insertRows="0" insertHyperlinks="0" deleteRows="0" sort="0" autoFilter="0"/>
  <mergeCells count="11">
    <mergeCell ref="O10:R10"/>
    <mergeCell ref="F1:K1"/>
    <mergeCell ref="F2:K2"/>
    <mergeCell ref="F10:J10"/>
    <mergeCell ref="K10:N10"/>
    <mergeCell ref="F3:K3"/>
    <mergeCell ref="G4:K4"/>
    <mergeCell ref="G5:K5"/>
    <mergeCell ref="G6:K6"/>
    <mergeCell ref="G7:K7"/>
    <mergeCell ref="G8:H8"/>
  </mergeCells>
  <conditionalFormatting sqref="G4:K6">
    <cfRule type="containsBlanks" dxfId="24" priority="1">
      <formula>LEN(TRIM(G4))=0</formula>
    </cfRule>
    <cfRule type="containsText" dxfId="23" priority="3" operator="containsText" text="vyplňte">
      <formula>NOT(ISERROR(SEARCH("vyplňte",G4)))</formula>
    </cfRule>
  </conditionalFormatting>
  <conditionalFormatting sqref="G7:K7 G8 I8:K8">
    <cfRule type="containsText" dxfId="22" priority="2" operator="containsText" text="VYBERTE ZE SEZNAMU">
      <formula>NOT(ISERROR(SEARCH("VYBERTE ZE SEZNAMU",G7)))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D0AE1-BFE8-4034-9C8D-06D2FC9A9C16}">
          <x14:formula1>
            <xm:f>Okruhy!$A$9:$A$12</xm:f>
          </x14:formula1>
          <xm:sqref>G8:H8</xm:sqref>
        </x14:dataValidation>
        <x14:dataValidation type="list" allowBlank="1" showInputMessage="1" showErrorMessage="1" xr:uid="{00000000-0002-0000-0000-000001000000}">
          <x14:formula1>
            <xm:f>Okruhy!$A$2:$A$7</xm:f>
          </x14:formula1>
          <xm:sqref>G7:K7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workbookViewId="0">
      <selection activeCell="D18" sqref="D18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16384" width="9.140625" style="1"/>
  </cols>
  <sheetData>
    <row r="1" spans="1:6" ht="15.75" x14ac:dyDescent="0.25">
      <c r="A1" s="58" t="s">
        <v>7</v>
      </c>
      <c r="B1" s="58"/>
      <c r="C1" s="58"/>
      <c r="D1" s="58"/>
      <c r="E1" s="58"/>
      <c r="F1" s="58"/>
    </row>
    <row r="2" spans="1:6" ht="15.75" x14ac:dyDescent="0.25">
      <c r="A2" s="3" t="s">
        <v>24</v>
      </c>
    </row>
    <row r="3" spans="1:6" ht="15.75" x14ac:dyDescent="0.25">
      <c r="A3" s="3"/>
    </row>
    <row r="4" spans="1:6" ht="15.75" x14ac:dyDescent="0.25">
      <c r="A4" s="33" t="s">
        <v>29</v>
      </c>
    </row>
    <row r="5" spans="1:6" ht="51.6" customHeight="1" x14ac:dyDescent="0.25">
      <c r="A5" s="61" t="s">
        <v>40</v>
      </c>
      <c r="B5" s="61"/>
      <c r="C5" s="61"/>
      <c r="D5" s="61"/>
      <c r="E5" s="61"/>
      <c r="F5" s="61"/>
    </row>
    <row r="7" spans="1:6" x14ac:dyDescent="0.2">
      <c r="A7" s="4" t="str">
        <f>'Seznam KKS'!F4</f>
        <v>Název projektu</v>
      </c>
      <c r="B7" s="60" t="str">
        <f>'Seznam KKS'!G4</f>
        <v>VYPLŇTE</v>
      </c>
      <c r="C7" s="60"/>
      <c r="D7" s="60"/>
      <c r="E7" s="60"/>
      <c r="F7" s="60"/>
    </row>
    <row r="8" spans="1:6" x14ac:dyDescent="0.2">
      <c r="A8" s="4" t="str">
        <f>'Seznam KKS'!F5</f>
        <v>Reg. číslo</v>
      </c>
      <c r="B8" s="60" t="str">
        <f>'Seznam KKS'!G5</f>
        <v>VYPLŇTE</v>
      </c>
      <c r="C8" s="60"/>
      <c r="D8" s="60"/>
      <c r="E8" s="60"/>
      <c r="F8" s="60"/>
    </row>
    <row r="9" spans="1:6" x14ac:dyDescent="0.2">
      <c r="A9" s="4" t="str">
        <f>'Seznam KKS'!F6</f>
        <v>Žadatel</v>
      </c>
      <c r="B9" s="60" t="str">
        <f>'Seznam KKS'!G6</f>
        <v>VYPLŇTE</v>
      </c>
      <c r="C9" s="60"/>
      <c r="D9" s="60"/>
      <c r="E9" s="60"/>
      <c r="F9" s="60"/>
    </row>
    <row r="10" spans="1:6" x14ac:dyDescent="0.2">
      <c r="A10" s="4" t="str">
        <f>'Seznam KKS'!F7</f>
        <v>Tematický okruh</v>
      </c>
      <c r="B10" s="59" t="str">
        <f>'Seznam KKS'!G7</f>
        <v>VYBERTE ZE SEZNAMU</v>
      </c>
      <c r="C10" s="59"/>
      <c r="D10" s="59"/>
      <c r="E10" s="59"/>
      <c r="F10" s="59"/>
    </row>
    <row r="11" spans="1:6" x14ac:dyDescent="0.2">
      <c r="A11" s="4" t="str">
        <f>'Seznam KKS'!F8</f>
        <v>Období vykazování</v>
      </c>
      <c r="B11" s="59" t="str">
        <f>'Seznam KKS'!G8</f>
        <v>VYBERTE ZE SEZNAMU</v>
      </c>
      <c r="C11" s="59"/>
      <c r="D11" s="29"/>
      <c r="E11" s="29"/>
      <c r="F11" s="29"/>
    </row>
    <row r="12" spans="1:6" x14ac:dyDescent="0.2">
      <c r="A12" s="2"/>
      <c r="B12" s="30"/>
      <c r="C12" s="30"/>
      <c r="D12" s="29"/>
      <c r="E12" s="29"/>
      <c r="F12" s="29"/>
    </row>
    <row r="13" spans="1:6" x14ac:dyDescent="0.2">
      <c r="A13" s="4" t="s">
        <v>9</v>
      </c>
      <c r="B13" s="31">
        <f>COUNTIF('Seznam KKS'!R:R,"Men aged 0-17")</f>
        <v>0</v>
      </c>
      <c r="C13" s="30"/>
      <c r="D13" s="29"/>
      <c r="E13" s="29"/>
      <c r="F13" s="29"/>
    </row>
    <row r="14" spans="1:6" x14ac:dyDescent="0.2">
      <c r="A14" s="4" t="s">
        <v>10</v>
      </c>
      <c r="B14" s="31">
        <f>COUNTIF('Seznam KKS'!R:R,"Men aged 18-29")</f>
        <v>0</v>
      </c>
      <c r="C14" s="30"/>
      <c r="D14" s="29"/>
      <c r="E14" s="29"/>
      <c r="F14" s="29"/>
    </row>
    <row r="15" spans="1:6" x14ac:dyDescent="0.2">
      <c r="A15" s="4" t="s">
        <v>11</v>
      </c>
      <c r="B15" s="31">
        <f>COUNTIF('Seznam KKS'!R:R,"Men aged 30-54")</f>
        <v>0</v>
      </c>
      <c r="C15" s="30"/>
      <c r="D15" s="29"/>
      <c r="E15" s="29"/>
      <c r="F15" s="29"/>
    </row>
    <row r="16" spans="1:6" x14ac:dyDescent="0.2">
      <c r="A16" s="4" t="s">
        <v>12</v>
      </c>
      <c r="B16" s="31">
        <f>COUNTIF('Seznam KKS'!R:R,"Men aged 55 and over")</f>
        <v>0</v>
      </c>
      <c r="C16" s="30"/>
      <c r="D16" s="29"/>
      <c r="E16" s="29"/>
      <c r="F16" s="29"/>
    </row>
    <row r="17" spans="1:6" x14ac:dyDescent="0.2">
      <c r="A17" s="4" t="s">
        <v>13</v>
      </c>
      <c r="B17" s="31">
        <f>COUNTIF('Seznam KKS'!R:R,"Women aged 0-17")</f>
        <v>0</v>
      </c>
      <c r="C17" s="30"/>
      <c r="D17" s="29"/>
      <c r="E17" s="29"/>
      <c r="F17" s="29"/>
    </row>
    <row r="18" spans="1:6" x14ac:dyDescent="0.2">
      <c r="A18" s="4" t="s">
        <v>14</v>
      </c>
      <c r="B18" s="31">
        <f>COUNTIF('Seznam KKS'!R:R,"Women aged 18-29")</f>
        <v>0</v>
      </c>
      <c r="C18" s="30"/>
      <c r="D18" s="29"/>
      <c r="E18" s="29"/>
      <c r="F18" s="29"/>
    </row>
    <row r="19" spans="1:6" x14ac:dyDescent="0.2">
      <c r="A19" s="4" t="s">
        <v>15</v>
      </c>
      <c r="B19" s="31">
        <f>COUNTIF('Seznam KKS'!R:R,"Women aged 30-54")</f>
        <v>0</v>
      </c>
      <c r="C19" s="30"/>
      <c r="D19" s="29"/>
      <c r="E19" s="29"/>
      <c r="F19" s="29"/>
    </row>
    <row r="20" spans="1:6" x14ac:dyDescent="0.2">
      <c r="A20" s="4" t="s">
        <v>16</v>
      </c>
      <c r="B20" s="31">
        <f>COUNTIF('Seznam KKS'!R:R,"Women aged 55 and over")</f>
        <v>0</v>
      </c>
      <c r="C20" s="30"/>
      <c r="D20" s="29"/>
      <c r="E20" s="29"/>
      <c r="F20" s="29"/>
    </row>
    <row r="21" spans="1:6" x14ac:dyDescent="0.2">
      <c r="A21" s="4" t="s">
        <v>25</v>
      </c>
      <c r="B21" s="31">
        <f>COUNTIF('Seznam KKS'!R:R,"Nonbinary aged 0-17")</f>
        <v>0</v>
      </c>
      <c r="C21" s="30"/>
      <c r="D21" s="29"/>
      <c r="E21" s="29"/>
      <c r="F21" s="29"/>
    </row>
    <row r="22" spans="1:6" x14ac:dyDescent="0.2">
      <c r="A22" s="4" t="s">
        <v>21</v>
      </c>
      <c r="B22" s="31">
        <f>COUNTIF('Seznam KKS'!R:R,"Nonbinary aged 18-29")</f>
        <v>0</v>
      </c>
      <c r="C22" s="30"/>
      <c r="D22" s="29"/>
      <c r="E22" s="29"/>
      <c r="F22" s="29"/>
    </row>
    <row r="23" spans="1:6" x14ac:dyDescent="0.2">
      <c r="A23" s="4" t="s">
        <v>22</v>
      </c>
      <c r="B23" s="31">
        <f>COUNTIF('Seznam KKS'!R:R,"Nonbinary aged 30-54")</f>
        <v>0</v>
      </c>
      <c r="C23" s="30"/>
      <c r="D23" s="29"/>
      <c r="E23" s="29"/>
      <c r="F23" s="29"/>
    </row>
    <row r="24" spans="1:6" ht="12.75" customHeight="1" x14ac:dyDescent="0.2">
      <c r="A24" s="4" t="s">
        <v>23</v>
      </c>
      <c r="B24" s="31">
        <f>COUNTIF('Seznam KKS'!R:R,"Nonbinary aged 55 and over")</f>
        <v>0</v>
      </c>
      <c r="C24" s="30"/>
      <c r="D24" s="29"/>
      <c r="E24" s="29"/>
      <c r="F24" s="29"/>
    </row>
    <row r="25" spans="1:6" x14ac:dyDescent="0.2">
      <c r="A25" s="4" t="s">
        <v>17</v>
      </c>
      <c r="B25" s="32">
        <f>SUM(B13:B24)</f>
        <v>0</v>
      </c>
      <c r="C25" s="30"/>
      <c r="D25" s="29"/>
      <c r="E25" s="29"/>
      <c r="F25" s="29"/>
    </row>
    <row r="26" spans="1:6" x14ac:dyDescent="0.2">
      <c r="A26" s="2"/>
      <c r="B26" s="30"/>
      <c r="C26" s="30"/>
      <c r="D26" s="29"/>
      <c r="E26" s="29"/>
      <c r="F26" s="29"/>
    </row>
    <row r="27" spans="1:6" x14ac:dyDescent="0.2">
      <c r="A27" s="2"/>
      <c r="B27" s="30"/>
      <c r="C27" s="30"/>
      <c r="D27" s="29"/>
      <c r="E27" s="29"/>
      <c r="F27" s="29"/>
    </row>
    <row r="28" spans="1:6" x14ac:dyDescent="0.2">
      <c r="A28" s="2"/>
      <c r="B28" s="30"/>
      <c r="C28" s="30"/>
      <c r="D28" s="29"/>
      <c r="E28" s="29"/>
      <c r="F28" s="29"/>
    </row>
    <row r="29" spans="1:6" x14ac:dyDescent="0.2">
      <c r="A29" s="2"/>
      <c r="B29" s="30"/>
      <c r="C29" s="30"/>
      <c r="D29" s="29"/>
      <c r="E29" s="29"/>
      <c r="F29" s="29"/>
    </row>
    <row r="30" spans="1:6" x14ac:dyDescent="0.2">
      <c r="A30" s="2"/>
      <c r="B30" s="30"/>
      <c r="C30" s="30"/>
      <c r="D30" s="29"/>
      <c r="E30" s="29"/>
      <c r="F30" s="29"/>
    </row>
    <row r="31" spans="1:6" x14ac:dyDescent="0.2">
      <c r="A31" s="2"/>
      <c r="B31" s="30"/>
      <c r="C31" s="30"/>
      <c r="D31" s="29"/>
      <c r="E31" s="29"/>
      <c r="F31" s="29"/>
    </row>
  </sheetData>
  <sheetProtection formatCells="0" formatColumns="0" formatRows="0" sort="0" autoFilter="0" pivotTables="0"/>
  <mergeCells count="7">
    <mergeCell ref="A1:F1"/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5"/>
  <sheetViews>
    <sheetView workbookViewId="0">
      <selection activeCell="A9" sqref="A9"/>
    </sheetView>
  </sheetViews>
  <sheetFormatPr defaultRowHeight="15" x14ac:dyDescent="0.25"/>
  <cols>
    <col min="1" max="1" width="72.85546875" customWidth="1"/>
  </cols>
  <sheetData>
    <row r="2" spans="1:1" x14ac:dyDescent="0.25">
      <c r="A2" s="23" t="s">
        <v>33</v>
      </c>
    </row>
    <row r="3" spans="1:1" x14ac:dyDescent="0.25">
      <c r="A3" s="24" t="s">
        <v>45</v>
      </c>
    </row>
    <row r="4" spans="1:1" x14ac:dyDescent="0.25">
      <c r="A4" s="24" t="s">
        <v>46</v>
      </c>
    </row>
    <row r="5" spans="1:1" x14ac:dyDescent="0.25">
      <c r="A5" s="24" t="s">
        <v>47</v>
      </c>
    </row>
    <row r="6" spans="1:1" x14ac:dyDescent="0.25">
      <c r="A6" s="24" t="s">
        <v>48</v>
      </c>
    </row>
    <row r="7" spans="1:1" x14ac:dyDescent="0.25">
      <c r="A7" s="24" t="s">
        <v>49</v>
      </c>
    </row>
    <row r="9" spans="1:1" x14ac:dyDescent="0.25">
      <c r="A9" s="24" t="s">
        <v>33</v>
      </c>
    </row>
    <row r="10" spans="1:1" x14ac:dyDescent="0.25">
      <c r="A10" s="24" t="s">
        <v>44</v>
      </c>
    </row>
    <row r="11" spans="1:1" x14ac:dyDescent="0.25">
      <c r="A11" s="24" t="s">
        <v>42</v>
      </c>
    </row>
    <row r="12" spans="1:1" x14ac:dyDescent="0.25">
      <c r="A12" s="24" t="s">
        <v>50</v>
      </c>
    </row>
    <row r="13" spans="1:1" x14ac:dyDescent="0.25">
      <c r="A13" s="24"/>
    </row>
    <row r="14" spans="1:1" x14ac:dyDescent="0.25">
      <c r="A14" s="24"/>
    </row>
    <row r="15" spans="1:1" x14ac:dyDescent="0.25">
      <c r="A15" s="2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Okruhy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Vrtišková Duyen Monika</cp:lastModifiedBy>
  <cp:lastPrinted>2022-09-30T07:51:53Z</cp:lastPrinted>
  <dcterms:created xsi:type="dcterms:W3CDTF">2022-09-14T12:03:22Z</dcterms:created>
  <dcterms:modified xsi:type="dcterms:W3CDTF">2023-05-23T07:36:25Z</dcterms:modified>
</cp:coreProperties>
</file>