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1760"/>
  </bookViews>
  <sheets>
    <sheet name="2021_II" sheetId="1" r:id="rId1"/>
  </sheets>
  <calcPr calcId="145621"/>
</workbook>
</file>

<file path=xl/calcChain.xml><?xml version="1.0" encoding="utf-8"?>
<calcChain xmlns="http://schemas.openxmlformats.org/spreadsheetml/2006/main">
  <c r="L144" i="1" l="1"/>
  <c r="J144" i="1"/>
  <c r="H144" i="1"/>
  <c r="G144" i="1"/>
  <c r="F144" i="1"/>
  <c r="E144" i="1"/>
  <c r="K143" i="1"/>
  <c r="K139" i="1"/>
  <c r="K134" i="1"/>
  <c r="K133" i="1"/>
  <c r="K132" i="1"/>
  <c r="K131" i="1"/>
  <c r="K127" i="1"/>
  <c r="K126" i="1"/>
  <c r="I121" i="1"/>
  <c r="K118" i="1"/>
  <c r="K109" i="1"/>
  <c r="K97" i="1"/>
  <c r="K96" i="1"/>
  <c r="K91" i="1"/>
  <c r="K81" i="1"/>
  <c r="K75" i="1"/>
  <c r="K72" i="1"/>
  <c r="K71" i="1"/>
  <c r="K70" i="1"/>
  <c r="I67" i="1"/>
  <c r="K64" i="1"/>
  <c r="K58" i="1"/>
  <c r="K53" i="1"/>
  <c r="I53" i="1"/>
  <c r="K52" i="1"/>
  <c r="K39" i="1"/>
  <c r="K38" i="1"/>
  <c r="I35" i="1"/>
  <c r="I33" i="1"/>
  <c r="K32" i="1"/>
  <c r="K31" i="1"/>
  <c r="K30" i="1"/>
  <c r="I24" i="1"/>
  <c r="I22" i="1"/>
  <c r="I21" i="1"/>
  <c r="K14" i="1"/>
  <c r="K13" i="1"/>
  <c r="I13" i="1"/>
  <c r="K6" i="1"/>
  <c r="K144" i="1" l="1"/>
  <c r="L145" i="1" s="1"/>
  <c r="I144" i="1"/>
  <c r="H145" i="1"/>
</calcChain>
</file>

<file path=xl/sharedStrings.xml><?xml version="1.0" encoding="utf-8"?>
<sst xmlns="http://schemas.openxmlformats.org/spreadsheetml/2006/main" count="579" uniqueCount="282">
  <si>
    <t xml:space="preserve">  </t>
  </si>
  <si>
    <t>Required Support (CZK)</t>
  </si>
  <si>
    <t>1 € = 26 CZK</t>
  </si>
  <si>
    <t>Support (CZK)</t>
  </si>
  <si>
    <t>Country</t>
  </si>
  <si>
    <t>Publisher</t>
  </si>
  <si>
    <t>Author/title</t>
  </si>
  <si>
    <t>Translation</t>
  </si>
  <si>
    <t>Copyright</t>
  </si>
  <si>
    <t>Design, typesetting, printing</t>
  </si>
  <si>
    <t>Promotion</t>
  </si>
  <si>
    <t>Evaluation</t>
  </si>
  <si>
    <t>Polsko</t>
  </si>
  <si>
    <t>Afera</t>
  </si>
  <si>
    <t>Iva Procházková: Myši patří do nebe</t>
  </si>
  <si>
    <t>A</t>
  </si>
  <si>
    <t>Michal Sýkora: Ještě není konec</t>
  </si>
  <si>
    <t>B</t>
  </si>
  <si>
    <t>Arménie</t>
  </si>
  <si>
    <t>Vogi-Nairi Arts Center</t>
  </si>
  <si>
    <t>Patrik Ouředník: Europeana</t>
  </si>
  <si>
    <t>ČR</t>
  </si>
  <si>
    <t>Kant</t>
  </si>
  <si>
    <t>Pavla Melková, Antony Gormley: Gravitační pole nevyslovitelného</t>
  </si>
  <si>
    <t>C</t>
  </si>
  <si>
    <t>Švédsko</t>
  </si>
  <si>
    <t>Rámus förlag</t>
  </si>
  <si>
    <t>Jáchym Topol: Citlivý člověk</t>
  </si>
  <si>
    <t>Slovinsko</t>
  </si>
  <si>
    <t>Mohorjeva družba</t>
  </si>
  <si>
    <t>Alena Mornštajnová: Listopád</t>
  </si>
  <si>
    <t>Rusko</t>
  </si>
  <si>
    <t>Samokat</t>
  </si>
  <si>
    <t>Petra Soukupová: Klub divných dětí</t>
  </si>
  <si>
    <t>Milada Rezková: Neboj, neboj!</t>
  </si>
  <si>
    <t>Wydawnictwo Kobiece</t>
  </si>
  <si>
    <t>Lenka Elbe: Uranova</t>
  </si>
  <si>
    <t>Post Bellum, z. ú.</t>
  </si>
  <si>
    <t>Marek Toman, Jan Blažek: Odsunuté děti</t>
  </si>
  <si>
    <t>Turecko</t>
  </si>
  <si>
    <t>Livera Publications</t>
  </si>
  <si>
    <t>Egon Hostovský: Úkryt</t>
  </si>
  <si>
    <t>Bulharsko</t>
  </si>
  <si>
    <t>Izida</t>
  </si>
  <si>
    <t>Lucie Faulerová: Lapači prachu</t>
  </si>
  <si>
    <t>Miřenka Čechová: Baletky</t>
  </si>
  <si>
    <t>Gabriela Končitíková</t>
  </si>
  <si>
    <t>Gabriela Končitíková: Inspirace Baťa</t>
  </si>
  <si>
    <t>Rakousko</t>
  </si>
  <si>
    <t>Drava</t>
  </si>
  <si>
    <t>Petr Stančík, Galina Miklínová: H2O a tajná vodní mise</t>
  </si>
  <si>
    <t>Wieser Verlag GmbH</t>
  </si>
  <si>
    <t>Petr Stančík: Pravomil</t>
  </si>
  <si>
    <t>Ukrajina</t>
  </si>
  <si>
    <t>The Old Lion Publishing House</t>
  </si>
  <si>
    <t>Martin Sodomka: Mimoprostor a základy moderní fyziky</t>
  </si>
  <si>
    <t>Francie</t>
  </si>
  <si>
    <t>Ginkgo editeur</t>
  </si>
  <si>
    <t>Karel Poláček: Hlavní přelíčení</t>
  </si>
  <si>
    <t>USA</t>
  </si>
  <si>
    <t>Alex Zucker</t>
  </si>
  <si>
    <t>Apolena Rychlíková a kol.: Budoucnost (UKÁZKA)</t>
  </si>
  <si>
    <t>Dánsko</t>
  </si>
  <si>
    <t>Mr. East Forlag</t>
  </si>
  <si>
    <t>Jaroslav Rudiš: Winterbergova poslední cesta</t>
  </si>
  <si>
    <t>Fundacja Ośrodka Karta</t>
  </si>
  <si>
    <t>Václav Havel: Někam jsem to schoval</t>
  </si>
  <si>
    <t>Maďarsko</t>
  </si>
  <si>
    <t>Csirimojó Kulturális Egyesület</t>
  </si>
  <si>
    <t>Pavel Čech: Velké dobrodružství P. Střechy</t>
  </si>
  <si>
    <t>Dagmar Urbánková: Jmenuji se E. Fajahýla</t>
  </si>
  <si>
    <t>David Dolenský: Rufus zálesák</t>
  </si>
  <si>
    <t>Jaroslav Rudiš: Český ráj</t>
  </si>
  <si>
    <t>Flóra Peťovská</t>
  </si>
  <si>
    <t>Tereza Srbová, Petra Stibitzová: Sidonie (UKÁZKA)</t>
  </si>
  <si>
    <t>Dora Čechova: Ženy, které potřebují muže (UKÁZKA)</t>
  </si>
  <si>
    <t>Julia Miesenböck</t>
  </si>
  <si>
    <t>Miřenka Čechová: Baletky (UKÁZKA)</t>
  </si>
  <si>
    <t>Litva</t>
  </si>
  <si>
    <t>MB Hubris</t>
  </si>
  <si>
    <t>Daniela Hodrová: Podobojí</t>
  </si>
  <si>
    <t>Srbsko</t>
  </si>
  <si>
    <t>Darma Books</t>
  </si>
  <si>
    <t>Jáchym Topol: Sestra</t>
  </si>
  <si>
    <t>Nizozemsko</t>
  </si>
  <si>
    <t>Uitgeverij Mozaïek</t>
  </si>
  <si>
    <t>Alena Mornštajnová: Hana</t>
  </si>
  <si>
    <t>Colibri Ltd.</t>
  </si>
  <si>
    <t>Bohumil Hrabal: Vita nuova</t>
  </si>
  <si>
    <t>Německo</t>
  </si>
  <si>
    <t>Hana Hadas</t>
  </si>
  <si>
    <t>Sylva Fischerová: Tisíce plošin (UKÁZKA)</t>
  </si>
  <si>
    <t>Hana Lehečková: Poupátka (UKÁZKA)</t>
  </si>
  <si>
    <t>Albánie</t>
  </si>
  <si>
    <t>Ombra Gvg, Publishing House</t>
  </si>
  <si>
    <t>Pavel Čech: O zahradě</t>
  </si>
  <si>
    <t>Tereza Boučková: Rok kohouta</t>
  </si>
  <si>
    <t>Karl Rauch Verlag</t>
  </si>
  <si>
    <t>David Böhm, Jiří Franta, Osamu Okamura: Město pro každého</t>
  </si>
  <si>
    <t>Jensen &amp; Dalgaard</t>
  </si>
  <si>
    <t>Řecko</t>
  </si>
  <si>
    <t>World Books</t>
  </si>
  <si>
    <t>Jáchym Topol: Chladnou zemí</t>
  </si>
  <si>
    <t>Patrik Ouředník: Konec světa se prý nekonal</t>
  </si>
  <si>
    <t>Ksiazkowe Klimaty</t>
  </si>
  <si>
    <t>Jan Štifter: Sběratel sněhu</t>
  </si>
  <si>
    <t>Velká Británie</t>
  </si>
  <si>
    <t>Terra Librorum, Ltd.</t>
  </si>
  <si>
    <t>Jaroslav Rudiš: Potichu</t>
  </si>
  <si>
    <t>Makedonie</t>
  </si>
  <si>
    <t>Antolog Books</t>
  </si>
  <si>
    <t>Lucie Faulerová: Smrtholka</t>
  </si>
  <si>
    <t>Jižní Korea</t>
  </si>
  <si>
    <t>At Noon Books</t>
  </si>
  <si>
    <t>Aneta F. Holasová: Lumír včelaří</t>
  </si>
  <si>
    <t>Soňa Stamou</t>
  </si>
  <si>
    <t>Jakuba Katalpa: Zuzanin dech (UKÁZKA)</t>
  </si>
  <si>
    <t>Instytut Mikolowski</t>
  </si>
  <si>
    <t>Lenka Kuhar Daňhelová: Jaká nesmrtelnost?</t>
  </si>
  <si>
    <t>Les Éditions Bleu et Jaune</t>
  </si>
  <si>
    <t>Wydawnictwo Amaltea</t>
  </si>
  <si>
    <t>Vlastimil Vondruška: Fiorella a Bratrstvo křišťálu</t>
  </si>
  <si>
    <t>ViG Zenica Dooel Skopje</t>
  </si>
  <si>
    <t>Karel Čapek: Anglické listy</t>
  </si>
  <si>
    <t>Slovensko</t>
  </si>
  <si>
    <t>Brak</t>
  </si>
  <si>
    <t>David Böhm: A jako Antarktida</t>
  </si>
  <si>
    <t>Milada Těšitelová: Mlsné medvědí příběhy</t>
  </si>
  <si>
    <t>Rumunsko</t>
  </si>
  <si>
    <t>Casa de editura Max Blecher</t>
  </si>
  <si>
    <t>Miroslav Holub: Výbor z poezie</t>
  </si>
  <si>
    <t>Association "Bazilisko ambasada"</t>
  </si>
  <si>
    <t>Sylva Fischerová: Výbor z poezie a prózy</t>
  </si>
  <si>
    <t>Balaena Verlag</t>
  </si>
  <si>
    <t>Irena Dousková: Čím se liší tato noc</t>
  </si>
  <si>
    <t>Egypt</t>
  </si>
  <si>
    <t>Sefsafa Publishing</t>
  </si>
  <si>
    <t>Finsko</t>
  </si>
  <si>
    <t>Siltala Publishing</t>
  </si>
  <si>
    <t>David Livingstone</t>
  </si>
  <si>
    <t>Petra Dvořáková: Julie mezi slovy (UKÁZKA)</t>
  </si>
  <si>
    <t>Avant Pres Dooel Skopje</t>
  </si>
  <si>
    <t>Jiří Kratochvil: Jízlivá potměšilost žití</t>
  </si>
  <si>
    <t>Irena Hejdová: Nedráždi bráchu bosou nohou</t>
  </si>
  <si>
    <t>Slavika Libris</t>
  </si>
  <si>
    <t>Michal Sýkora: Případ pro exorcistu</t>
  </si>
  <si>
    <t>Lidmila Kábrtová: Čekání na spoušť</t>
  </si>
  <si>
    <t>Jakuba Katalpa: Zuzanin dech</t>
  </si>
  <si>
    <t>Lena Dorn</t>
  </si>
  <si>
    <t>Petr Borkovec: Sebrat klacek (UKÁZKA)</t>
  </si>
  <si>
    <t>Jana Jašová: Psí dny (UKÁZKA)</t>
  </si>
  <si>
    <t>Zsuzsanna Juhászné-Hahn</t>
  </si>
  <si>
    <t>Petra Soukupová: Věci, na které nastal čas (UKÁZKA)</t>
  </si>
  <si>
    <t>Japonsko</t>
  </si>
  <si>
    <t>Thousand of Books Co., Ltd.</t>
  </si>
  <si>
    <t>Itálie</t>
  </si>
  <si>
    <t>Beisler editore srl.</t>
  </si>
  <si>
    <t>Petra Soukupová: Kdo zabil Snížka?</t>
  </si>
  <si>
    <t>Gruzie</t>
  </si>
  <si>
    <t>Terra Libri/CCU Press</t>
  </si>
  <si>
    <t>Viktor Dyk: Krysař</t>
  </si>
  <si>
    <t>Lotyšsko</t>
  </si>
  <si>
    <t>Petergailis</t>
  </si>
  <si>
    <t>Alena Mornštajnová: Tiché roky</t>
  </si>
  <si>
    <t>Jiří Hájíček: Plachetnice na vinětách</t>
  </si>
  <si>
    <t>Glagoslav Publications B. V.</t>
  </si>
  <si>
    <t>Karel Veselý: Bomba Funk</t>
  </si>
  <si>
    <t>Chorvatsko</t>
  </si>
  <si>
    <t>U. o. Artikulacije</t>
  </si>
  <si>
    <t>Karel Čapek: Bílá nemoc</t>
  </si>
  <si>
    <t>Tchaj-wan</t>
  </si>
  <si>
    <t>Mi:Lu Publishing Ltd.</t>
  </si>
  <si>
    <t>Ivan Vyskočil: Vždyť přece létat je snadné</t>
  </si>
  <si>
    <t>SONM Publishers</t>
  </si>
  <si>
    <t>Martin Daneš: Rozsypaná slova</t>
  </si>
  <si>
    <t>L. R. Price Publications, Ltd.</t>
  </si>
  <si>
    <t>Obonete S. Ubam: Sedm let v Africe</t>
  </si>
  <si>
    <t>Anna Agapova</t>
  </si>
  <si>
    <t>Lucie Faulerová: Smrtholka (UKÁZKA)</t>
  </si>
  <si>
    <t>Ian Němec, Petr Vizina: Znamení neznámého</t>
  </si>
  <si>
    <t>Besani</t>
  </si>
  <si>
    <t>Petra Soukupová: Věci, na které nastal čas</t>
  </si>
  <si>
    <t>1300-</t>
  </si>
  <si>
    <t>Petra Dvořáková: Sítě</t>
  </si>
  <si>
    <t>Španělsko</t>
  </si>
  <si>
    <t>Ediciones La Cúpula</t>
  </si>
  <si>
    <t>Kateřina Čupová, Karel Čapek: R. U. R.</t>
  </si>
  <si>
    <t>IK Persey eood</t>
  </si>
  <si>
    <t>Lenka Brodecká: Hledá se hvězda</t>
  </si>
  <si>
    <t>Uitgeverij Boycott, V. O. F.</t>
  </si>
  <si>
    <t>Rudolf Čechura: Příhody Maxipsa Fíka</t>
  </si>
  <si>
    <t>Milada Součková: Bel canto + Neznámý člověk (UKÁZKA)</t>
  </si>
  <si>
    <t>Komora</t>
  </si>
  <si>
    <t>Jiří Kratochvil: Liška v dámu</t>
  </si>
  <si>
    <t>Radka Denemarková: Peníze od Hitlera</t>
  </si>
  <si>
    <t>Ergo Publishing House</t>
  </si>
  <si>
    <t>Pavla Horáková: Srdce Evropy</t>
  </si>
  <si>
    <t>Argentina</t>
  </si>
  <si>
    <t>Pinka Editora</t>
  </si>
  <si>
    <t>Bohumil Hrabal: Krasosmutnění</t>
  </si>
  <si>
    <t>Argo, s. r. o.</t>
  </si>
  <si>
    <t>Marek Technik: Varování (UKÁZKA)</t>
  </si>
  <si>
    <t>Lukáš Palán: Surový tvar (UKÁZKA)</t>
  </si>
  <si>
    <t>Vietnam</t>
  </si>
  <si>
    <t>Kim Dong Publishing House</t>
  </si>
  <si>
    <t>Alois Mikulka: Kouzelná dvířka</t>
  </si>
  <si>
    <t>Sajalín editores</t>
  </si>
  <si>
    <t>Martin Fahrner: Steiner aneb Co jsme dělali</t>
  </si>
  <si>
    <t>Evrasia 1618 EE</t>
  </si>
  <si>
    <t>Josef Pánek: Láska v době globálních klimatických změn</t>
  </si>
  <si>
    <t>Etiopie</t>
  </si>
  <si>
    <t>Hohe Publisher</t>
  </si>
  <si>
    <t>Karel Hynek Mácha: Cikáni</t>
  </si>
  <si>
    <t>Belgie</t>
  </si>
  <si>
    <t>Uitgeverij Voetnoot</t>
  </si>
  <si>
    <t>Bianca Bellová: Tyhle fragmenty</t>
  </si>
  <si>
    <t>Jáchym Topol: Supermarket sovětských hrdinů, Výlet k nádražní hale</t>
  </si>
  <si>
    <t>Karel Čapek: Povídky z jedné a druhé kapsy</t>
  </si>
  <si>
    <t>Darkwood, d. o. o.</t>
  </si>
  <si>
    <t>Matyáš Namai, George Orwell: 1984</t>
  </si>
  <si>
    <t>Liberland Art</t>
  </si>
  <si>
    <t>Alena Mornštajnová: Slepá mapa</t>
  </si>
  <si>
    <t>Michal Ajvaz: Lucemburská zahrada</t>
  </si>
  <si>
    <t>Kétos</t>
  </si>
  <si>
    <t>Iveta Ciprysová: Na hrotu studny</t>
  </si>
  <si>
    <t>Brazílie</t>
  </si>
  <si>
    <t>Editora Carambaia</t>
  </si>
  <si>
    <t>Ivan Klíma: Láska a smetí</t>
  </si>
  <si>
    <t>Srebrno drvo</t>
  </si>
  <si>
    <t>Pavla Horáková: Teorie podivnosti</t>
  </si>
  <si>
    <t>Kastaniotis Editions SA</t>
  </si>
  <si>
    <t>Jan Novák, Jaromír 99: Zátopek</t>
  </si>
  <si>
    <t>Michal Viewegh: Vybíjená</t>
  </si>
  <si>
    <t>Timelines Store</t>
  </si>
  <si>
    <t>Hrvatsko-česko društvo</t>
  </si>
  <si>
    <t>Jiří Menzel: Rozmarná léta</t>
  </si>
  <si>
    <t>Hochroth</t>
  </si>
  <si>
    <t>Luboš Svoboda: Básně</t>
  </si>
  <si>
    <t>Magdaléna Šipka: Básně</t>
  </si>
  <si>
    <t>Didakta, d. o. o.</t>
  </si>
  <si>
    <t>Jiří Hájíček: Rybí krev</t>
  </si>
  <si>
    <t>Martina Lisa</t>
  </si>
  <si>
    <t>Iva Pekárková: Dům bez zrcadel (UKÁZKA)</t>
  </si>
  <si>
    <t>Elles Publishing</t>
  </si>
  <si>
    <t>Kateřina Hošková: Tvůrčí psaní…</t>
  </si>
  <si>
    <t>Karel Čapek: Boží muka</t>
  </si>
  <si>
    <t>Vietnam Women´s Publishing House</t>
  </si>
  <si>
    <t>Josef Škvorecký: Zbabělci</t>
  </si>
  <si>
    <t>Publishing House Muza</t>
  </si>
  <si>
    <t>Treci Trg</t>
  </si>
  <si>
    <t>Matěj Hořava: Mezipřistání</t>
  </si>
  <si>
    <t>Al Kotob Khan</t>
  </si>
  <si>
    <t>Jan Balabán: Kudy šel anděl</t>
  </si>
  <si>
    <t>Hena com</t>
  </si>
  <si>
    <t>Editions du Canoë</t>
  </si>
  <si>
    <t>Ivan Havel: Arsemid</t>
  </si>
  <si>
    <t>Atmosphere Libri</t>
  </si>
  <si>
    <t>Petra Hůlová: Stručné dějiny Hnutí</t>
  </si>
  <si>
    <t>Homunculus Verlag</t>
  </si>
  <si>
    <t>Hana Lehečková: Svatá hlava</t>
  </si>
  <si>
    <t>Mitteldeutscher Verlag GmbH</t>
  </si>
  <si>
    <t>Ivan Fila: Muž, který stál v cestě</t>
  </si>
  <si>
    <t>Pavel Theiner</t>
  </si>
  <si>
    <t>Isabel Stainsby</t>
  </si>
  <si>
    <t>Dita Táborská: Malinka (UKÁZKA)</t>
  </si>
  <si>
    <t>Petra Stehlíková: Naslouchač (UKÁZKA)</t>
  </si>
  <si>
    <t>Nosorog</t>
  </si>
  <si>
    <t>Milena Slavická: Ona</t>
  </si>
  <si>
    <t>Fraktura Publishing House</t>
  </si>
  <si>
    <t>Viktorie Hanišová: Rekonstrukce</t>
  </si>
  <si>
    <t>Tales Quest Publications</t>
  </si>
  <si>
    <t>Martin Sodomka: Jak si postavit motorku</t>
  </si>
  <si>
    <t>Historical Quest</t>
  </si>
  <si>
    <t>Vlastimil Vondruška: Zdislava a ztracená relikvie</t>
  </si>
  <si>
    <t>Les Éditions du Sonneur</t>
  </si>
  <si>
    <t>Karel Čapek: Měl jsem psa a kočku</t>
  </si>
  <si>
    <t>Miraggi edizioni</t>
  </si>
  <si>
    <t>Radka Denemarková: Hodiny z olova</t>
  </si>
  <si>
    <t>Izrael</t>
  </si>
  <si>
    <t>Persimmon Books Ltd.</t>
  </si>
  <si>
    <t>Celkem</t>
  </si>
  <si>
    <t>Support Programme for the Publication of Translations of Original Czech Literature Abroad_2022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</si>
</sst>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&quot; Kč&quot;"/>
    <numFmt numFmtId="165" formatCode="&quot; &quot;* #,##0&quot;    &quot;;&quot;-&quot;* #,##0&quot;    &quot;;&quot; &quot;* &quot;-    &quot;"/>
    <numFmt numFmtId="166" formatCode="&quot; &quot;* #,##0&quot;    &quot;;&quot;-&quot;* #,##0&quot;    &quot;;&quot; &quot;* &quot;-&quot;??&quot;    &quot;"/>
    <numFmt numFmtId="167" formatCode="#,##0.0"/>
  </numFmts>
  <fonts count="7">
    <font>
      <sz val="10"/>
      <color indexed="8"/>
      <name val="Arial CE"/>
    </font>
    <font>
      <sz val="10"/>
      <color indexed="8"/>
      <name val="Arial"/>
    </font>
    <font>
      <b/>
      <sz val="16"/>
      <color indexed="8"/>
      <name val="Arial"/>
    </font>
    <font>
      <b/>
      <sz val="10"/>
      <color indexed="10"/>
      <name val="Arial"/>
    </font>
    <font>
      <b/>
      <sz val="10"/>
      <color indexed="8"/>
      <name val="Arial"/>
    </font>
    <font>
      <b/>
      <sz val="10"/>
      <name val="Helvetica Neue"/>
      <charset val="238"/>
    </font>
    <font>
      <b/>
      <sz val="10"/>
      <color theme="0"/>
      <name val="Helvetica Neu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11"/>
      </right>
      <top style="thin">
        <color indexed="11"/>
      </top>
      <bottom/>
      <diagonal/>
    </border>
    <border>
      <left/>
      <right style="thin">
        <color indexed="1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11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11"/>
      </bottom>
      <diagonal/>
    </border>
    <border>
      <left/>
      <right/>
      <top style="medium">
        <color indexed="8"/>
      </top>
      <bottom style="thin">
        <color indexed="11"/>
      </bottom>
      <diagonal/>
    </border>
    <border>
      <left/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thin">
        <color indexed="11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96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3" fontId="1" fillId="2" borderId="6" xfId="0" applyNumberFormat="1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0" fillId="2" borderId="8" xfId="0" applyFont="1" applyFill="1" applyBorder="1" applyAlignment="1"/>
    <xf numFmtId="0" fontId="1" fillId="2" borderId="1" xfId="0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/>
    </xf>
    <xf numFmtId="164" fontId="4" fillId="2" borderId="2" xfId="0" applyNumberFormat="1" applyFont="1" applyFill="1" applyBorder="1" applyAlignment="1">
      <alignment horizontal="left"/>
    </xf>
    <xf numFmtId="0" fontId="0" fillId="2" borderId="9" xfId="0" applyFont="1" applyFill="1" applyBorder="1" applyAlignment="1"/>
    <xf numFmtId="49" fontId="1" fillId="2" borderId="10" xfId="0" applyNumberFormat="1" applyFont="1" applyFill="1" applyBorder="1" applyAlignment="1">
      <alignment horizontal="left" wrapText="1"/>
    </xf>
    <xf numFmtId="165" fontId="1" fillId="2" borderId="10" xfId="0" applyNumberFormat="1" applyFont="1" applyFill="1" applyBorder="1" applyAlignment="1">
      <alignment horizontal="left"/>
    </xf>
    <xf numFmtId="0" fontId="0" fillId="2" borderId="12" xfId="0" applyFont="1" applyFill="1" applyBorder="1" applyAlignment="1"/>
    <xf numFmtId="166" fontId="1" fillId="2" borderId="10" xfId="0" applyNumberFormat="1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left" wrapText="1"/>
    </xf>
    <xf numFmtId="166" fontId="1" fillId="2" borderId="6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3" fontId="4" fillId="2" borderId="2" xfId="0" applyNumberFormat="1" applyFont="1" applyFill="1" applyBorder="1" applyAlignment="1">
      <alignment horizontal="left"/>
    </xf>
    <xf numFmtId="165" fontId="4" fillId="2" borderId="2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0" fillId="2" borderId="19" xfId="0" applyFont="1" applyFill="1" applyBorder="1" applyAlignment="1"/>
    <xf numFmtId="165" fontId="1" fillId="2" borderId="23" xfId="0" applyNumberFormat="1" applyFont="1" applyFill="1" applyBorder="1" applyAlignment="1">
      <alignment horizontal="left"/>
    </xf>
    <xf numFmtId="49" fontId="4" fillId="2" borderId="22" xfId="0" applyNumberFormat="1" applyFont="1" applyFill="1" applyBorder="1" applyAlignment="1">
      <alignment horizontal="left" wrapText="1"/>
    </xf>
    <xf numFmtId="49" fontId="4" fillId="2" borderId="22" xfId="0" applyNumberFormat="1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3" fontId="4" fillId="2" borderId="29" xfId="0" applyNumberFormat="1" applyFont="1" applyFill="1" applyBorder="1" applyAlignment="1">
      <alignment horizontal="left"/>
    </xf>
    <xf numFmtId="0" fontId="1" fillId="2" borderId="32" xfId="0" applyFont="1" applyFill="1" applyBorder="1" applyAlignment="1">
      <alignment horizontal="left"/>
    </xf>
    <xf numFmtId="165" fontId="1" fillId="2" borderId="44" xfId="0" applyNumberFormat="1" applyFont="1" applyFill="1" applyBorder="1" applyAlignment="1">
      <alignment horizontal="left"/>
    </xf>
    <xf numFmtId="165" fontId="1" fillId="2" borderId="45" xfId="0" applyNumberFormat="1" applyFont="1" applyFill="1" applyBorder="1" applyAlignment="1">
      <alignment horizontal="left"/>
    </xf>
    <xf numFmtId="166" fontId="1" fillId="2" borderId="45" xfId="0" applyNumberFormat="1" applyFont="1" applyFill="1" applyBorder="1" applyAlignment="1">
      <alignment horizontal="left"/>
    </xf>
    <xf numFmtId="49" fontId="1" fillId="2" borderId="45" xfId="0" applyNumberFormat="1" applyFont="1" applyFill="1" applyBorder="1" applyAlignment="1">
      <alignment horizontal="left"/>
    </xf>
    <xf numFmtId="166" fontId="1" fillId="2" borderId="46" xfId="0" applyNumberFormat="1" applyFont="1" applyFill="1" applyBorder="1" applyAlignment="1">
      <alignment horizontal="left"/>
    </xf>
    <xf numFmtId="49" fontId="4" fillId="2" borderId="47" xfId="0" applyNumberFormat="1" applyFont="1" applyFill="1" applyBorder="1" applyAlignment="1">
      <alignment horizontal="left" wrapText="1"/>
    </xf>
    <xf numFmtId="165" fontId="1" fillId="2" borderId="48" xfId="0" applyNumberFormat="1" applyFont="1" applyFill="1" applyBorder="1" applyAlignment="1">
      <alignment horizontal="left"/>
    </xf>
    <xf numFmtId="165" fontId="1" fillId="2" borderId="21" xfId="0" applyNumberFormat="1" applyFont="1" applyFill="1" applyBorder="1" applyAlignment="1">
      <alignment horizontal="left"/>
    </xf>
    <xf numFmtId="166" fontId="1" fillId="2" borderId="21" xfId="0" applyNumberFormat="1" applyFont="1" applyFill="1" applyBorder="1" applyAlignment="1">
      <alignment horizontal="left"/>
    </xf>
    <xf numFmtId="166" fontId="1" fillId="2" borderId="5" xfId="0" applyNumberFormat="1" applyFont="1" applyFill="1" applyBorder="1" applyAlignment="1">
      <alignment horizontal="left"/>
    </xf>
    <xf numFmtId="49" fontId="1" fillId="2" borderId="45" xfId="0" applyNumberFormat="1" applyFont="1" applyFill="1" applyBorder="1" applyAlignment="1">
      <alignment horizontal="left" wrapText="1"/>
    </xf>
    <xf numFmtId="49" fontId="1" fillId="2" borderId="46" xfId="0" applyNumberFormat="1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49" fontId="1" fillId="2" borderId="49" xfId="0" applyNumberFormat="1" applyFont="1" applyFill="1" applyBorder="1" applyAlignment="1">
      <alignment horizontal="left" wrapText="1"/>
    </xf>
    <xf numFmtId="49" fontId="4" fillId="2" borderId="30" xfId="0" applyNumberFormat="1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left"/>
    </xf>
    <xf numFmtId="49" fontId="1" fillId="2" borderId="23" xfId="0" applyNumberFormat="1" applyFont="1" applyFill="1" applyBorder="1" applyAlignment="1">
      <alignment horizontal="left" wrapText="1"/>
    </xf>
    <xf numFmtId="49" fontId="4" fillId="2" borderId="33" xfId="0" applyNumberFormat="1" applyFont="1" applyFill="1" applyBorder="1" applyAlignment="1">
      <alignment horizontal="left"/>
    </xf>
    <xf numFmtId="49" fontId="4" fillId="2" borderId="50" xfId="0" applyNumberFormat="1" applyFont="1" applyFill="1" applyBorder="1" applyAlignment="1">
      <alignment horizontal="left"/>
    </xf>
    <xf numFmtId="49" fontId="1" fillId="2" borderId="48" xfId="0" applyNumberFormat="1" applyFont="1" applyFill="1" applyBorder="1" applyAlignment="1">
      <alignment horizontal="left" wrapText="1"/>
    </xf>
    <xf numFmtId="49" fontId="1" fillId="2" borderId="21" xfId="0" applyNumberFormat="1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left" wrapText="1"/>
    </xf>
    <xf numFmtId="49" fontId="4" fillId="2" borderId="51" xfId="0" applyNumberFormat="1" applyFont="1" applyFill="1" applyBorder="1" applyAlignment="1">
      <alignment horizontal="left"/>
    </xf>
    <xf numFmtId="0" fontId="1" fillId="2" borderId="52" xfId="0" applyNumberFormat="1" applyFont="1" applyFill="1" applyBorder="1" applyAlignment="1">
      <alignment horizontal="left"/>
    </xf>
    <xf numFmtId="0" fontId="1" fillId="2" borderId="45" xfId="0" applyNumberFormat="1" applyFont="1" applyFill="1" applyBorder="1" applyAlignment="1">
      <alignment horizontal="left"/>
    </xf>
    <xf numFmtId="0" fontId="1" fillId="2" borderId="53" xfId="0" applyFont="1" applyFill="1" applyBorder="1" applyAlignment="1">
      <alignment horizontal="left"/>
    </xf>
    <xf numFmtId="49" fontId="1" fillId="3" borderId="21" xfId="0" applyNumberFormat="1" applyFont="1" applyFill="1" applyBorder="1" applyAlignment="1">
      <alignment horizontal="left" wrapText="1"/>
    </xf>
    <xf numFmtId="0" fontId="0" fillId="3" borderId="0" xfId="0" applyNumberFormat="1" applyFont="1" applyFill="1" applyAlignment="1"/>
    <xf numFmtId="0" fontId="1" fillId="3" borderId="52" xfId="0" applyNumberFormat="1" applyFont="1" applyFill="1" applyBorder="1" applyAlignment="1">
      <alignment horizontal="left"/>
    </xf>
    <xf numFmtId="49" fontId="1" fillId="3" borderId="10" xfId="0" applyNumberFormat="1" applyFont="1" applyFill="1" applyBorder="1" applyAlignment="1">
      <alignment horizontal="left" wrapText="1"/>
    </xf>
    <xf numFmtId="49" fontId="1" fillId="3" borderId="45" xfId="0" applyNumberFormat="1" applyFont="1" applyFill="1" applyBorder="1" applyAlignment="1">
      <alignment horizontal="left" wrapText="1"/>
    </xf>
    <xf numFmtId="165" fontId="1" fillId="3" borderId="21" xfId="0" applyNumberFormat="1" applyFont="1" applyFill="1" applyBorder="1" applyAlignment="1">
      <alignment horizontal="left"/>
    </xf>
    <xf numFmtId="165" fontId="1" fillId="3" borderId="10" xfId="0" applyNumberFormat="1" applyFont="1" applyFill="1" applyBorder="1" applyAlignment="1">
      <alignment horizontal="left"/>
    </xf>
    <xf numFmtId="165" fontId="1" fillId="3" borderId="45" xfId="0" applyNumberFormat="1" applyFont="1" applyFill="1" applyBorder="1" applyAlignment="1">
      <alignment horizontal="left"/>
    </xf>
    <xf numFmtId="0" fontId="0" fillId="3" borderId="9" xfId="0" applyFont="1" applyFill="1" applyBorder="1" applyAlignment="1"/>
    <xf numFmtId="49" fontId="4" fillId="4" borderId="2" xfId="0" applyNumberFormat="1" applyFont="1" applyFill="1" applyBorder="1" applyAlignment="1">
      <alignment horizontal="left" wrapText="1"/>
    </xf>
    <xf numFmtId="164" fontId="4" fillId="4" borderId="2" xfId="0" applyNumberFormat="1" applyFont="1" applyFill="1" applyBorder="1" applyAlignment="1">
      <alignment horizontal="left"/>
    </xf>
    <xf numFmtId="49" fontId="4" fillId="4" borderId="2" xfId="0" applyNumberFormat="1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49" fontId="4" fillId="4" borderId="22" xfId="0" applyNumberFormat="1" applyFont="1" applyFill="1" applyBorder="1" applyAlignment="1">
      <alignment horizontal="left" wrapText="1"/>
    </xf>
    <xf numFmtId="49" fontId="4" fillId="4" borderId="22" xfId="0" applyNumberFormat="1" applyFont="1" applyFill="1" applyBorder="1" applyAlignment="1">
      <alignment horizontal="left" vertical="center" wrapText="1"/>
    </xf>
    <xf numFmtId="165" fontId="1" fillId="4" borderId="40" xfId="0" applyNumberFormat="1" applyFont="1" applyFill="1" applyBorder="1" applyAlignment="1">
      <alignment horizontal="left"/>
    </xf>
    <xf numFmtId="165" fontId="1" fillId="4" borderId="24" xfId="0" applyNumberFormat="1" applyFont="1" applyFill="1" applyBorder="1" applyAlignment="1">
      <alignment horizontal="left"/>
    </xf>
    <xf numFmtId="165" fontId="1" fillId="4" borderId="26" xfId="0" applyNumberFormat="1" applyFont="1" applyFill="1" applyBorder="1" applyAlignment="1">
      <alignment horizontal="left"/>
    </xf>
    <xf numFmtId="49" fontId="5" fillId="4" borderId="38" xfId="0" applyNumberFormat="1" applyFont="1" applyFill="1" applyBorder="1" applyAlignment="1"/>
    <xf numFmtId="165" fontId="1" fillId="4" borderId="41" xfId="0" applyNumberFormat="1" applyFont="1" applyFill="1" applyBorder="1" applyAlignment="1">
      <alignment horizontal="left"/>
    </xf>
    <xf numFmtId="165" fontId="1" fillId="4" borderId="20" xfId="0" applyNumberFormat="1" applyFont="1" applyFill="1" applyBorder="1" applyAlignment="1">
      <alignment horizontal="left"/>
    </xf>
    <xf numFmtId="165" fontId="1" fillId="4" borderId="27" xfId="0" applyNumberFormat="1" applyFont="1" applyFill="1" applyBorder="1" applyAlignment="1">
      <alignment horizontal="left"/>
    </xf>
    <xf numFmtId="49" fontId="5" fillId="4" borderId="39" xfId="0" applyNumberFormat="1" applyFont="1" applyFill="1" applyBorder="1" applyAlignment="1"/>
    <xf numFmtId="165" fontId="1" fillId="4" borderId="41" xfId="0" applyNumberFormat="1" applyFont="1" applyFill="1" applyBorder="1" applyAlignment="1">
      <alignment horizontal="left" wrapText="1"/>
    </xf>
    <xf numFmtId="49" fontId="6" fillId="4" borderId="39" xfId="0" applyNumberFormat="1" applyFont="1" applyFill="1" applyBorder="1" applyAlignment="1"/>
    <xf numFmtId="165" fontId="1" fillId="4" borderId="42" xfId="0" applyNumberFormat="1" applyFont="1" applyFill="1" applyBorder="1" applyAlignment="1">
      <alignment horizontal="left"/>
    </xf>
    <xf numFmtId="165" fontId="1" fillId="4" borderId="31" xfId="0" applyNumberFormat="1" applyFont="1" applyFill="1" applyBorder="1" applyAlignment="1">
      <alignment horizontal="left"/>
    </xf>
    <xf numFmtId="165" fontId="1" fillId="4" borderId="36" xfId="0" applyNumberFormat="1" applyFont="1" applyFill="1" applyBorder="1" applyAlignment="1">
      <alignment horizontal="left"/>
    </xf>
    <xf numFmtId="49" fontId="5" fillId="4" borderId="37" xfId="0" applyNumberFormat="1" applyFont="1" applyFill="1" applyBorder="1" applyAlignment="1"/>
    <xf numFmtId="167" fontId="4" fillId="4" borderId="43" xfId="0" applyNumberFormat="1" applyFont="1" applyFill="1" applyBorder="1" applyAlignment="1">
      <alignment horizontal="left"/>
    </xf>
    <xf numFmtId="165" fontId="4" fillId="4" borderId="34" xfId="0" applyNumberFormat="1" applyFont="1" applyFill="1" applyBorder="1" applyAlignment="1">
      <alignment horizontal="left"/>
    </xf>
    <xf numFmtId="167" fontId="4" fillId="4" borderId="34" xfId="0" applyNumberFormat="1" applyFont="1" applyFill="1" applyBorder="1" applyAlignment="1">
      <alignment horizontal="left"/>
    </xf>
    <xf numFmtId="0" fontId="3" fillId="4" borderId="35" xfId="0" applyFont="1" applyFill="1" applyBorder="1" applyAlignment="1">
      <alignment horizontal="left"/>
    </xf>
    <xf numFmtId="3" fontId="4" fillId="4" borderId="14" xfId="0" applyNumberFormat="1" applyFont="1" applyFill="1" applyBorder="1" applyAlignment="1">
      <alignment horizontal="left"/>
    </xf>
  </cellXfs>
  <cellStyles count="1">
    <cellStyle name="Normální" xfId="0" builtinId="0"/>
  </cellStyles>
  <dxfs count="1">
    <dxf>
      <font>
        <color rgb="FF000000"/>
      </font>
      <fill>
        <patternFill patternType="solid">
          <fgColor indexed="13"/>
          <bgColor indexed="14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AAAAAA"/>
      <rgbColor rgb="FFFF2600"/>
      <rgbColor rgb="00000000"/>
      <rgbColor rgb="E598EFEA"/>
      <rgbColor rgb="FFFFFF00"/>
      <rgbColor rgb="FFFEFB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Motiv systém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iv systém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systém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"/>
  <sheetViews>
    <sheetView showGridLines="0" tabSelected="1" workbookViewId="0"/>
  </sheetViews>
  <sheetFormatPr defaultColWidth="9.140625" defaultRowHeight="12" customHeight="1"/>
  <cols>
    <col min="1" max="1" width="4.140625" style="1" customWidth="1"/>
    <col min="2" max="2" width="20.85546875" style="1" customWidth="1"/>
    <col min="3" max="3" width="23.85546875" style="1" customWidth="1"/>
    <col min="4" max="4" width="34.42578125" style="1" customWidth="1"/>
    <col min="5" max="12" width="12.85546875" style="1" customWidth="1"/>
    <col min="13" max="13" width="10.85546875" style="1" customWidth="1"/>
    <col min="14" max="15" width="9.140625" style="1" customWidth="1"/>
    <col min="16" max="16384" width="9.140625" style="1"/>
  </cols>
  <sheetData>
    <row r="1" spans="1:14" ht="24.75" customHeight="1" thickBot="1">
      <c r="A1" s="2" t="s">
        <v>0</v>
      </c>
      <c r="B1" s="3" t="s">
        <v>281</v>
      </c>
      <c r="C1" s="4"/>
      <c r="D1" s="5"/>
      <c r="E1" s="5"/>
      <c r="F1" s="6"/>
      <c r="G1" s="7"/>
      <c r="H1" s="7"/>
      <c r="I1" s="7"/>
      <c r="J1" s="7"/>
      <c r="K1" s="7"/>
      <c r="L1" s="7"/>
      <c r="M1" s="8"/>
      <c r="N1" s="9"/>
    </row>
    <row r="2" spans="1:14" ht="36" customHeight="1" thickBot="1">
      <c r="A2" s="10"/>
      <c r="B2" s="48"/>
      <c r="C2" s="48"/>
      <c r="D2" s="48"/>
      <c r="E2" s="11" t="s">
        <v>1</v>
      </c>
      <c r="F2" s="12" t="s">
        <v>2</v>
      </c>
      <c r="G2" s="13"/>
      <c r="H2" s="13"/>
      <c r="I2" s="71" t="s">
        <v>3</v>
      </c>
      <c r="J2" s="72"/>
      <c r="K2" s="72"/>
      <c r="L2" s="73"/>
      <c r="M2" s="74"/>
      <c r="N2" s="14"/>
    </row>
    <row r="3" spans="1:14" ht="36" customHeight="1" thickBot="1">
      <c r="A3" s="51"/>
      <c r="B3" s="53" t="s">
        <v>4</v>
      </c>
      <c r="C3" s="54" t="s">
        <v>5</v>
      </c>
      <c r="D3" s="50" t="s">
        <v>6</v>
      </c>
      <c r="E3" s="41" t="s">
        <v>7</v>
      </c>
      <c r="F3" s="30" t="s">
        <v>8</v>
      </c>
      <c r="G3" s="31" t="s">
        <v>9</v>
      </c>
      <c r="H3" s="30" t="s">
        <v>10</v>
      </c>
      <c r="I3" s="75" t="s">
        <v>7</v>
      </c>
      <c r="J3" s="75" t="s">
        <v>8</v>
      </c>
      <c r="K3" s="76" t="s">
        <v>9</v>
      </c>
      <c r="L3" s="75" t="s">
        <v>10</v>
      </c>
      <c r="M3" s="75" t="s">
        <v>11</v>
      </c>
      <c r="N3" s="14"/>
    </row>
    <row r="4" spans="1:14" ht="24.95" customHeight="1">
      <c r="A4" s="59">
        <v>1</v>
      </c>
      <c r="B4" s="55" t="s">
        <v>12</v>
      </c>
      <c r="C4" s="52" t="s">
        <v>13</v>
      </c>
      <c r="D4" s="49" t="s">
        <v>14</v>
      </c>
      <c r="E4" s="42">
        <v>13000</v>
      </c>
      <c r="F4" s="29">
        <v>5000</v>
      </c>
      <c r="G4" s="29">
        <v>90000</v>
      </c>
      <c r="H4" s="36">
        <v>0</v>
      </c>
      <c r="I4" s="77">
        <v>9000</v>
      </c>
      <c r="J4" s="78">
        <v>0</v>
      </c>
      <c r="K4" s="78">
        <v>60000</v>
      </c>
      <c r="L4" s="79">
        <v>0</v>
      </c>
      <c r="M4" s="80" t="s">
        <v>15</v>
      </c>
      <c r="N4" s="14"/>
    </row>
    <row r="5" spans="1:14" ht="24.95" customHeight="1">
      <c r="A5" s="59">
        <v>2</v>
      </c>
      <c r="B5" s="56" t="s">
        <v>12</v>
      </c>
      <c r="C5" s="15" t="s">
        <v>13</v>
      </c>
      <c r="D5" s="39" t="s">
        <v>16</v>
      </c>
      <c r="E5" s="43">
        <v>30000</v>
      </c>
      <c r="F5" s="16">
        <v>0</v>
      </c>
      <c r="G5" s="16">
        <v>30000</v>
      </c>
      <c r="H5" s="37">
        <v>0</v>
      </c>
      <c r="I5" s="81">
        <v>20000</v>
      </c>
      <c r="J5" s="82">
        <v>0</v>
      </c>
      <c r="K5" s="82">
        <v>20000</v>
      </c>
      <c r="L5" s="83">
        <v>0</v>
      </c>
      <c r="M5" s="84" t="s">
        <v>17</v>
      </c>
      <c r="N5" s="70"/>
    </row>
    <row r="6" spans="1:14" ht="24.95" customHeight="1">
      <c r="A6" s="59">
        <v>3</v>
      </c>
      <c r="B6" s="56" t="s">
        <v>18</v>
      </c>
      <c r="C6" s="15" t="s">
        <v>19</v>
      </c>
      <c r="D6" s="46" t="s">
        <v>20</v>
      </c>
      <c r="E6" s="43">
        <v>118300</v>
      </c>
      <c r="F6" s="16">
        <v>0</v>
      </c>
      <c r="G6" s="16">
        <v>0</v>
      </c>
      <c r="H6" s="37">
        <v>0</v>
      </c>
      <c r="I6" s="81">
        <v>40000</v>
      </c>
      <c r="J6" s="82">
        <v>0</v>
      </c>
      <c r="K6" s="82">
        <f>G6*0.5</f>
        <v>0</v>
      </c>
      <c r="L6" s="83">
        <v>0</v>
      </c>
      <c r="M6" s="84" t="s">
        <v>17</v>
      </c>
      <c r="N6" s="14"/>
    </row>
    <row r="7" spans="1:14" ht="24.95" customHeight="1">
      <c r="A7" s="59">
        <v>4</v>
      </c>
      <c r="B7" s="56" t="s">
        <v>21</v>
      </c>
      <c r="C7" s="15" t="s">
        <v>22</v>
      </c>
      <c r="D7" s="46" t="s">
        <v>23</v>
      </c>
      <c r="E7" s="43">
        <v>5200</v>
      </c>
      <c r="F7" s="16">
        <v>5200</v>
      </c>
      <c r="G7" s="16">
        <v>93600</v>
      </c>
      <c r="H7" s="37">
        <v>5200</v>
      </c>
      <c r="I7" s="85">
        <v>0</v>
      </c>
      <c r="J7" s="82">
        <v>0</v>
      </c>
      <c r="K7" s="82">
        <v>0</v>
      </c>
      <c r="L7" s="83">
        <v>0</v>
      </c>
      <c r="M7" s="86" t="s">
        <v>24</v>
      </c>
      <c r="N7" s="17"/>
    </row>
    <row r="8" spans="1:14" ht="24.95" customHeight="1">
      <c r="A8" s="59">
        <v>5</v>
      </c>
      <c r="B8" s="56" t="s">
        <v>25</v>
      </c>
      <c r="C8" s="15" t="s">
        <v>26</v>
      </c>
      <c r="D8" s="39" t="s">
        <v>27</v>
      </c>
      <c r="E8" s="43">
        <v>156000</v>
      </c>
      <c r="F8" s="16">
        <v>10400</v>
      </c>
      <c r="G8" s="16">
        <v>91000</v>
      </c>
      <c r="H8" s="37">
        <v>15600</v>
      </c>
      <c r="I8" s="81">
        <v>109000</v>
      </c>
      <c r="J8" s="82">
        <v>0</v>
      </c>
      <c r="K8" s="82">
        <v>64000</v>
      </c>
      <c r="L8" s="83">
        <v>0</v>
      </c>
      <c r="M8" s="84" t="s">
        <v>15</v>
      </c>
      <c r="N8" s="14"/>
    </row>
    <row r="9" spans="1:14" ht="24.95" customHeight="1">
      <c r="A9" s="59">
        <v>6</v>
      </c>
      <c r="B9" s="56" t="s">
        <v>28</v>
      </c>
      <c r="C9" s="15" t="s">
        <v>29</v>
      </c>
      <c r="D9" s="39" t="s">
        <v>30</v>
      </c>
      <c r="E9" s="44">
        <v>96200</v>
      </c>
      <c r="F9" s="16">
        <v>13000</v>
      </c>
      <c r="G9" s="18">
        <v>52000</v>
      </c>
      <c r="H9" s="38">
        <v>0</v>
      </c>
      <c r="I9" s="81">
        <v>67000</v>
      </c>
      <c r="J9" s="82">
        <v>0</v>
      </c>
      <c r="K9" s="82">
        <v>36000</v>
      </c>
      <c r="L9" s="83">
        <v>0</v>
      </c>
      <c r="M9" s="84" t="s">
        <v>15</v>
      </c>
      <c r="N9" s="17"/>
    </row>
    <row r="10" spans="1:14" ht="24.95" customHeight="1">
      <c r="A10" s="59">
        <v>7</v>
      </c>
      <c r="B10" s="56" t="s">
        <v>31</v>
      </c>
      <c r="C10" s="15" t="s">
        <v>32</v>
      </c>
      <c r="D10" s="46" t="s">
        <v>33</v>
      </c>
      <c r="E10" s="44">
        <v>52000</v>
      </c>
      <c r="F10" s="18">
        <v>23400</v>
      </c>
      <c r="G10" s="18">
        <v>65000</v>
      </c>
      <c r="H10" s="38">
        <v>7800</v>
      </c>
      <c r="I10" s="81">
        <v>0</v>
      </c>
      <c r="J10" s="82">
        <v>0</v>
      </c>
      <c r="K10" s="82">
        <v>0</v>
      </c>
      <c r="L10" s="83">
        <v>0</v>
      </c>
      <c r="M10" s="84" t="s">
        <v>24</v>
      </c>
      <c r="N10" s="14"/>
    </row>
    <row r="11" spans="1:14" ht="24.95" customHeight="1">
      <c r="A11" s="59">
        <v>8</v>
      </c>
      <c r="B11" s="56" t="s">
        <v>31</v>
      </c>
      <c r="C11" s="15" t="s">
        <v>32</v>
      </c>
      <c r="D11" s="46" t="s">
        <v>34</v>
      </c>
      <c r="E11" s="44">
        <v>13000</v>
      </c>
      <c r="F11" s="18">
        <v>44200</v>
      </c>
      <c r="G11" s="18">
        <v>153400</v>
      </c>
      <c r="H11" s="38">
        <v>7800</v>
      </c>
      <c r="I11" s="81">
        <v>0</v>
      </c>
      <c r="J11" s="82">
        <v>0</v>
      </c>
      <c r="K11" s="82">
        <v>0</v>
      </c>
      <c r="L11" s="83">
        <v>0</v>
      </c>
      <c r="M11" s="84" t="s">
        <v>24</v>
      </c>
      <c r="N11" s="14"/>
    </row>
    <row r="12" spans="1:14" ht="24.95" customHeight="1">
      <c r="A12" s="59">
        <v>9</v>
      </c>
      <c r="B12" s="56" t="s">
        <v>12</v>
      </c>
      <c r="C12" s="15" t="s">
        <v>35</v>
      </c>
      <c r="D12" s="46" t="s">
        <v>36</v>
      </c>
      <c r="E12" s="44">
        <v>65000</v>
      </c>
      <c r="F12" s="18">
        <v>26000</v>
      </c>
      <c r="G12" s="18">
        <v>13000</v>
      </c>
      <c r="H12" s="38">
        <v>104000</v>
      </c>
      <c r="I12" s="81">
        <v>46000</v>
      </c>
      <c r="J12" s="82">
        <v>0</v>
      </c>
      <c r="K12" s="82">
        <v>9000</v>
      </c>
      <c r="L12" s="83">
        <v>0</v>
      </c>
      <c r="M12" s="84" t="s">
        <v>15</v>
      </c>
      <c r="N12" s="14"/>
    </row>
    <row r="13" spans="1:14" ht="24.95" customHeight="1">
      <c r="A13" s="59">
        <v>10</v>
      </c>
      <c r="B13" s="56" t="s">
        <v>21</v>
      </c>
      <c r="C13" s="15" t="s">
        <v>37</v>
      </c>
      <c r="D13" s="46" t="s">
        <v>38</v>
      </c>
      <c r="E13" s="44">
        <v>20000</v>
      </c>
      <c r="F13" s="18">
        <v>45000</v>
      </c>
      <c r="G13" s="18">
        <v>150000</v>
      </c>
      <c r="H13" s="38">
        <v>0</v>
      </c>
      <c r="I13" s="81">
        <f>E13*0.7</f>
        <v>14000</v>
      </c>
      <c r="J13" s="82">
        <v>0</v>
      </c>
      <c r="K13" s="82">
        <f>G13*0.7</f>
        <v>105000</v>
      </c>
      <c r="L13" s="83">
        <v>0</v>
      </c>
      <c r="M13" s="84" t="s">
        <v>15</v>
      </c>
      <c r="N13" s="14"/>
    </row>
    <row r="14" spans="1:14" ht="24.95" customHeight="1">
      <c r="A14" s="59">
        <v>11</v>
      </c>
      <c r="B14" s="56" t="s">
        <v>39</v>
      </c>
      <c r="C14" s="15" t="s">
        <v>40</v>
      </c>
      <c r="D14" s="46" t="s">
        <v>41</v>
      </c>
      <c r="E14" s="44">
        <v>59800</v>
      </c>
      <c r="F14" s="18">
        <v>0</v>
      </c>
      <c r="G14" s="18">
        <v>0</v>
      </c>
      <c r="H14" s="38">
        <v>0</v>
      </c>
      <c r="I14" s="81">
        <v>30000</v>
      </c>
      <c r="J14" s="82">
        <v>0</v>
      </c>
      <c r="K14" s="82">
        <f>G14*0.5</f>
        <v>0</v>
      </c>
      <c r="L14" s="83">
        <v>0</v>
      </c>
      <c r="M14" s="84" t="s">
        <v>17</v>
      </c>
      <c r="N14" s="14"/>
    </row>
    <row r="15" spans="1:14" ht="24.95" customHeight="1">
      <c r="A15" s="59">
        <v>12</v>
      </c>
      <c r="B15" s="56" t="s">
        <v>42</v>
      </c>
      <c r="C15" s="15" t="s">
        <v>43</v>
      </c>
      <c r="D15" s="46" t="s">
        <v>44</v>
      </c>
      <c r="E15" s="43">
        <v>69524</v>
      </c>
      <c r="F15" s="18">
        <v>0</v>
      </c>
      <c r="G15" s="18">
        <v>61230</v>
      </c>
      <c r="H15" s="38">
        <v>0</v>
      </c>
      <c r="I15" s="81">
        <v>49000</v>
      </c>
      <c r="J15" s="82">
        <v>0</v>
      </c>
      <c r="K15" s="82">
        <v>43000</v>
      </c>
      <c r="L15" s="83">
        <v>0</v>
      </c>
      <c r="M15" s="84" t="s">
        <v>15</v>
      </c>
      <c r="N15" s="14"/>
    </row>
    <row r="16" spans="1:14" ht="24.95" customHeight="1">
      <c r="A16" s="59">
        <v>13</v>
      </c>
      <c r="B16" s="56" t="s">
        <v>42</v>
      </c>
      <c r="C16" s="15" t="s">
        <v>43</v>
      </c>
      <c r="D16" s="46" t="s">
        <v>45</v>
      </c>
      <c r="E16" s="43">
        <v>55692</v>
      </c>
      <c r="F16" s="16">
        <v>0</v>
      </c>
      <c r="G16" s="16">
        <v>52910</v>
      </c>
      <c r="H16" s="37">
        <v>0</v>
      </c>
      <c r="I16" s="81">
        <v>28000</v>
      </c>
      <c r="J16" s="82">
        <v>0</v>
      </c>
      <c r="K16" s="82">
        <v>26000</v>
      </c>
      <c r="L16" s="83">
        <v>0</v>
      </c>
      <c r="M16" s="84" t="s">
        <v>17</v>
      </c>
      <c r="N16" s="14"/>
    </row>
    <row r="17" spans="1:14" ht="24.95" customHeight="1">
      <c r="A17" s="59">
        <v>14</v>
      </c>
      <c r="B17" s="56" t="s">
        <v>21</v>
      </c>
      <c r="C17" s="15" t="s">
        <v>46</v>
      </c>
      <c r="D17" s="46" t="s">
        <v>47</v>
      </c>
      <c r="E17" s="43">
        <v>98000</v>
      </c>
      <c r="F17" s="16">
        <v>0</v>
      </c>
      <c r="G17" s="16">
        <v>160000</v>
      </c>
      <c r="H17" s="37">
        <v>25000</v>
      </c>
      <c r="I17" s="81">
        <v>0</v>
      </c>
      <c r="J17" s="82">
        <v>0</v>
      </c>
      <c r="K17" s="82">
        <v>0</v>
      </c>
      <c r="L17" s="83">
        <v>0</v>
      </c>
      <c r="M17" s="84" t="s">
        <v>24</v>
      </c>
      <c r="N17" s="14"/>
    </row>
    <row r="18" spans="1:14" ht="24.95" customHeight="1">
      <c r="A18" s="59">
        <v>15</v>
      </c>
      <c r="B18" s="56" t="s">
        <v>48</v>
      </c>
      <c r="C18" s="15" t="s">
        <v>49</v>
      </c>
      <c r="D18" s="46" t="s">
        <v>50</v>
      </c>
      <c r="E18" s="43">
        <v>26000</v>
      </c>
      <c r="F18" s="16">
        <v>26000</v>
      </c>
      <c r="G18" s="16">
        <v>80860</v>
      </c>
      <c r="H18" s="37">
        <v>0</v>
      </c>
      <c r="I18" s="81">
        <v>26000</v>
      </c>
      <c r="J18" s="82">
        <v>0</v>
      </c>
      <c r="K18" s="82">
        <v>80000</v>
      </c>
      <c r="L18" s="83">
        <v>0</v>
      </c>
      <c r="M18" s="84" t="s">
        <v>15</v>
      </c>
      <c r="N18" s="14"/>
    </row>
    <row r="19" spans="1:14" ht="24.95" customHeight="1">
      <c r="A19" s="59">
        <v>16</v>
      </c>
      <c r="B19" s="56" t="s">
        <v>48</v>
      </c>
      <c r="C19" s="15" t="s">
        <v>51</v>
      </c>
      <c r="D19" s="46" t="s">
        <v>52</v>
      </c>
      <c r="E19" s="43">
        <v>186680</v>
      </c>
      <c r="F19" s="16">
        <v>26000</v>
      </c>
      <c r="G19" s="16">
        <v>143000</v>
      </c>
      <c r="H19" s="37">
        <v>52000</v>
      </c>
      <c r="I19" s="81">
        <v>160000</v>
      </c>
      <c r="J19" s="82">
        <v>0</v>
      </c>
      <c r="K19" s="82">
        <v>140000</v>
      </c>
      <c r="L19" s="83">
        <v>0</v>
      </c>
      <c r="M19" s="84" t="s">
        <v>15</v>
      </c>
      <c r="N19" s="14"/>
    </row>
    <row r="20" spans="1:14" ht="24.95" customHeight="1">
      <c r="A20" s="59">
        <v>17</v>
      </c>
      <c r="B20" s="56" t="s">
        <v>53</v>
      </c>
      <c r="C20" s="15" t="s">
        <v>54</v>
      </c>
      <c r="D20" s="46" t="s">
        <v>55</v>
      </c>
      <c r="E20" s="43">
        <v>17290</v>
      </c>
      <c r="F20" s="16">
        <v>4862</v>
      </c>
      <c r="G20" s="16">
        <v>53430</v>
      </c>
      <c r="H20" s="37">
        <v>0</v>
      </c>
      <c r="I20" s="81">
        <v>0</v>
      </c>
      <c r="J20" s="82">
        <v>0</v>
      </c>
      <c r="K20" s="82">
        <v>0</v>
      </c>
      <c r="L20" s="83">
        <v>0</v>
      </c>
      <c r="M20" s="84" t="s">
        <v>24</v>
      </c>
      <c r="N20" s="14"/>
    </row>
    <row r="21" spans="1:14" ht="24.95" customHeight="1">
      <c r="A21" s="59">
        <v>18</v>
      </c>
      <c r="B21" s="56" t="s">
        <v>53</v>
      </c>
      <c r="C21" s="15" t="s">
        <v>54</v>
      </c>
      <c r="D21" s="46" t="s">
        <v>20</v>
      </c>
      <c r="E21" s="43">
        <v>0</v>
      </c>
      <c r="F21" s="16">
        <v>1560</v>
      </c>
      <c r="G21" s="16">
        <v>28340</v>
      </c>
      <c r="H21" s="37">
        <v>0</v>
      </c>
      <c r="I21" s="81">
        <f>E21*0.7</f>
        <v>0</v>
      </c>
      <c r="J21" s="82">
        <v>0</v>
      </c>
      <c r="K21" s="82">
        <v>28000</v>
      </c>
      <c r="L21" s="83">
        <v>0</v>
      </c>
      <c r="M21" s="84" t="s">
        <v>15</v>
      </c>
      <c r="N21" s="14"/>
    </row>
    <row r="22" spans="1:14" ht="24.95" customHeight="1">
      <c r="A22" s="59">
        <v>19</v>
      </c>
      <c r="B22" s="56" t="s">
        <v>56</v>
      </c>
      <c r="C22" s="15" t="s">
        <v>57</v>
      </c>
      <c r="D22" s="46" t="s">
        <v>58</v>
      </c>
      <c r="E22" s="43">
        <v>156000</v>
      </c>
      <c r="F22" s="16">
        <v>0</v>
      </c>
      <c r="G22" s="16">
        <v>93600</v>
      </c>
      <c r="H22" s="37">
        <v>1300</v>
      </c>
      <c r="I22" s="81">
        <f>E22*0.5</f>
        <v>78000</v>
      </c>
      <c r="J22" s="82">
        <v>0</v>
      </c>
      <c r="K22" s="82">
        <v>47000</v>
      </c>
      <c r="L22" s="83">
        <v>0</v>
      </c>
      <c r="M22" s="84" t="s">
        <v>17</v>
      </c>
      <c r="N22" s="14"/>
    </row>
    <row r="23" spans="1:14" ht="24.95" customHeight="1">
      <c r="A23" s="60">
        <v>20</v>
      </c>
      <c r="B23" s="56" t="s">
        <v>59</v>
      </c>
      <c r="C23" s="15" t="s">
        <v>60</v>
      </c>
      <c r="D23" s="46" t="s">
        <v>61</v>
      </c>
      <c r="E23" s="43">
        <v>44000</v>
      </c>
      <c r="F23" s="16">
        <v>0</v>
      </c>
      <c r="G23" s="16">
        <v>0</v>
      </c>
      <c r="H23" s="37">
        <v>0</v>
      </c>
      <c r="I23" s="81">
        <v>10000</v>
      </c>
      <c r="J23" s="82">
        <v>0</v>
      </c>
      <c r="K23" s="82">
        <v>0</v>
      </c>
      <c r="L23" s="83">
        <v>0</v>
      </c>
      <c r="M23" s="84" t="s">
        <v>15</v>
      </c>
      <c r="N23" s="14"/>
    </row>
    <row r="24" spans="1:14" ht="24.95" customHeight="1">
      <c r="A24" s="59">
        <v>21</v>
      </c>
      <c r="B24" s="56" t="s">
        <v>62</v>
      </c>
      <c r="C24" s="15" t="s">
        <v>63</v>
      </c>
      <c r="D24" s="46" t="s">
        <v>64</v>
      </c>
      <c r="E24" s="43">
        <v>130000</v>
      </c>
      <c r="F24" s="16">
        <v>1170</v>
      </c>
      <c r="G24" s="16">
        <v>71500</v>
      </c>
      <c r="H24" s="37">
        <v>3250</v>
      </c>
      <c r="I24" s="81">
        <f t="shared" ref="I24" si="0">E24*0.7</f>
        <v>91000</v>
      </c>
      <c r="J24" s="82">
        <v>0</v>
      </c>
      <c r="K24" s="82">
        <v>50000</v>
      </c>
      <c r="L24" s="83">
        <v>0</v>
      </c>
      <c r="M24" s="84" t="s">
        <v>15</v>
      </c>
      <c r="N24" s="14"/>
    </row>
    <row r="25" spans="1:14" ht="24.95" customHeight="1">
      <c r="A25" s="59">
        <v>22</v>
      </c>
      <c r="B25" s="56" t="s">
        <v>12</v>
      </c>
      <c r="C25" s="15" t="s">
        <v>65</v>
      </c>
      <c r="D25" s="39" t="s">
        <v>66</v>
      </c>
      <c r="E25" s="43">
        <v>52000</v>
      </c>
      <c r="F25" s="16">
        <v>39000</v>
      </c>
      <c r="G25" s="16">
        <v>78000</v>
      </c>
      <c r="H25" s="37">
        <v>16900</v>
      </c>
      <c r="I25" s="81">
        <v>36000</v>
      </c>
      <c r="J25" s="82">
        <v>0</v>
      </c>
      <c r="K25" s="82">
        <v>55000</v>
      </c>
      <c r="L25" s="83">
        <v>0</v>
      </c>
      <c r="M25" s="84" t="s">
        <v>15</v>
      </c>
      <c r="N25" s="14"/>
    </row>
    <row r="26" spans="1:14" ht="24.95" customHeight="1">
      <c r="A26" s="59">
        <v>23</v>
      </c>
      <c r="B26" s="56" t="s">
        <v>67</v>
      </c>
      <c r="C26" s="15" t="s">
        <v>68</v>
      </c>
      <c r="D26" s="46" t="s">
        <v>69</v>
      </c>
      <c r="E26" s="43">
        <v>16640</v>
      </c>
      <c r="F26" s="16">
        <v>20800</v>
      </c>
      <c r="G26" s="16">
        <v>150345</v>
      </c>
      <c r="H26" s="37">
        <v>24050</v>
      </c>
      <c r="I26" s="81">
        <v>7000</v>
      </c>
      <c r="J26" s="82">
        <v>0</v>
      </c>
      <c r="K26" s="82">
        <v>110000</v>
      </c>
      <c r="L26" s="83">
        <v>0</v>
      </c>
      <c r="M26" s="84" t="s">
        <v>15</v>
      </c>
      <c r="N26" s="14"/>
    </row>
    <row r="27" spans="1:14" ht="24.95" customHeight="1">
      <c r="A27" s="59">
        <v>24</v>
      </c>
      <c r="B27" s="56" t="s">
        <v>67</v>
      </c>
      <c r="C27" s="15" t="s">
        <v>68</v>
      </c>
      <c r="D27" s="46" t="s">
        <v>70</v>
      </c>
      <c r="E27" s="43">
        <v>34840</v>
      </c>
      <c r="F27" s="16">
        <v>23790</v>
      </c>
      <c r="G27" s="16">
        <v>72670</v>
      </c>
      <c r="H27" s="37">
        <v>38948</v>
      </c>
      <c r="I27" s="81">
        <v>19000</v>
      </c>
      <c r="J27" s="82">
        <v>0</v>
      </c>
      <c r="K27" s="82">
        <v>56000</v>
      </c>
      <c r="L27" s="83">
        <v>0</v>
      </c>
      <c r="M27" s="84" t="s">
        <v>15</v>
      </c>
      <c r="N27" s="14"/>
    </row>
    <row r="28" spans="1:14" ht="24.95" customHeight="1">
      <c r="A28" s="59">
        <v>25</v>
      </c>
      <c r="B28" s="56" t="s">
        <v>67</v>
      </c>
      <c r="C28" s="15" t="s">
        <v>68</v>
      </c>
      <c r="D28" s="46" t="s">
        <v>71</v>
      </c>
      <c r="E28" s="43">
        <v>5200</v>
      </c>
      <c r="F28" s="16">
        <v>28600</v>
      </c>
      <c r="G28" s="16">
        <v>85670</v>
      </c>
      <c r="H28" s="37">
        <v>20462</v>
      </c>
      <c r="I28" s="81">
        <v>0</v>
      </c>
      <c r="J28" s="82">
        <v>0</v>
      </c>
      <c r="K28" s="82">
        <v>65000</v>
      </c>
      <c r="L28" s="83">
        <v>0</v>
      </c>
      <c r="M28" s="84" t="s">
        <v>15</v>
      </c>
      <c r="N28" s="14"/>
    </row>
    <row r="29" spans="1:14" ht="24.95" customHeight="1">
      <c r="A29" s="59">
        <v>26</v>
      </c>
      <c r="B29" s="56" t="s">
        <v>67</v>
      </c>
      <c r="C29" s="15" t="s">
        <v>68</v>
      </c>
      <c r="D29" s="46" t="s">
        <v>72</v>
      </c>
      <c r="E29" s="43">
        <v>48360</v>
      </c>
      <c r="F29" s="16">
        <v>15600</v>
      </c>
      <c r="G29" s="16">
        <v>146536</v>
      </c>
      <c r="H29" s="37">
        <v>31122</v>
      </c>
      <c r="I29" s="81">
        <v>29000</v>
      </c>
      <c r="J29" s="82">
        <v>0</v>
      </c>
      <c r="K29" s="82">
        <v>108000</v>
      </c>
      <c r="L29" s="83">
        <v>0</v>
      </c>
      <c r="M29" s="84" t="s">
        <v>15</v>
      </c>
      <c r="N29" s="14"/>
    </row>
    <row r="30" spans="1:14" ht="24.95" customHeight="1">
      <c r="A30" s="59">
        <v>27</v>
      </c>
      <c r="B30" s="56" t="s">
        <v>67</v>
      </c>
      <c r="C30" s="15" t="s">
        <v>73</v>
      </c>
      <c r="D30" s="46" t="s">
        <v>74</v>
      </c>
      <c r="E30" s="43">
        <v>7280</v>
      </c>
      <c r="F30" s="16">
        <v>0</v>
      </c>
      <c r="G30" s="16">
        <v>0</v>
      </c>
      <c r="H30" s="37">
        <v>0</v>
      </c>
      <c r="I30" s="81">
        <v>5000</v>
      </c>
      <c r="J30" s="82">
        <v>0</v>
      </c>
      <c r="K30" s="82">
        <f t="shared" ref="K30:K32" si="1">G30*0.7</f>
        <v>0</v>
      </c>
      <c r="L30" s="83">
        <v>0</v>
      </c>
      <c r="M30" s="84" t="s">
        <v>15</v>
      </c>
      <c r="N30" s="14"/>
    </row>
    <row r="31" spans="1:14" ht="24.95" customHeight="1">
      <c r="A31" s="59">
        <v>28</v>
      </c>
      <c r="B31" s="56" t="s">
        <v>67</v>
      </c>
      <c r="C31" s="15" t="s">
        <v>73</v>
      </c>
      <c r="D31" s="46" t="s">
        <v>75</v>
      </c>
      <c r="E31" s="43">
        <v>12376</v>
      </c>
      <c r="F31" s="16">
        <v>0</v>
      </c>
      <c r="G31" s="16">
        <v>0</v>
      </c>
      <c r="H31" s="37">
        <v>0</v>
      </c>
      <c r="I31" s="81">
        <v>5000</v>
      </c>
      <c r="J31" s="82">
        <v>0</v>
      </c>
      <c r="K31" s="82">
        <f t="shared" si="1"/>
        <v>0</v>
      </c>
      <c r="L31" s="83">
        <v>0</v>
      </c>
      <c r="M31" s="84" t="s">
        <v>15</v>
      </c>
      <c r="N31" s="14"/>
    </row>
    <row r="32" spans="1:14" ht="24.95" customHeight="1">
      <c r="A32" s="59">
        <v>29</v>
      </c>
      <c r="B32" s="56" t="s">
        <v>48</v>
      </c>
      <c r="C32" s="15" t="s">
        <v>76</v>
      </c>
      <c r="D32" s="46" t="s">
        <v>77</v>
      </c>
      <c r="E32" s="43">
        <v>3640</v>
      </c>
      <c r="F32" s="16">
        <v>0</v>
      </c>
      <c r="G32" s="16">
        <v>0</v>
      </c>
      <c r="H32" s="37">
        <v>0</v>
      </c>
      <c r="I32" s="81">
        <v>3000</v>
      </c>
      <c r="J32" s="82">
        <v>0</v>
      </c>
      <c r="K32" s="82">
        <f t="shared" si="1"/>
        <v>0</v>
      </c>
      <c r="L32" s="83">
        <v>0</v>
      </c>
      <c r="M32" s="84" t="s">
        <v>15</v>
      </c>
      <c r="N32" s="14"/>
    </row>
    <row r="33" spans="1:14" ht="24.95" customHeight="1">
      <c r="A33" s="59">
        <v>30</v>
      </c>
      <c r="B33" s="56" t="s">
        <v>78</v>
      </c>
      <c r="C33" s="15" t="s">
        <v>79</v>
      </c>
      <c r="D33" s="46" t="s">
        <v>80</v>
      </c>
      <c r="E33" s="43">
        <v>0</v>
      </c>
      <c r="F33" s="16">
        <v>0</v>
      </c>
      <c r="G33" s="16">
        <v>88400</v>
      </c>
      <c r="H33" s="37">
        <v>0</v>
      </c>
      <c r="I33" s="81">
        <f>E33*0.7</f>
        <v>0</v>
      </c>
      <c r="J33" s="82">
        <v>0</v>
      </c>
      <c r="K33" s="82">
        <v>62000</v>
      </c>
      <c r="L33" s="83">
        <v>0</v>
      </c>
      <c r="M33" s="84" t="s">
        <v>15</v>
      </c>
      <c r="N33" s="14"/>
    </row>
    <row r="34" spans="1:14" ht="24.95" customHeight="1">
      <c r="A34" s="59">
        <v>31</v>
      </c>
      <c r="B34" s="56" t="s">
        <v>81</v>
      </c>
      <c r="C34" s="15" t="s">
        <v>82</v>
      </c>
      <c r="D34" s="46" t="s">
        <v>83</v>
      </c>
      <c r="E34" s="43">
        <v>104000</v>
      </c>
      <c r="F34" s="16">
        <v>0</v>
      </c>
      <c r="G34" s="16">
        <v>91000</v>
      </c>
      <c r="H34" s="37">
        <v>0</v>
      </c>
      <c r="I34" s="81">
        <v>73000</v>
      </c>
      <c r="J34" s="82">
        <v>0</v>
      </c>
      <c r="K34" s="82">
        <v>64000</v>
      </c>
      <c r="L34" s="83">
        <v>0</v>
      </c>
      <c r="M34" s="84" t="s">
        <v>15</v>
      </c>
      <c r="N34" s="14"/>
    </row>
    <row r="35" spans="1:14" ht="24.95" customHeight="1">
      <c r="A35" s="59">
        <v>32</v>
      </c>
      <c r="B35" s="56" t="s">
        <v>84</v>
      </c>
      <c r="C35" s="15" t="s">
        <v>85</v>
      </c>
      <c r="D35" s="46" t="s">
        <v>86</v>
      </c>
      <c r="E35" s="43">
        <v>130000</v>
      </c>
      <c r="F35" s="16">
        <v>13000</v>
      </c>
      <c r="G35" s="16">
        <v>52000</v>
      </c>
      <c r="H35" s="37">
        <v>5200</v>
      </c>
      <c r="I35" s="81">
        <f>E35*0.7</f>
        <v>91000</v>
      </c>
      <c r="J35" s="82">
        <v>0</v>
      </c>
      <c r="K35" s="82">
        <v>36000</v>
      </c>
      <c r="L35" s="83">
        <v>0</v>
      </c>
      <c r="M35" s="84" t="s">
        <v>15</v>
      </c>
      <c r="N35" s="14"/>
    </row>
    <row r="36" spans="1:14" ht="24.95" customHeight="1">
      <c r="A36" s="59">
        <v>33</v>
      </c>
      <c r="B36" s="56" t="s">
        <v>18</v>
      </c>
      <c r="C36" s="15" t="s">
        <v>19</v>
      </c>
      <c r="D36" s="46" t="s">
        <v>86</v>
      </c>
      <c r="E36" s="43">
        <v>127400</v>
      </c>
      <c r="F36" s="16">
        <v>7800</v>
      </c>
      <c r="G36" s="16">
        <v>1300</v>
      </c>
      <c r="H36" s="37">
        <v>0</v>
      </c>
      <c r="I36" s="81">
        <v>65000</v>
      </c>
      <c r="J36" s="82">
        <v>0</v>
      </c>
      <c r="K36" s="82">
        <v>0</v>
      </c>
      <c r="L36" s="83">
        <v>0</v>
      </c>
      <c r="M36" s="84" t="s">
        <v>17</v>
      </c>
      <c r="N36" s="14"/>
    </row>
    <row r="37" spans="1:14" ht="24.95" customHeight="1">
      <c r="A37" s="59">
        <v>34</v>
      </c>
      <c r="B37" s="56" t="s">
        <v>42</v>
      </c>
      <c r="C37" s="15" t="s">
        <v>87</v>
      </c>
      <c r="D37" s="46" t="s">
        <v>88</v>
      </c>
      <c r="E37" s="43">
        <v>68640</v>
      </c>
      <c r="F37" s="16">
        <v>26000</v>
      </c>
      <c r="G37" s="16">
        <v>32292</v>
      </c>
      <c r="H37" s="37">
        <v>19500</v>
      </c>
      <c r="I37" s="81">
        <v>34000</v>
      </c>
      <c r="J37" s="82">
        <v>0</v>
      </c>
      <c r="K37" s="82">
        <v>16000</v>
      </c>
      <c r="L37" s="83">
        <v>0</v>
      </c>
      <c r="M37" s="84" t="s">
        <v>17</v>
      </c>
      <c r="N37" s="14"/>
    </row>
    <row r="38" spans="1:14" ht="24.95" customHeight="1">
      <c r="A38" s="59">
        <v>35</v>
      </c>
      <c r="B38" s="56" t="s">
        <v>89</v>
      </c>
      <c r="C38" s="15" t="s">
        <v>90</v>
      </c>
      <c r="D38" s="46" t="s">
        <v>91</v>
      </c>
      <c r="E38" s="43">
        <v>7280</v>
      </c>
      <c r="F38" s="16">
        <v>0</v>
      </c>
      <c r="G38" s="16">
        <v>0</v>
      </c>
      <c r="H38" s="37">
        <v>0</v>
      </c>
      <c r="I38" s="81">
        <v>5000</v>
      </c>
      <c r="J38" s="82">
        <v>0</v>
      </c>
      <c r="K38" s="82">
        <f>G38*0.7</f>
        <v>0</v>
      </c>
      <c r="L38" s="83">
        <v>0</v>
      </c>
      <c r="M38" s="84" t="s">
        <v>15</v>
      </c>
      <c r="N38" s="14"/>
    </row>
    <row r="39" spans="1:14" ht="24.95" customHeight="1">
      <c r="A39" s="59">
        <v>36</v>
      </c>
      <c r="B39" s="56" t="s">
        <v>89</v>
      </c>
      <c r="C39" s="15" t="s">
        <v>90</v>
      </c>
      <c r="D39" s="46" t="s">
        <v>92</v>
      </c>
      <c r="E39" s="43">
        <v>7280</v>
      </c>
      <c r="F39" s="16">
        <v>0</v>
      </c>
      <c r="G39" s="16">
        <v>0</v>
      </c>
      <c r="H39" s="37">
        <v>0</v>
      </c>
      <c r="I39" s="81">
        <v>5000</v>
      </c>
      <c r="J39" s="82">
        <v>0</v>
      </c>
      <c r="K39" s="82">
        <f>G39*0.7</f>
        <v>0</v>
      </c>
      <c r="L39" s="83">
        <v>0</v>
      </c>
      <c r="M39" s="84" t="s">
        <v>15</v>
      </c>
      <c r="N39" s="14"/>
    </row>
    <row r="40" spans="1:14" ht="24.95" customHeight="1">
      <c r="A40" s="59">
        <v>37</v>
      </c>
      <c r="B40" s="56" t="s">
        <v>93</v>
      </c>
      <c r="C40" s="15" t="s">
        <v>94</v>
      </c>
      <c r="D40" s="46" t="s">
        <v>95</v>
      </c>
      <c r="E40" s="43">
        <v>3900</v>
      </c>
      <c r="F40" s="16">
        <v>1950</v>
      </c>
      <c r="G40" s="16">
        <v>87178</v>
      </c>
      <c r="H40" s="37">
        <v>6500</v>
      </c>
      <c r="I40" s="81">
        <v>3000</v>
      </c>
      <c r="J40" s="82">
        <v>0</v>
      </c>
      <c r="K40" s="82">
        <v>61000</v>
      </c>
      <c r="L40" s="83">
        <v>0</v>
      </c>
      <c r="M40" s="84" t="s">
        <v>15</v>
      </c>
      <c r="N40" s="14"/>
    </row>
    <row r="41" spans="1:14" ht="24.95" customHeight="1">
      <c r="A41" s="59">
        <v>38</v>
      </c>
      <c r="B41" s="56" t="s">
        <v>93</v>
      </c>
      <c r="C41" s="15" t="s">
        <v>94</v>
      </c>
      <c r="D41" s="46" t="s">
        <v>96</v>
      </c>
      <c r="E41" s="43">
        <v>65520</v>
      </c>
      <c r="F41" s="16">
        <v>1950</v>
      </c>
      <c r="G41" s="16">
        <v>65910</v>
      </c>
      <c r="H41" s="37">
        <v>6500</v>
      </c>
      <c r="I41" s="81">
        <v>0</v>
      </c>
      <c r="J41" s="82">
        <v>0</v>
      </c>
      <c r="K41" s="82">
        <v>0</v>
      </c>
      <c r="L41" s="83">
        <v>0</v>
      </c>
      <c r="M41" s="84" t="s">
        <v>24</v>
      </c>
      <c r="N41" s="14"/>
    </row>
    <row r="42" spans="1:14" ht="24.95" customHeight="1">
      <c r="A42" s="59">
        <v>39</v>
      </c>
      <c r="B42" s="56" t="s">
        <v>89</v>
      </c>
      <c r="C42" s="15" t="s">
        <v>97</v>
      </c>
      <c r="D42" s="46" t="s">
        <v>98</v>
      </c>
      <c r="E42" s="43">
        <v>49400</v>
      </c>
      <c r="F42" s="16">
        <v>46800</v>
      </c>
      <c r="G42" s="16">
        <v>208000</v>
      </c>
      <c r="H42" s="37">
        <v>20800</v>
      </c>
      <c r="I42" s="81">
        <v>49000</v>
      </c>
      <c r="J42" s="82">
        <v>0</v>
      </c>
      <c r="K42" s="82">
        <v>200000</v>
      </c>
      <c r="L42" s="83">
        <v>0</v>
      </c>
      <c r="M42" s="84" t="s">
        <v>15</v>
      </c>
      <c r="N42" s="14"/>
    </row>
    <row r="43" spans="1:14" ht="24.95" customHeight="1">
      <c r="A43" s="59">
        <v>40</v>
      </c>
      <c r="B43" s="56" t="s">
        <v>62</v>
      </c>
      <c r="C43" s="15" t="s">
        <v>99</v>
      </c>
      <c r="D43" s="46" t="s">
        <v>33</v>
      </c>
      <c r="E43" s="43">
        <v>46124</v>
      </c>
      <c r="F43" s="16">
        <v>2535</v>
      </c>
      <c r="G43" s="16">
        <v>50700</v>
      </c>
      <c r="H43" s="37">
        <v>3445</v>
      </c>
      <c r="I43" s="81">
        <v>32000</v>
      </c>
      <c r="J43" s="82">
        <v>0</v>
      </c>
      <c r="K43" s="82">
        <v>35000</v>
      </c>
      <c r="L43" s="83">
        <v>0</v>
      </c>
      <c r="M43" s="84" t="s">
        <v>15</v>
      </c>
      <c r="N43" s="14"/>
    </row>
    <row r="44" spans="1:14" ht="24.95" customHeight="1">
      <c r="A44" s="59">
        <v>41</v>
      </c>
      <c r="B44" s="56" t="s">
        <v>25</v>
      </c>
      <c r="C44" s="15" t="s">
        <v>26</v>
      </c>
      <c r="D44" s="46" t="s">
        <v>27</v>
      </c>
      <c r="E44" s="43">
        <v>156000</v>
      </c>
      <c r="F44" s="16">
        <v>10400</v>
      </c>
      <c r="G44" s="16">
        <v>91000</v>
      </c>
      <c r="H44" s="37">
        <v>15600</v>
      </c>
      <c r="I44" s="81">
        <v>0</v>
      </c>
      <c r="J44" s="82">
        <v>0</v>
      </c>
      <c r="K44" s="82">
        <v>0</v>
      </c>
      <c r="L44" s="83">
        <v>0</v>
      </c>
      <c r="M44" s="84" t="s">
        <v>24</v>
      </c>
      <c r="N44" s="14"/>
    </row>
    <row r="45" spans="1:14" ht="24.95" customHeight="1">
      <c r="A45" s="59">
        <v>42</v>
      </c>
      <c r="B45" s="56" t="s">
        <v>100</v>
      </c>
      <c r="C45" s="15" t="s">
        <v>101</v>
      </c>
      <c r="D45" s="46" t="s">
        <v>102</v>
      </c>
      <c r="E45" s="43">
        <v>62400</v>
      </c>
      <c r="F45" s="16">
        <v>5200</v>
      </c>
      <c r="G45" s="16">
        <v>19500</v>
      </c>
      <c r="H45" s="37">
        <v>6500</v>
      </c>
      <c r="I45" s="81">
        <v>44000</v>
      </c>
      <c r="J45" s="82">
        <v>0</v>
      </c>
      <c r="K45" s="82">
        <v>14000</v>
      </c>
      <c r="L45" s="83">
        <v>0</v>
      </c>
      <c r="M45" s="84" t="s">
        <v>15</v>
      </c>
      <c r="N45" s="14"/>
    </row>
    <row r="46" spans="1:14" ht="24.95" customHeight="1">
      <c r="A46" s="59">
        <v>43</v>
      </c>
      <c r="B46" s="56" t="s">
        <v>100</v>
      </c>
      <c r="C46" s="15" t="s">
        <v>101</v>
      </c>
      <c r="D46" s="46" t="s">
        <v>103</v>
      </c>
      <c r="E46" s="43">
        <v>75400</v>
      </c>
      <c r="F46" s="16">
        <v>5200</v>
      </c>
      <c r="G46" s="16">
        <v>26000</v>
      </c>
      <c r="H46" s="37">
        <v>6500</v>
      </c>
      <c r="I46" s="81">
        <v>53000</v>
      </c>
      <c r="J46" s="82">
        <v>0</v>
      </c>
      <c r="K46" s="82">
        <v>18000</v>
      </c>
      <c r="L46" s="83">
        <v>0</v>
      </c>
      <c r="M46" s="84" t="s">
        <v>15</v>
      </c>
      <c r="N46" s="14"/>
    </row>
    <row r="47" spans="1:14" ht="24.95" customHeight="1">
      <c r="A47" s="59">
        <v>44</v>
      </c>
      <c r="B47" s="56" t="s">
        <v>12</v>
      </c>
      <c r="C47" s="15" t="s">
        <v>104</v>
      </c>
      <c r="D47" s="46" t="s">
        <v>105</v>
      </c>
      <c r="E47" s="43">
        <v>41756</v>
      </c>
      <c r="F47" s="16">
        <v>10400</v>
      </c>
      <c r="G47" s="16">
        <v>52000</v>
      </c>
      <c r="H47" s="37">
        <v>26000</v>
      </c>
      <c r="I47" s="81">
        <v>29000</v>
      </c>
      <c r="J47" s="82">
        <v>0</v>
      </c>
      <c r="K47" s="82">
        <v>36000</v>
      </c>
      <c r="L47" s="83">
        <v>0</v>
      </c>
      <c r="M47" s="84" t="s">
        <v>15</v>
      </c>
      <c r="N47" s="14"/>
    </row>
    <row r="48" spans="1:14" ht="24.95" customHeight="1">
      <c r="A48" s="59">
        <v>45</v>
      </c>
      <c r="B48" s="56" t="s">
        <v>106</v>
      </c>
      <c r="C48" s="15" t="s">
        <v>107</v>
      </c>
      <c r="D48" s="46" t="s">
        <v>108</v>
      </c>
      <c r="E48" s="43">
        <v>88140</v>
      </c>
      <c r="F48" s="16">
        <v>10400</v>
      </c>
      <c r="G48" s="16">
        <v>65000</v>
      </c>
      <c r="H48" s="37">
        <v>39000</v>
      </c>
      <c r="I48" s="81">
        <v>88000</v>
      </c>
      <c r="J48" s="82">
        <v>0</v>
      </c>
      <c r="K48" s="82">
        <v>65000</v>
      </c>
      <c r="L48" s="83">
        <v>0</v>
      </c>
      <c r="M48" s="84" t="s">
        <v>15</v>
      </c>
      <c r="N48" s="14"/>
    </row>
    <row r="49" spans="1:14" ht="24.95" customHeight="1">
      <c r="A49" s="59">
        <v>46</v>
      </c>
      <c r="B49" s="56" t="s">
        <v>109</v>
      </c>
      <c r="C49" s="15" t="s">
        <v>110</v>
      </c>
      <c r="D49" s="46" t="s">
        <v>111</v>
      </c>
      <c r="E49" s="43">
        <v>83096</v>
      </c>
      <c r="F49" s="16">
        <v>0</v>
      </c>
      <c r="G49" s="16">
        <v>83200</v>
      </c>
      <c r="H49" s="37">
        <v>0</v>
      </c>
      <c r="I49" s="81">
        <v>58000</v>
      </c>
      <c r="J49" s="82">
        <v>0</v>
      </c>
      <c r="K49" s="82">
        <v>58000</v>
      </c>
      <c r="L49" s="83">
        <v>0</v>
      </c>
      <c r="M49" s="84" t="s">
        <v>15</v>
      </c>
      <c r="N49" s="14"/>
    </row>
    <row r="50" spans="1:14" ht="24.95" customHeight="1">
      <c r="A50" s="59">
        <v>47</v>
      </c>
      <c r="B50" s="56" t="s">
        <v>109</v>
      </c>
      <c r="C50" s="15" t="s">
        <v>110</v>
      </c>
      <c r="D50" s="46" t="s">
        <v>45</v>
      </c>
      <c r="E50" s="43">
        <v>108732</v>
      </c>
      <c r="F50" s="16">
        <v>0</v>
      </c>
      <c r="G50" s="16">
        <v>62400</v>
      </c>
      <c r="H50" s="37">
        <v>0</v>
      </c>
      <c r="I50" s="81">
        <v>54000</v>
      </c>
      <c r="J50" s="82">
        <v>0</v>
      </c>
      <c r="K50" s="82">
        <v>31000</v>
      </c>
      <c r="L50" s="83">
        <v>0</v>
      </c>
      <c r="M50" s="84" t="s">
        <v>17</v>
      </c>
      <c r="N50" s="14"/>
    </row>
    <row r="51" spans="1:14" ht="24.95" customHeight="1">
      <c r="A51" s="59">
        <v>48</v>
      </c>
      <c r="B51" s="56" t="s">
        <v>112</v>
      </c>
      <c r="C51" s="15" t="s">
        <v>113</v>
      </c>
      <c r="D51" s="46" t="s">
        <v>114</v>
      </c>
      <c r="E51" s="43">
        <v>18200</v>
      </c>
      <c r="F51" s="16">
        <v>36400</v>
      </c>
      <c r="G51" s="16">
        <v>143000</v>
      </c>
      <c r="H51" s="37">
        <v>2600</v>
      </c>
      <c r="I51" s="81">
        <v>9000</v>
      </c>
      <c r="J51" s="82">
        <v>0</v>
      </c>
      <c r="K51" s="82">
        <v>72000</v>
      </c>
      <c r="L51" s="83">
        <v>0</v>
      </c>
      <c r="M51" s="84" t="s">
        <v>17</v>
      </c>
      <c r="N51" s="14"/>
    </row>
    <row r="52" spans="1:14" ht="24.95" customHeight="1">
      <c r="A52" s="59">
        <v>49</v>
      </c>
      <c r="B52" s="56" t="s">
        <v>100</v>
      </c>
      <c r="C52" s="15" t="s">
        <v>115</v>
      </c>
      <c r="D52" s="46" t="s">
        <v>116</v>
      </c>
      <c r="E52" s="43">
        <v>6300</v>
      </c>
      <c r="F52" s="16">
        <v>0</v>
      </c>
      <c r="G52" s="16">
        <v>0</v>
      </c>
      <c r="H52" s="37">
        <v>0</v>
      </c>
      <c r="I52" s="85">
        <v>5000</v>
      </c>
      <c r="J52" s="82">
        <v>0</v>
      </c>
      <c r="K52" s="82">
        <f>G52*0.7</f>
        <v>0</v>
      </c>
      <c r="L52" s="83">
        <v>0</v>
      </c>
      <c r="M52" s="84" t="s">
        <v>15</v>
      </c>
      <c r="N52" s="14"/>
    </row>
    <row r="53" spans="1:14" ht="24.95" customHeight="1">
      <c r="A53" s="59">
        <v>50</v>
      </c>
      <c r="B53" s="56" t="s">
        <v>12</v>
      </c>
      <c r="C53" s="15" t="s">
        <v>117</v>
      </c>
      <c r="D53" s="46" t="s">
        <v>118</v>
      </c>
      <c r="E53" s="43">
        <v>20000</v>
      </c>
      <c r="F53" s="16">
        <v>0</v>
      </c>
      <c r="G53" s="16">
        <v>30000</v>
      </c>
      <c r="H53" s="37">
        <v>0</v>
      </c>
      <c r="I53" s="81">
        <f>E53*0.5</f>
        <v>10000</v>
      </c>
      <c r="J53" s="82">
        <v>0</v>
      </c>
      <c r="K53" s="82">
        <f>G53*0.5</f>
        <v>15000</v>
      </c>
      <c r="L53" s="83">
        <v>0</v>
      </c>
      <c r="M53" s="84" t="s">
        <v>17</v>
      </c>
      <c r="N53" s="14"/>
    </row>
    <row r="54" spans="1:14" ht="24.95" customHeight="1">
      <c r="A54" s="59">
        <v>51</v>
      </c>
      <c r="B54" s="56" t="s">
        <v>56</v>
      </c>
      <c r="C54" s="15" t="s">
        <v>119</v>
      </c>
      <c r="D54" s="46" t="s">
        <v>86</v>
      </c>
      <c r="E54" s="43">
        <v>163800</v>
      </c>
      <c r="F54" s="16">
        <v>0</v>
      </c>
      <c r="G54" s="16">
        <v>198770</v>
      </c>
      <c r="H54" s="37">
        <v>0</v>
      </c>
      <c r="I54" s="81">
        <v>163000</v>
      </c>
      <c r="J54" s="82">
        <v>0</v>
      </c>
      <c r="K54" s="82">
        <v>190000</v>
      </c>
      <c r="L54" s="83">
        <v>0</v>
      </c>
      <c r="M54" s="84" t="s">
        <v>15</v>
      </c>
      <c r="N54" s="14"/>
    </row>
    <row r="55" spans="1:14" ht="24.95" customHeight="1">
      <c r="A55" s="59">
        <v>52</v>
      </c>
      <c r="B55" s="56" t="s">
        <v>12</v>
      </c>
      <c r="C55" s="15" t="s">
        <v>120</v>
      </c>
      <c r="D55" s="46" t="s">
        <v>121</v>
      </c>
      <c r="E55" s="43">
        <v>72904</v>
      </c>
      <c r="F55" s="16">
        <v>0</v>
      </c>
      <c r="G55" s="16">
        <v>29172</v>
      </c>
      <c r="H55" s="37">
        <v>0</v>
      </c>
      <c r="I55" s="81">
        <v>0</v>
      </c>
      <c r="J55" s="82">
        <v>0</v>
      </c>
      <c r="K55" s="82">
        <v>0</v>
      </c>
      <c r="L55" s="83">
        <v>0</v>
      </c>
      <c r="M55" s="84" t="s">
        <v>24</v>
      </c>
      <c r="N55" s="14"/>
    </row>
    <row r="56" spans="1:14" ht="24.95" customHeight="1">
      <c r="A56" s="59">
        <v>53</v>
      </c>
      <c r="B56" s="56" t="s">
        <v>109</v>
      </c>
      <c r="C56" s="15" t="s">
        <v>122</v>
      </c>
      <c r="D56" s="46" t="s">
        <v>123</v>
      </c>
      <c r="E56" s="43">
        <v>36400</v>
      </c>
      <c r="F56" s="16">
        <v>0</v>
      </c>
      <c r="G56" s="16">
        <v>10400</v>
      </c>
      <c r="H56" s="37">
        <v>7800</v>
      </c>
      <c r="I56" s="81">
        <v>18000</v>
      </c>
      <c r="J56" s="82">
        <v>0</v>
      </c>
      <c r="K56" s="82">
        <v>5000</v>
      </c>
      <c r="L56" s="83">
        <v>0</v>
      </c>
      <c r="M56" s="84" t="s">
        <v>17</v>
      </c>
      <c r="N56" s="14"/>
    </row>
    <row r="57" spans="1:14" ht="24.95" customHeight="1">
      <c r="A57" s="59">
        <v>54</v>
      </c>
      <c r="B57" s="56" t="s">
        <v>124</v>
      </c>
      <c r="C57" s="15" t="s">
        <v>125</v>
      </c>
      <c r="D57" s="46" t="s">
        <v>126</v>
      </c>
      <c r="E57" s="43">
        <v>13000</v>
      </c>
      <c r="F57" s="16">
        <v>13000</v>
      </c>
      <c r="G57" s="16">
        <v>79300</v>
      </c>
      <c r="H57" s="37">
        <v>0</v>
      </c>
      <c r="I57" s="81">
        <v>0</v>
      </c>
      <c r="J57" s="82">
        <v>0</v>
      </c>
      <c r="K57" s="82">
        <v>0</v>
      </c>
      <c r="L57" s="83">
        <v>0</v>
      </c>
      <c r="M57" s="84" t="s">
        <v>24</v>
      </c>
      <c r="N57" s="17"/>
    </row>
    <row r="58" spans="1:14" ht="24.95" customHeight="1">
      <c r="A58" s="59">
        <v>55</v>
      </c>
      <c r="B58" s="56" t="s">
        <v>124</v>
      </c>
      <c r="C58" s="15" t="s">
        <v>125</v>
      </c>
      <c r="D58" s="46" t="s">
        <v>127</v>
      </c>
      <c r="E58" s="43">
        <v>9594</v>
      </c>
      <c r="F58" s="16">
        <v>15600</v>
      </c>
      <c r="G58" s="16">
        <v>78000</v>
      </c>
      <c r="H58" s="37">
        <v>0</v>
      </c>
      <c r="I58" s="81">
        <v>5000</v>
      </c>
      <c r="J58" s="82">
        <v>0</v>
      </c>
      <c r="K58" s="82">
        <f>G58*0.5</f>
        <v>39000</v>
      </c>
      <c r="L58" s="83">
        <v>0</v>
      </c>
      <c r="M58" s="84" t="s">
        <v>17</v>
      </c>
      <c r="N58" s="14"/>
    </row>
    <row r="59" spans="1:14" ht="24.95" customHeight="1">
      <c r="A59" s="59">
        <v>56</v>
      </c>
      <c r="B59" s="56" t="s">
        <v>128</v>
      </c>
      <c r="C59" s="15" t="s">
        <v>129</v>
      </c>
      <c r="D59" s="46" t="s">
        <v>130</v>
      </c>
      <c r="E59" s="43">
        <v>105092</v>
      </c>
      <c r="F59" s="16">
        <v>0</v>
      </c>
      <c r="G59" s="16">
        <v>51428</v>
      </c>
      <c r="H59" s="37">
        <v>0</v>
      </c>
      <c r="I59" s="81">
        <v>53000</v>
      </c>
      <c r="J59" s="82">
        <v>0</v>
      </c>
      <c r="K59" s="82">
        <v>26000</v>
      </c>
      <c r="L59" s="83">
        <v>0</v>
      </c>
      <c r="M59" s="84" t="s">
        <v>17</v>
      </c>
      <c r="N59" s="14"/>
    </row>
    <row r="60" spans="1:14" ht="24.95" customHeight="1">
      <c r="A60" s="59">
        <v>57</v>
      </c>
      <c r="B60" s="56" t="s">
        <v>78</v>
      </c>
      <c r="C60" s="15" t="s">
        <v>131</v>
      </c>
      <c r="D60" s="46" t="s">
        <v>132</v>
      </c>
      <c r="E60" s="43">
        <v>32500</v>
      </c>
      <c r="F60" s="16">
        <v>0</v>
      </c>
      <c r="G60" s="16">
        <v>28600</v>
      </c>
      <c r="H60" s="37">
        <v>3900</v>
      </c>
      <c r="I60" s="81">
        <v>23000</v>
      </c>
      <c r="J60" s="82">
        <v>0</v>
      </c>
      <c r="K60" s="82">
        <v>20000</v>
      </c>
      <c r="L60" s="83">
        <v>0</v>
      </c>
      <c r="M60" s="84" t="s">
        <v>15</v>
      </c>
      <c r="N60" s="14"/>
    </row>
    <row r="61" spans="1:14" ht="24.95" customHeight="1">
      <c r="A61" s="59">
        <v>58</v>
      </c>
      <c r="B61" s="56" t="s">
        <v>89</v>
      </c>
      <c r="C61" s="15" t="s">
        <v>133</v>
      </c>
      <c r="D61" s="46" t="s">
        <v>134</v>
      </c>
      <c r="E61" s="43">
        <v>62400</v>
      </c>
      <c r="F61" s="16">
        <v>5200</v>
      </c>
      <c r="G61" s="16">
        <v>88400</v>
      </c>
      <c r="H61" s="37">
        <v>5200</v>
      </c>
      <c r="I61" s="81">
        <v>62000</v>
      </c>
      <c r="J61" s="82">
        <v>0</v>
      </c>
      <c r="K61" s="82">
        <v>88000</v>
      </c>
      <c r="L61" s="83">
        <v>0</v>
      </c>
      <c r="M61" s="84" t="s">
        <v>15</v>
      </c>
      <c r="N61" s="14"/>
    </row>
    <row r="62" spans="1:14" ht="24.95" customHeight="1">
      <c r="A62" s="59">
        <v>59</v>
      </c>
      <c r="B62" s="56" t="s">
        <v>135</v>
      </c>
      <c r="C62" s="15" t="s">
        <v>136</v>
      </c>
      <c r="D62" s="46" t="s">
        <v>111</v>
      </c>
      <c r="E62" s="43">
        <v>65000</v>
      </c>
      <c r="F62" s="16">
        <v>3120</v>
      </c>
      <c r="G62" s="16">
        <v>29900</v>
      </c>
      <c r="H62" s="37">
        <v>9100</v>
      </c>
      <c r="I62" s="81">
        <v>46000</v>
      </c>
      <c r="J62" s="82">
        <v>0</v>
      </c>
      <c r="K62" s="82">
        <v>21000</v>
      </c>
      <c r="L62" s="83">
        <v>0</v>
      </c>
      <c r="M62" s="84" t="s">
        <v>15</v>
      </c>
      <c r="N62" s="14"/>
    </row>
    <row r="63" spans="1:14" ht="24.95" customHeight="1">
      <c r="A63" s="59">
        <v>60</v>
      </c>
      <c r="B63" s="56" t="s">
        <v>137</v>
      </c>
      <c r="C63" s="15" t="s">
        <v>138</v>
      </c>
      <c r="D63" s="46" t="s">
        <v>20</v>
      </c>
      <c r="E63" s="43">
        <v>45500</v>
      </c>
      <c r="F63" s="16">
        <v>3900</v>
      </c>
      <c r="G63" s="16">
        <v>46800</v>
      </c>
      <c r="H63" s="37">
        <v>0</v>
      </c>
      <c r="I63" s="81">
        <v>32000</v>
      </c>
      <c r="J63" s="82">
        <v>0</v>
      </c>
      <c r="K63" s="82">
        <v>33000</v>
      </c>
      <c r="L63" s="83">
        <v>0</v>
      </c>
      <c r="M63" s="84" t="s">
        <v>15</v>
      </c>
      <c r="N63" s="14"/>
    </row>
    <row r="64" spans="1:14" ht="24.95" customHeight="1">
      <c r="A64" s="59">
        <v>61</v>
      </c>
      <c r="B64" s="56" t="s">
        <v>21</v>
      </c>
      <c r="C64" s="15" t="s">
        <v>139</v>
      </c>
      <c r="D64" s="46" t="s">
        <v>140</v>
      </c>
      <c r="E64" s="43">
        <v>5000</v>
      </c>
      <c r="F64" s="16">
        <v>0</v>
      </c>
      <c r="G64" s="16">
        <v>0</v>
      </c>
      <c r="H64" s="37">
        <v>0</v>
      </c>
      <c r="I64" s="81">
        <v>5000</v>
      </c>
      <c r="J64" s="82">
        <v>0</v>
      </c>
      <c r="K64" s="82">
        <f>G64*0.7</f>
        <v>0</v>
      </c>
      <c r="L64" s="83">
        <v>0</v>
      </c>
      <c r="M64" s="84" t="s">
        <v>15</v>
      </c>
      <c r="N64" s="14"/>
    </row>
    <row r="65" spans="1:14" ht="24.95" customHeight="1">
      <c r="A65" s="59">
        <v>62</v>
      </c>
      <c r="B65" s="56" t="s">
        <v>109</v>
      </c>
      <c r="C65" s="15" t="s">
        <v>141</v>
      </c>
      <c r="D65" s="46" t="s">
        <v>142</v>
      </c>
      <c r="E65" s="43">
        <v>109200</v>
      </c>
      <c r="F65" s="16">
        <v>5200</v>
      </c>
      <c r="G65" s="16">
        <v>48100</v>
      </c>
      <c r="H65" s="37">
        <v>2600</v>
      </c>
      <c r="I65" s="81">
        <v>55000</v>
      </c>
      <c r="J65" s="82">
        <v>0</v>
      </c>
      <c r="K65" s="82">
        <v>24000</v>
      </c>
      <c r="L65" s="83">
        <v>0</v>
      </c>
      <c r="M65" s="84" t="s">
        <v>17</v>
      </c>
      <c r="N65" s="14"/>
    </row>
    <row r="66" spans="1:14" ht="24.95" customHeight="1">
      <c r="A66" s="59">
        <v>63</v>
      </c>
      <c r="B66" s="56" t="s">
        <v>109</v>
      </c>
      <c r="C66" s="15" t="s">
        <v>141</v>
      </c>
      <c r="D66" s="46" t="s">
        <v>143</v>
      </c>
      <c r="E66" s="43">
        <v>10400</v>
      </c>
      <c r="F66" s="16">
        <v>13000</v>
      </c>
      <c r="G66" s="16">
        <v>57200</v>
      </c>
      <c r="H66" s="37">
        <v>5200</v>
      </c>
      <c r="I66" s="81">
        <v>5000</v>
      </c>
      <c r="J66" s="82">
        <v>0</v>
      </c>
      <c r="K66" s="82">
        <v>29000</v>
      </c>
      <c r="L66" s="83">
        <v>0</v>
      </c>
      <c r="M66" s="84" t="s">
        <v>17</v>
      </c>
      <c r="N66" s="14"/>
    </row>
    <row r="67" spans="1:14" ht="24.95" customHeight="1">
      <c r="A67" s="59">
        <v>64</v>
      </c>
      <c r="B67" s="56" t="s">
        <v>109</v>
      </c>
      <c r="C67" s="15" t="s">
        <v>144</v>
      </c>
      <c r="D67" s="46" t="s">
        <v>145</v>
      </c>
      <c r="E67" s="43">
        <v>104000</v>
      </c>
      <c r="F67" s="16">
        <v>0</v>
      </c>
      <c r="G67" s="16">
        <v>28600</v>
      </c>
      <c r="H67" s="37">
        <v>0</v>
      </c>
      <c r="I67" s="81">
        <f>E67*0.5</f>
        <v>52000</v>
      </c>
      <c r="J67" s="82">
        <v>0</v>
      </c>
      <c r="K67" s="82">
        <v>14000</v>
      </c>
      <c r="L67" s="83">
        <v>0</v>
      </c>
      <c r="M67" s="84" t="s">
        <v>17</v>
      </c>
      <c r="N67" s="14"/>
    </row>
    <row r="68" spans="1:14" ht="24.95" customHeight="1">
      <c r="A68" s="59">
        <v>65</v>
      </c>
      <c r="B68" s="56" t="s">
        <v>109</v>
      </c>
      <c r="C68" s="15" t="s">
        <v>144</v>
      </c>
      <c r="D68" s="46" t="s">
        <v>146</v>
      </c>
      <c r="E68" s="43">
        <v>65000</v>
      </c>
      <c r="F68" s="16">
        <v>0</v>
      </c>
      <c r="G68" s="16">
        <v>28600</v>
      </c>
      <c r="H68" s="37">
        <v>0</v>
      </c>
      <c r="I68" s="81">
        <v>46000</v>
      </c>
      <c r="J68" s="82">
        <v>0</v>
      </c>
      <c r="K68" s="82">
        <v>20000</v>
      </c>
      <c r="L68" s="83">
        <v>0</v>
      </c>
      <c r="M68" s="84" t="s">
        <v>15</v>
      </c>
      <c r="N68" s="14"/>
    </row>
    <row r="69" spans="1:14" ht="24.95" customHeight="1">
      <c r="A69" s="59">
        <v>66</v>
      </c>
      <c r="B69" s="56" t="s">
        <v>89</v>
      </c>
      <c r="C69" s="15" t="s">
        <v>133</v>
      </c>
      <c r="D69" s="46" t="s">
        <v>147</v>
      </c>
      <c r="E69" s="43">
        <v>234000</v>
      </c>
      <c r="F69" s="16">
        <v>5200</v>
      </c>
      <c r="G69" s="16">
        <v>169000</v>
      </c>
      <c r="H69" s="37">
        <v>5200</v>
      </c>
      <c r="I69" s="81">
        <v>230000</v>
      </c>
      <c r="J69" s="82">
        <v>0</v>
      </c>
      <c r="K69" s="82">
        <v>160000</v>
      </c>
      <c r="L69" s="83">
        <v>0</v>
      </c>
      <c r="M69" s="84" t="s">
        <v>15</v>
      </c>
      <c r="N69" s="14"/>
    </row>
    <row r="70" spans="1:14" ht="24.95" customHeight="1">
      <c r="A70" s="59">
        <v>67</v>
      </c>
      <c r="B70" s="56" t="s">
        <v>89</v>
      </c>
      <c r="C70" s="15" t="s">
        <v>148</v>
      </c>
      <c r="D70" s="46" t="s">
        <v>149</v>
      </c>
      <c r="E70" s="43">
        <v>8736</v>
      </c>
      <c r="F70" s="16">
        <v>0</v>
      </c>
      <c r="G70" s="16">
        <v>0</v>
      </c>
      <c r="H70" s="37">
        <v>0</v>
      </c>
      <c r="I70" s="81">
        <v>5000</v>
      </c>
      <c r="J70" s="82">
        <v>0</v>
      </c>
      <c r="K70" s="82">
        <f t="shared" ref="K70:K72" si="2">G70*0.7</f>
        <v>0</v>
      </c>
      <c r="L70" s="83">
        <v>0</v>
      </c>
      <c r="M70" s="84" t="s">
        <v>15</v>
      </c>
      <c r="N70" s="14"/>
    </row>
    <row r="71" spans="1:14" ht="24.95" customHeight="1">
      <c r="A71" s="59">
        <v>68</v>
      </c>
      <c r="B71" s="56" t="s">
        <v>89</v>
      </c>
      <c r="C71" s="15" t="s">
        <v>148</v>
      </c>
      <c r="D71" s="46" t="s">
        <v>150</v>
      </c>
      <c r="E71" s="43">
        <v>10483</v>
      </c>
      <c r="F71" s="16">
        <v>0</v>
      </c>
      <c r="G71" s="16">
        <v>0</v>
      </c>
      <c r="H71" s="37">
        <v>0</v>
      </c>
      <c r="I71" s="81">
        <v>5000</v>
      </c>
      <c r="J71" s="82">
        <v>0</v>
      </c>
      <c r="K71" s="82">
        <f t="shared" si="2"/>
        <v>0</v>
      </c>
      <c r="L71" s="83">
        <v>0</v>
      </c>
      <c r="M71" s="84" t="s">
        <v>15</v>
      </c>
      <c r="N71" s="14"/>
    </row>
    <row r="72" spans="1:14" ht="24.95" customHeight="1">
      <c r="A72" s="59">
        <v>69</v>
      </c>
      <c r="B72" s="56" t="s">
        <v>67</v>
      </c>
      <c r="C72" s="15" t="s">
        <v>151</v>
      </c>
      <c r="D72" s="46" t="s">
        <v>152</v>
      </c>
      <c r="E72" s="43">
        <v>9100</v>
      </c>
      <c r="F72" s="16">
        <v>0</v>
      </c>
      <c r="G72" s="16">
        <v>0</v>
      </c>
      <c r="H72" s="37">
        <v>0</v>
      </c>
      <c r="I72" s="81">
        <v>5000</v>
      </c>
      <c r="J72" s="82">
        <v>0</v>
      </c>
      <c r="K72" s="82">
        <f t="shared" si="2"/>
        <v>0</v>
      </c>
      <c r="L72" s="83">
        <v>0</v>
      </c>
      <c r="M72" s="84" t="s">
        <v>15</v>
      </c>
      <c r="N72" s="14"/>
    </row>
    <row r="73" spans="1:14" ht="24.95" customHeight="1">
      <c r="A73" s="59">
        <v>70</v>
      </c>
      <c r="B73" s="56" t="s">
        <v>153</v>
      </c>
      <c r="C73" s="15" t="s">
        <v>154</v>
      </c>
      <c r="D73" s="46" t="s">
        <v>69</v>
      </c>
      <c r="E73" s="43">
        <v>35568</v>
      </c>
      <c r="F73" s="16">
        <v>15600</v>
      </c>
      <c r="G73" s="16">
        <v>300560</v>
      </c>
      <c r="H73" s="37">
        <v>16900</v>
      </c>
      <c r="I73" s="81">
        <v>25000</v>
      </c>
      <c r="J73" s="82">
        <v>0</v>
      </c>
      <c r="K73" s="82">
        <v>210000</v>
      </c>
      <c r="L73" s="83">
        <v>0</v>
      </c>
      <c r="M73" s="84" t="s">
        <v>15</v>
      </c>
      <c r="N73" s="14"/>
    </row>
    <row r="74" spans="1:14" ht="24.95" customHeight="1">
      <c r="A74" s="59">
        <v>71</v>
      </c>
      <c r="B74" s="56" t="s">
        <v>155</v>
      </c>
      <c r="C74" s="15" t="s">
        <v>156</v>
      </c>
      <c r="D74" s="46" t="s">
        <v>157</v>
      </c>
      <c r="E74" s="43">
        <v>23400</v>
      </c>
      <c r="F74" s="16">
        <v>3120</v>
      </c>
      <c r="G74" s="16">
        <v>111800</v>
      </c>
      <c r="H74" s="37">
        <v>21450</v>
      </c>
      <c r="I74" s="81">
        <v>16000</v>
      </c>
      <c r="J74" s="82">
        <v>0</v>
      </c>
      <c r="K74" s="82">
        <v>78000</v>
      </c>
      <c r="L74" s="83">
        <v>0</v>
      </c>
      <c r="M74" s="84" t="s">
        <v>15</v>
      </c>
      <c r="N74" s="14"/>
    </row>
    <row r="75" spans="1:14" ht="24.95" customHeight="1">
      <c r="A75" s="59">
        <v>72</v>
      </c>
      <c r="B75" s="56" t="s">
        <v>158</v>
      </c>
      <c r="C75" s="15" t="s">
        <v>159</v>
      </c>
      <c r="D75" s="39" t="s">
        <v>160</v>
      </c>
      <c r="E75" s="43">
        <v>45760</v>
      </c>
      <c r="F75" s="16">
        <v>0</v>
      </c>
      <c r="G75" s="16">
        <v>0</v>
      </c>
      <c r="H75" s="37">
        <v>0</v>
      </c>
      <c r="I75" s="81">
        <v>23000</v>
      </c>
      <c r="J75" s="82">
        <v>0</v>
      </c>
      <c r="K75" s="82">
        <f>G75*0.5</f>
        <v>0</v>
      </c>
      <c r="L75" s="83">
        <v>0</v>
      </c>
      <c r="M75" s="84" t="s">
        <v>17</v>
      </c>
      <c r="N75" s="14"/>
    </row>
    <row r="76" spans="1:14" ht="24.95" customHeight="1">
      <c r="A76" s="59">
        <v>73</v>
      </c>
      <c r="B76" s="56" t="s">
        <v>161</v>
      </c>
      <c r="C76" s="15" t="s">
        <v>162</v>
      </c>
      <c r="D76" s="46" t="s">
        <v>163</v>
      </c>
      <c r="E76" s="43">
        <v>109200</v>
      </c>
      <c r="F76" s="16">
        <v>9100</v>
      </c>
      <c r="G76" s="16">
        <v>68068</v>
      </c>
      <c r="H76" s="37">
        <v>0</v>
      </c>
      <c r="I76" s="81">
        <v>76000</v>
      </c>
      <c r="J76" s="82">
        <v>0</v>
      </c>
      <c r="K76" s="82">
        <v>48000</v>
      </c>
      <c r="L76" s="83">
        <v>0</v>
      </c>
      <c r="M76" s="84" t="s">
        <v>15</v>
      </c>
      <c r="N76" s="14"/>
    </row>
    <row r="77" spans="1:14" ht="24.95" customHeight="1">
      <c r="A77" s="59">
        <v>74</v>
      </c>
      <c r="B77" s="56" t="s">
        <v>161</v>
      </c>
      <c r="C77" s="15" t="s">
        <v>162</v>
      </c>
      <c r="D77" s="46" t="s">
        <v>164</v>
      </c>
      <c r="E77" s="43">
        <v>127400</v>
      </c>
      <c r="F77" s="16">
        <v>7800</v>
      </c>
      <c r="G77" s="16">
        <v>69732</v>
      </c>
      <c r="H77" s="37">
        <v>0</v>
      </c>
      <c r="I77" s="81">
        <v>89000</v>
      </c>
      <c r="J77" s="82">
        <v>0</v>
      </c>
      <c r="K77" s="82">
        <v>49000</v>
      </c>
      <c r="L77" s="83">
        <v>0</v>
      </c>
      <c r="M77" s="84" t="s">
        <v>15</v>
      </c>
      <c r="N77" s="14"/>
    </row>
    <row r="78" spans="1:14" ht="24.95" customHeight="1">
      <c r="A78" s="59">
        <v>75</v>
      </c>
      <c r="B78" s="56" t="s">
        <v>84</v>
      </c>
      <c r="C78" s="15" t="s">
        <v>165</v>
      </c>
      <c r="D78" s="46" t="s">
        <v>166</v>
      </c>
      <c r="E78" s="43">
        <v>169000</v>
      </c>
      <c r="F78" s="16">
        <v>0</v>
      </c>
      <c r="G78" s="16">
        <v>0</v>
      </c>
      <c r="H78" s="37">
        <v>9750</v>
      </c>
      <c r="I78" s="81">
        <v>0</v>
      </c>
      <c r="J78" s="82">
        <v>0</v>
      </c>
      <c r="K78" s="82">
        <v>0</v>
      </c>
      <c r="L78" s="83">
        <v>0</v>
      </c>
      <c r="M78" s="84" t="s">
        <v>24</v>
      </c>
      <c r="N78" s="14"/>
    </row>
    <row r="79" spans="1:14" ht="24.95" customHeight="1">
      <c r="A79" s="59">
        <v>76</v>
      </c>
      <c r="B79" s="56" t="s">
        <v>167</v>
      </c>
      <c r="C79" s="15" t="s">
        <v>168</v>
      </c>
      <c r="D79" s="46" t="s">
        <v>169</v>
      </c>
      <c r="E79" s="43">
        <v>41600</v>
      </c>
      <c r="F79" s="16">
        <v>0</v>
      </c>
      <c r="G79" s="16">
        <v>33930</v>
      </c>
      <c r="H79" s="37">
        <v>0</v>
      </c>
      <c r="I79" s="81">
        <v>21000</v>
      </c>
      <c r="J79" s="82">
        <v>0</v>
      </c>
      <c r="K79" s="82">
        <v>17000</v>
      </c>
      <c r="L79" s="83">
        <v>0</v>
      </c>
      <c r="M79" s="84" t="s">
        <v>17</v>
      </c>
      <c r="N79" s="14"/>
    </row>
    <row r="80" spans="1:14" ht="24.95" customHeight="1">
      <c r="A80" s="59">
        <v>77</v>
      </c>
      <c r="B80" s="56" t="s">
        <v>170</v>
      </c>
      <c r="C80" s="15" t="s">
        <v>171</v>
      </c>
      <c r="D80" s="46" t="s">
        <v>172</v>
      </c>
      <c r="E80" s="43">
        <v>77500</v>
      </c>
      <c r="F80" s="16">
        <v>15000</v>
      </c>
      <c r="G80" s="16">
        <v>57000</v>
      </c>
      <c r="H80" s="37">
        <v>0</v>
      </c>
      <c r="I80" s="81">
        <v>39000</v>
      </c>
      <c r="J80" s="82">
        <v>0</v>
      </c>
      <c r="K80" s="82">
        <v>29000</v>
      </c>
      <c r="L80" s="83">
        <v>0</v>
      </c>
      <c r="M80" s="84" t="s">
        <v>17</v>
      </c>
      <c r="N80" s="14"/>
    </row>
    <row r="81" spans="1:14" ht="24.95" customHeight="1">
      <c r="A81" s="59">
        <v>78</v>
      </c>
      <c r="B81" s="56" t="s">
        <v>42</v>
      </c>
      <c r="C81" s="15" t="s">
        <v>173</v>
      </c>
      <c r="D81" s="46" t="s">
        <v>174</v>
      </c>
      <c r="E81" s="43">
        <v>86840</v>
      </c>
      <c r="F81" s="16">
        <v>7800</v>
      </c>
      <c r="G81" s="16">
        <v>0</v>
      </c>
      <c r="H81" s="37">
        <v>0</v>
      </c>
      <c r="I81" s="81">
        <v>43000</v>
      </c>
      <c r="J81" s="82">
        <v>0</v>
      </c>
      <c r="K81" s="82">
        <f>G81*0.5</f>
        <v>0</v>
      </c>
      <c r="L81" s="83">
        <v>0</v>
      </c>
      <c r="M81" s="84" t="s">
        <v>17</v>
      </c>
      <c r="N81" s="14"/>
    </row>
    <row r="82" spans="1:14" ht="24.95" customHeight="1">
      <c r="A82" s="59">
        <v>79</v>
      </c>
      <c r="B82" s="56" t="s">
        <v>106</v>
      </c>
      <c r="C82" s="15" t="s">
        <v>175</v>
      </c>
      <c r="D82" s="39" t="s">
        <v>176</v>
      </c>
      <c r="E82" s="43">
        <v>86580</v>
      </c>
      <c r="F82" s="16">
        <v>29900</v>
      </c>
      <c r="G82" s="16">
        <v>14560</v>
      </c>
      <c r="H82" s="37">
        <v>7540</v>
      </c>
      <c r="I82" s="81">
        <v>0</v>
      </c>
      <c r="J82" s="82">
        <v>0</v>
      </c>
      <c r="K82" s="82">
        <v>0</v>
      </c>
      <c r="L82" s="83">
        <v>0</v>
      </c>
      <c r="M82" s="84" t="s">
        <v>24</v>
      </c>
      <c r="N82" s="14"/>
    </row>
    <row r="83" spans="1:14" ht="24.95" customHeight="1">
      <c r="A83" s="59">
        <v>80</v>
      </c>
      <c r="B83" s="56" t="s">
        <v>31</v>
      </c>
      <c r="C83" s="15" t="s">
        <v>177</v>
      </c>
      <c r="D83" s="46" t="s">
        <v>178</v>
      </c>
      <c r="E83" s="43">
        <v>3360</v>
      </c>
      <c r="F83" s="16">
        <v>0</v>
      </c>
      <c r="G83" s="16">
        <v>0</v>
      </c>
      <c r="H83" s="37">
        <v>0</v>
      </c>
      <c r="I83" s="81">
        <v>0</v>
      </c>
      <c r="J83" s="82">
        <v>0</v>
      </c>
      <c r="K83" s="82">
        <v>0</v>
      </c>
      <c r="L83" s="83">
        <v>0</v>
      </c>
      <c r="M83" s="84" t="s">
        <v>24</v>
      </c>
      <c r="N83" s="14"/>
    </row>
    <row r="84" spans="1:14" ht="24.95" customHeight="1">
      <c r="A84" s="59">
        <v>81</v>
      </c>
      <c r="B84" s="56" t="s">
        <v>31</v>
      </c>
      <c r="C84" s="15" t="s">
        <v>177</v>
      </c>
      <c r="D84" s="46" t="s">
        <v>179</v>
      </c>
      <c r="E84" s="43">
        <v>2100</v>
      </c>
      <c r="F84" s="16">
        <v>0</v>
      </c>
      <c r="G84" s="16">
        <v>0</v>
      </c>
      <c r="H84" s="37">
        <v>0</v>
      </c>
      <c r="I84" s="81">
        <v>0</v>
      </c>
      <c r="J84" s="82">
        <v>0</v>
      </c>
      <c r="K84" s="82">
        <v>0</v>
      </c>
      <c r="L84" s="83">
        <v>0</v>
      </c>
      <c r="M84" s="84" t="s">
        <v>24</v>
      </c>
      <c r="N84" s="14"/>
    </row>
    <row r="85" spans="1:14" ht="24.95" customHeight="1">
      <c r="A85" s="59">
        <v>82</v>
      </c>
      <c r="B85" s="56" t="s">
        <v>81</v>
      </c>
      <c r="C85" s="15" t="s">
        <v>180</v>
      </c>
      <c r="D85" s="46" t="s">
        <v>181</v>
      </c>
      <c r="E85" s="43">
        <v>62400</v>
      </c>
      <c r="F85" s="16">
        <v>5200</v>
      </c>
      <c r="G85" s="16">
        <v>67600</v>
      </c>
      <c r="H85" s="39" t="s">
        <v>182</v>
      </c>
      <c r="I85" s="81">
        <v>44000</v>
      </c>
      <c r="J85" s="82">
        <v>0</v>
      </c>
      <c r="K85" s="82">
        <v>47000</v>
      </c>
      <c r="L85" s="83">
        <v>0</v>
      </c>
      <c r="M85" s="84" t="s">
        <v>15</v>
      </c>
      <c r="N85" s="14"/>
    </row>
    <row r="86" spans="1:14" ht="24.95" customHeight="1">
      <c r="A86" s="59">
        <v>83</v>
      </c>
      <c r="B86" s="56" t="s">
        <v>81</v>
      </c>
      <c r="C86" s="15" t="s">
        <v>180</v>
      </c>
      <c r="D86" s="39" t="s">
        <v>183</v>
      </c>
      <c r="E86" s="43">
        <v>58500</v>
      </c>
      <c r="F86" s="16">
        <v>5200</v>
      </c>
      <c r="G86" s="16">
        <v>63700</v>
      </c>
      <c r="H86" s="37">
        <v>0</v>
      </c>
      <c r="I86" s="81">
        <v>41000</v>
      </c>
      <c r="J86" s="82">
        <v>0</v>
      </c>
      <c r="K86" s="82">
        <v>45000</v>
      </c>
      <c r="L86" s="83">
        <v>0</v>
      </c>
      <c r="M86" s="84" t="s">
        <v>15</v>
      </c>
      <c r="N86" s="14"/>
    </row>
    <row r="87" spans="1:14" ht="24.95" customHeight="1">
      <c r="A87" s="59">
        <v>84</v>
      </c>
      <c r="B87" s="56" t="s">
        <v>184</v>
      </c>
      <c r="C87" s="15" t="s">
        <v>185</v>
      </c>
      <c r="D87" s="46" t="s">
        <v>186</v>
      </c>
      <c r="E87" s="43">
        <v>10400</v>
      </c>
      <c r="F87" s="16">
        <v>5850</v>
      </c>
      <c r="G87" s="16">
        <v>92300</v>
      </c>
      <c r="H87" s="37">
        <v>1950</v>
      </c>
      <c r="I87" s="81">
        <v>10000</v>
      </c>
      <c r="J87" s="82">
        <v>0</v>
      </c>
      <c r="K87" s="82">
        <v>90000</v>
      </c>
      <c r="L87" s="83">
        <v>0</v>
      </c>
      <c r="M87" s="84" t="s">
        <v>15</v>
      </c>
      <c r="N87" s="14"/>
    </row>
    <row r="88" spans="1:14" ht="24.95" customHeight="1">
      <c r="A88" s="59">
        <v>85</v>
      </c>
      <c r="B88" s="56" t="s">
        <v>42</v>
      </c>
      <c r="C88" s="15" t="s">
        <v>187</v>
      </c>
      <c r="D88" s="46" t="s">
        <v>188</v>
      </c>
      <c r="E88" s="43">
        <v>55692</v>
      </c>
      <c r="F88" s="16">
        <v>0</v>
      </c>
      <c r="G88" s="16">
        <v>58240</v>
      </c>
      <c r="H88" s="37">
        <v>0</v>
      </c>
      <c r="I88" s="81">
        <v>28000</v>
      </c>
      <c r="J88" s="82">
        <v>0</v>
      </c>
      <c r="K88" s="82">
        <v>29000</v>
      </c>
      <c r="L88" s="83">
        <v>0</v>
      </c>
      <c r="M88" s="84" t="s">
        <v>17</v>
      </c>
      <c r="N88" s="14"/>
    </row>
    <row r="89" spans="1:14" ht="24.95" customHeight="1">
      <c r="A89" s="59">
        <v>86</v>
      </c>
      <c r="B89" s="56" t="s">
        <v>42</v>
      </c>
      <c r="C89" s="15" t="s">
        <v>187</v>
      </c>
      <c r="D89" s="46" t="s">
        <v>95</v>
      </c>
      <c r="E89" s="43">
        <v>3900</v>
      </c>
      <c r="F89" s="16">
        <v>0</v>
      </c>
      <c r="G89" s="16">
        <v>83512</v>
      </c>
      <c r="H89" s="37">
        <v>0</v>
      </c>
      <c r="I89" s="81">
        <v>3000</v>
      </c>
      <c r="J89" s="82">
        <v>0</v>
      </c>
      <c r="K89" s="82">
        <v>58000</v>
      </c>
      <c r="L89" s="83">
        <v>0</v>
      </c>
      <c r="M89" s="84" t="s">
        <v>15</v>
      </c>
      <c r="N89" s="14"/>
    </row>
    <row r="90" spans="1:14" ht="24.95" customHeight="1">
      <c r="A90" s="59">
        <v>87</v>
      </c>
      <c r="B90" s="56" t="s">
        <v>84</v>
      </c>
      <c r="C90" s="15" t="s">
        <v>189</v>
      </c>
      <c r="D90" s="46" t="s">
        <v>190</v>
      </c>
      <c r="E90" s="43">
        <v>19500</v>
      </c>
      <c r="F90" s="16">
        <v>17680</v>
      </c>
      <c r="G90" s="16">
        <v>122200</v>
      </c>
      <c r="H90" s="37">
        <v>0</v>
      </c>
      <c r="I90" s="81">
        <v>14000</v>
      </c>
      <c r="J90" s="82">
        <v>0</v>
      </c>
      <c r="K90" s="82">
        <v>86000</v>
      </c>
      <c r="L90" s="83">
        <v>0</v>
      </c>
      <c r="M90" s="84" t="s">
        <v>15</v>
      </c>
      <c r="N90" s="14"/>
    </row>
    <row r="91" spans="1:14" ht="24.95" customHeight="1">
      <c r="A91" s="59">
        <v>88</v>
      </c>
      <c r="B91" s="56" t="s">
        <v>59</v>
      </c>
      <c r="C91" s="15" t="s">
        <v>60</v>
      </c>
      <c r="D91" s="46" t="s">
        <v>191</v>
      </c>
      <c r="E91" s="43">
        <v>28028</v>
      </c>
      <c r="F91" s="16">
        <v>0</v>
      </c>
      <c r="G91" s="16">
        <v>0</v>
      </c>
      <c r="H91" s="37">
        <v>0</v>
      </c>
      <c r="I91" s="81">
        <v>10000</v>
      </c>
      <c r="J91" s="82">
        <v>0</v>
      </c>
      <c r="K91" s="82">
        <f t="shared" ref="K91:K97" si="3">G91*0.7</f>
        <v>0</v>
      </c>
      <c r="L91" s="83">
        <v>0</v>
      </c>
      <c r="M91" s="84" t="s">
        <v>15</v>
      </c>
      <c r="N91" s="14"/>
    </row>
    <row r="92" spans="1:14" ht="24.95" customHeight="1">
      <c r="A92" s="59">
        <v>89</v>
      </c>
      <c r="B92" s="56" t="s">
        <v>53</v>
      </c>
      <c r="C92" s="15" t="s">
        <v>192</v>
      </c>
      <c r="D92" s="46" t="s">
        <v>193</v>
      </c>
      <c r="E92" s="43">
        <v>31200</v>
      </c>
      <c r="F92" s="16">
        <v>0</v>
      </c>
      <c r="G92" s="16">
        <v>36400</v>
      </c>
      <c r="H92" s="37">
        <v>0</v>
      </c>
      <c r="I92" s="81">
        <v>31000</v>
      </c>
      <c r="J92" s="82">
        <v>0</v>
      </c>
      <c r="K92" s="82">
        <v>36000</v>
      </c>
      <c r="L92" s="83">
        <v>0</v>
      </c>
      <c r="M92" s="84" t="s">
        <v>15</v>
      </c>
      <c r="N92" s="14"/>
    </row>
    <row r="93" spans="1:14" ht="24.95" customHeight="1">
      <c r="A93" s="59">
        <v>90</v>
      </c>
      <c r="B93" s="56" t="s">
        <v>53</v>
      </c>
      <c r="C93" s="15" t="s">
        <v>192</v>
      </c>
      <c r="D93" s="46" t="s">
        <v>194</v>
      </c>
      <c r="E93" s="43">
        <v>26000</v>
      </c>
      <c r="F93" s="16">
        <v>0</v>
      </c>
      <c r="G93" s="16">
        <v>41600</v>
      </c>
      <c r="H93" s="37">
        <v>0</v>
      </c>
      <c r="I93" s="81">
        <v>26000</v>
      </c>
      <c r="J93" s="82">
        <v>0</v>
      </c>
      <c r="K93" s="82">
        <v>41000</v>
      </c>
      <c r="L93" s="83">
        <v>0</v>
      </c>
      <c r="M93" s="84" t="s">
        <v>15</v>
      </c>
      <c r="N93" s="14"/>
    </row>
    <row r="94" spans="1:14" ht="24.95" customHeight="1">
      <c r="A94" s="59">
        <v>91</v>
      </c>
      <c r="B94" s="56" t="s">
        <v>42</v>
      </c>
      <c r="C94" s="15" t="s">
        <v>195</v>
      </c>
      <c r="D94" s="46" t="s">
        <v>196</v>
      </c>
      <c r="E94" s="43">
        <v>121030</v>
      </c>
      <c r="F94" s="16">
        <v>0</v>
      </c>
      <c r="G94" s="16">
        <v>48412</v>
      </c>
      <c r="H94" s="37">
        <v>0</v>
      </c>
      <c r="I94" s="81">
        <v>85000</v>
      </c>
      <c r="J94" s="82">
        <v>0</v>
      </c>
      <c r="K94" s="82">
        <v>34000</v>
      </c>
      <c r="L94" s="83">
        <v>0</v>
      </c>
      <c r="M94" s="84" t="s">
        <v>15</v>
      </c>
      <c r="N94" s="14"/>
    </row>
    <row r="95" spans="1:14" ht="24.95" customHeight="1">
      <c r="A95" s="59">
        <v>92</v>
      </c>
      <c r="B95" s="56" t="s">
        <v>197</v>
      </c>
      <c r="C95" s="15" t="s">
        <v>198</v>
      </c>
      <c r="D95" s="46" t="s">
        <v>199</v>
      </c>
      <c r="E95" s="43">
        <v>13000</v>
      </c>
      <c r="F95" s="16">
        <v>780</v>
      </c>
      <c r="G95" s="16">
        <v>58500</v>
      </c>
      <c r="H95" s="37">
        <v>1300</v>
      </c>
      <c r="I95" s="81">
        <v>9000</v>
      </c>
      <c r="J95" s="82">
        <v>0</v>
      </c>
      <c r="K95" s="82">
        <v>41000</v>
      </c>
      <c r="L95" s="83">
        <v>0</v>
      </c>
      <c r="M95" s="84" t="s">
        <v>15</v>
      </c>
      <c r="N95" s="14"/>
    </row>
    <row r="96" spans="1:14" ht="24.95" customHeight="1">
      <c r="A96" s="59">
        <v>93</v>
      </c>
      <c r="B96" s="56" t="s">
        <v>21</v>
      </c>
      <c r="C96" s="15" t="s">
        <v>200</v>
      </c>
      <c r="D96" s="46" t="s">
        <v>201</v>
      </c>
      <c r="E96" s="43">
        <v>2835</v>
      </c>
      <c r="F96" s="16">
        <v>0</v>
      </c>
      <c r="G96" s="16">
        <v>0</v>
      </c>
      <c r="H96" s="37">
        <v>0</v>
      </c>
      <c r="I96" s="81">
        <v>2000</v>
      </c>
      <c r="J96" s="82">
        <v>0</v>
      </c>
      <c r="K96" s="82">
        <f t="shared" si="3"/>
        <v>0</v>
      </c>
      <c r="L96" s="83">
        <v>0</v>
      </c>
      <c r="M96" s="84" t="s">
        <v>15</v>
      </c>
      <c r="N96" s="14"/>
    </row>
    <row r="97" spans="1:15" ht="24.95" customHeight="1">
      <c r="A97" s="59">
        <v>94</v>
      </c>
      <c r="B97" s="56" t="s">
        <v>21</v>
      </c>
      <c r="C97" s="15" t="s">
        <v>200</v>
      </c>
      <c r="D97" s="46" t="s">
        <v>202</v>
      </c>
      <c r="E97" s="43">
        <v>3465</v>
      </c>
      <c r="F97" s="16">
        <v>0</v>
      </c>
      <c r="G97" s="16">
        <v>0</v>
      </c>
      <c r="H97" s="37">
        <v>0</v>
      </c>
      <c r="I97" s="81">
        <v>3000</v>
      </c>
      <c r="J97" s="82">
        <v>0</v>
      </c>
      <c r="K97" s="82">
        <f t="shared" si="3"/>
        <v>0</v>
      </c>
      <c r="L97" s="83">
        <v>0</v>
      </c>
      <c r="M97" s="84" t="s">
        <v>15</v>
      </c>
      <c r="N97" s="14"/>
    </row>
    <row r="98" spans="1:15" ht="24.95" customHeight="1">
      <c r="A98" s="59">
        <v>95</v>
      </c>
      <c r="B98" s="56" t="s">
        <v>203</v>
      </c>
      <c r="C98" s="15" t="s">
        <v>204</v>
      </c>
      <c r="D98" s="46" t="s">
        <v>205</v>
      </c>
      <c r="E98" s="43">
        <v>10400</v>
      </c>
      <c r="F98" s="16">
        <v>15600</v>
      </c>
      <c r="G98" s="16">
        <v>44200</v>
      </c>
      <c r="H98" s="37">
        <v>6500</v>
      </c>
      <c r="I98" s="81">
        <v>0</v>
      </c>
      <c r="J98" s="82">
        <v>0</v>
      </c>
      <c r="K98" s="82">
        <v>0</v>
      </c>
      <c r="L98" s="83">
        <v>0</v>
      </c>
      <c r="M98" s="84" t="s">
        <v>24</v>
      </c>
      <c r="N98" s="14"/>
    </row>
    <row r="99" spans="1:15" ht="24.95" customHeight="1">
      <c r="A99" s="59">
        <v>96</v>
      </c>
      <c r="B99" s="56" t="s">
        <v>184</v>
      </c>
      <c r="C99" s="15" t="s">
        <v>206</v>
      </c>
      <c r="D99" s="46" t="s">
        <v>207</v>
      </c>
      <c r="E99" s="43">
        <v>57850</v>
      </c>
      <c r="F99" s="16">
        <v>0</v>
      </c>
      <c r="G99" s="16">
        <v>66352</v>
      </c>
      <c r="H99" s="37">
        <v>0</v>
      </c>
      <c r="I99" s="81">
        <v>29000</v>
      </c>
      <c r="J99" s="82">
        <v>0</v>
      </c>
      <c r="K99" s="82">
        <v>33000</v>
      </c>
      <c r="L99" s="83">
        <v>0</v>
      </c>
      <c r="M99" s="84" t="s">
        <v>17</v>
      </c>
      <c r="N99" s="14"/>
    </row>
    <row r="100" spans="1:15" ht="24.95" customHeight="1">
      <c r="A100" s="59">
        <v>97</v>
      </c>
      <c r="B100" s="56" t="s">
        <v>100</v>
      </c>
      <c r="C100" s="15" t="s">
        <v>208</v>
      </c>
      <c r="D100" s="46" t="s">
        <v>209</v>
      </c>
      <c r="E100" s="43">
        <v>67600</v>
      </c>
      <c r="F100" s="16">
        <v>3900</v>
      </c>
      <c r="G100" s="16">
        <v>65000</v>
      </c>
      <c r="H100" s="37">
        <v>3900</v>
      </c>
      <c r="I100" s="81">
        <v>47000</v>
      </c>
      <c r="J100" s="82">
        <v>0</v>
      </c>
      <c r="K100" s="82">
        <v>46000</v>
      </c>
      <c r="L100" s="83">
        <v>0</v>
      </c>
      <c r="M100" s="84" t="s">
        <v>15</v>
      </c>
      <c r="N100" s="14"/>
    </row>
    <row r="101" spans="1:15" ht="24.95" customHeight="1">
      <c r="A101" s="59">
        <v>98</v>
      </c>
      <c r="B101" s="56" t="s">
        <v>210</v>
      </c>
      <c r="C101" s="15" t="s">
        <v>211</v>
      </c>
      <c r="D101" s="46" t="s">
        <v>212</v>
      </c>
      <c r="E101" s="43">
        <v>114400</v>
      </c>
      <c r="F101" s="16">
        <v>0</v>
      </c>
      <c r="G101" s="16">
        <v>169000</v>
      </c>
      <c r="H101" s="37">
        <v>0</v>
      </c>
      <c r="I101" s="81">
        <v>57000</v>
      </c>
      <c r="J101" s="82">
        <v>0</v>
      </c>
      <c r="K101" s="82">
        <v>85000</v>
      </c>
      <c r="L101" s="83">
        <v>0</v>
      </c>
      <c r="M101" s="84" t="s">
        <v>17</v>
      </c>
      <c r="N101" s="14"/>
    </row>
    <row r="102" spans="1:15" ht="24.95" customHeight="1">
      <c r="A102" s="59">
        <v>99</v>
      </c>
      <c r="B102" s="56" t="s">
        <v>213</v>
      </c>
      <c r="C102" s="15" t="s">
        <v>214</v>
      </c>
      <c r="D102" s="46" t="s">
        <v>215</v>
      </c>
      <c r="E102" s="43">
        <v>38116</v>
      </c>
      <c r="F102" s="16">
        <v>5200</v>
      </c>
      <c r="G102" s="16">
        <v>104000</v>
      </c>
      <c r="H102" s="37">
        <v>6500</v>
      </c>
      <c r="I102" s="81">
        <v>27000</v>
      </c>
      <c r="J102" s="82">
        <v>0</v>
      </c>
      <c r="K102" s="82">
        <v>73000</v>
      </c>
      <c r="L102" s="83">
        <v>0</v>
      </c>
      <c r="M102" s="84" t="s">
        <v>15</v>
      </c>
      <c r="N102" s="14"/>
    </row>
    <row r="103" spans="1:15" ht="24.95" customHeight="1">
      <c r="A103" s="59">
        <v>100</v>
      </c>
      <c r="B103" s="56" t="s">
        <v>213</v>
      </c>
      <c r="C103" s="15" t="s">
        <v>214</v>
      </c>
      <c r="D103" s="46" t="s">
        <v>216</v>
      </c>
      <c r="E103" s="43">
        <v>35360</v>
      </c>
      <c r="F103" s="16">
        <v>5200</v>
      </c>
      <c r="G103" s="16">
        <v>80600</v>
      </c>
      <c r="H103" s="37">
        <v>7800</v>
      </c>
      <c r="I103" s="81">
        <v>25000</v>
      </c>
      <c r="J103" s="82">
        <v>0</v>
      </c>
      <c r="K103" s="82">
        <v>56000</v>
      </c>
      <c r="L103" s="83">
        <v>0</v>
      </c>
      <c r="M103" s="84" t="s">
        <v>15</v>
      </c>
      <c r="N103" s="14"/>
    </row>
    <row r="104" spans="1:15" ht="24.95" customHeight="1">
      <c r="A104" s="59">
        <v>101</v>
      </c>
      <c r="B104" s="56" t="s">
        <v>62</v>
      </c>
      <c r="C104" s="15" t="s">
        <v>63</v>
      </c>
      <c r="D104" s="46" t="s">
        <v>217</v>
      </c>
      <c r="E104" s="43">
        <v>65000</v>
      </c>
      <c r="F104" s="16">
        <v>0</v>
      </c>
      <c r="G104" s="16">
        <v>58500</v>
      </c>
      <c r="H104" s="37">
        <v>3250</v>
      </c>
      <c r="I104" s="81">
        <v>33000</v>
      </c>
      <c r="J104" s="82">
        <v>0</v>
      </c>
      <c r="K104" s="82">
        <v>29000</v>
      </c>
      <c r="L104" s="83">
        <v>0</v>
      </c>
      <c r="M104" s="84" t="s">
        <v>17</v>
      </c>
      <c r="N104" s="14"/>
    </row>
    <row r="105" spans="1:15" ht="24.95" customHeight="1">
      <c r="A105" s="64">
        <v>102</v>
      </c>
      <c r="B105" s="62" t="s">
        <v>81</v>
      </c>
      <c r="C105" s="65" t="s">
        <v>218</v>
      </c>
      <c r="D105" s="66" t="s">
        <v>219</v>
      </c>
      <c r="E105" s="67">
        <v>48000</v>
      </c>
      <c r="F105" s="68">
        <v>8000</v>
      </c>
      <c r="G105" s="68">
        <v>122000</v>
      </c>
      <c r="H105" s="69">
        <v>9000</v>
      </c>
      <c r="I105" s="81">
        <v>0</v>
      </c>
      <c r="J105" s="82">
        <v>0</v>
      </c>
      <c r="K105" s="82">
        <v>0</v>
      </c>
      <c r="L105" s="83">
        <v>0</v>
      </c>
      <c r="M105" s="84" t="s">
        <v>24</v>
      </c>
      <c r="N105" s="70"/>
      <c r="O105" s="63"/>
    </row>
    <row r="106" spans="1:15" ht="24.95" customHeight="1">
      <c r="A106" s="59">
        <v>103</v>
      </c>
      <c r="B106" s="56" t="s">
        <v>81</v>
      </c>
      <c r="C106" s="15" t="s">
        <v>220</v>
      </c>
      <c r="D106" s="46" t="s">
        <v>221</v>
      </c>
      <c r="E106" s="43">
        <v>75400</v>
      </c>
      <c r="F106" s="16">
        <v>2600</v>
      </c>
      <c r="G106" s="16">
        <v>71240</v>
      </c>
      <c r="H106" s="37">
        <v>0</v>
      </c>
      <c r="I106" s="81">
        <v>38000</v>
      </c>
      <c r="J106" s="82">
        <v>0</v>
      </c>
      <c r="K106" s="82">
        <v>36000</v>
      </c>
      <c r="L106" s="83">
        <v>0</v>
      </c>
      <c r="M106" s="84" t="s">
        <v>17</v>
      </c>
      <c r="N106" s="14"/>
    </row>
    <row r="107" spans="1:15" ht="24.95" customHeight="1">
      <c r="A107" s="59">
        <v>104</v>
      </c>
      <c r="B107" s="56" t="s">
        <v>81</v>
      </c>
      <c r="C107" s="15" t="s">
        <v>220</v>
      </c>
      <c r="D107" s="46" t="s">
        <v>222</v>
      </c>
      <c r="E107" s="43">
        <v>33800</v>
      </c>
      <c r="F107" s="16">
        <v>2600</v>
      </c>
      <c r="G107" s="16">
        <v>41600</v>
      </c>
      <c r="H107" s="37">
        <v>1534</v>
      </c>
      <c r="I107" s="81">
        <v>24000</v>
      </c>
      <c r="J107" s="82">
        <v>0</v>
      </c>
      <c r="K107" s="82">
        <v>29000</v>
      </c>
      <c r="L107" s="83">
        <v>0</v>
      </c>
      <c r="M107" s="84" t="s">
        <v>15</v>
      </c>
      <c r="N107" s="14"/>
    </row>
    <row r="108" spans="1:15" ht="24.95" customHeight="1">
      <c r="A108" s="59">
        <v>105</v>
      </c>
      <c r="B108" s="56" t="s">
        <v>48</v>
      </c>
      <c r="C108" s="15" t="s">
        <v>223</v>
      </c>
      <c r="D108" s="46" t="s">
        <v>224</v>
      </c>
      <c r="E108" s="43">
        <v>30000</v>
      </c>
      <c r="F108" s="16">
        <v>0</v>
      </c>
      <c r="G108" s="16">
        <v>50000</v>
      </c>
      <c r="H108" s="37">
        <v>0</v>
      </c>
      <c r="I108" s="81">
        <v>30000</v>
      </c>
      <c r="J108" s="82">
        <v>0</v>
      </c>
      <c r="K108" s="82">
        <v>50000</v>
      </c>
      <c r="L108" s="83">
        <v>0</v>
      </c>
      <c r="M108" s="84" t="s">
        <v>17</v>
      </c>
      <c r="N108" s="14"/>
    </row>
    <row r="109" spans="1:15" ht="24.95" customHeight="1">
      <c r="A109" s="59">
        <v>106</v>
      </c>
      <c r="B109" s="56" t="s">
        <v>225</v>
      </c>
      <c r="C109" s="15" t="s">
        <v>226</v>
      </c>
      <c r="D109" s="39" t="s">
        <v>227</v>
      </c>
      <c r="E109" s="43">
        <v>33488</v>
      </c>
      <c r="F109" s="16">
        <v>26000</v>
      </c>
      <c r="G109" s="16">
        <v>0</v>
      </c>
      <c r="H109" s="37">
        <v>0</v>
      </c>
      <c r="I109" s="81">
        <v>30000</v>
      </c>
      <c r="J109" s="82">
        <v>0</v>
      </c>
      <c r="K109" s="82">
        <f>G109*0.5</f>
        <v>0</v>
      </c>
      <c r="L109" s="83">
        <v>0</v>
      </c>
      <c r="M109" s="84" t="s">
        <v>17</v>
      </c>
      <c r="N109" s="14"/>
    </row>
    <row r="110" spans="1:15" ht="24.95" customHeight="1">
      <c r="A110" s="59">
        <v>107</v>
      </c>
      <c r="B110" s="56" t="s">
        <v>81</v>
      </c>
      <c r="C110" s="15" t="s">
        <v>228</v>
      </c>
      <c r="D110" s="46" t="s">
        <v>229</v>
      </c>
      <c r="E110" s="43">
        <v>202020</v>
      </c>
      <c r="F110" s="16">
        <v>6500</v>
      </c>
      <c r="G110" s="16">
        <v>35724</v>
      </c>
      <c r="H110" s="37">
        <v>0</v>
      </c>
      <c r="I110" s="81">
        <v>141000</v>
      </c>
      <c r="J110" s="82">
        <v>0</v>
      </c>
      <c r="K110" s="82">
        <v>25000</v>
      </c>
      <c r="L110" s="83">
        <v>0</v>
      </c>
      <c r="M110" s="84" t="s">
        <v>15</v>
      </c>
      <c r="N110" s="14"/>
    </row>
    <row r="111" spans="1:15" ht="24.95" customHeight="1">
      <c r="A111" s="59">
        <v>108</v>
      </c>
      <c r="B111" s="56" t="s">
        <v>100</v>
      </c>
      <c r="C111" s="15" t="s">
        <v>230</v>
      </c>
      <c r="D111" s="39" t="s">
        <v>231</v>
      </c>
      <c r="E111" s="43">
        <v>13000</v>
      </c>
      <c r="F111" s="16">
        <v>13000</v>
      </c>
      <c r="G111" s="16">
        <v>104000</v>
      </c>
      <c r="H111" s="37">
        <v>0</v>
      </c>
      <c r="I111" s="81">
        <v>9000</v>
      </c>
      <c r="J111" s="82">
        <v>0</v>
      </c>
      <c r="K111" s="82">
        <v>73000</v>
      </c>
      <c r="L111" s="83">
        <v>0</v>
      </c>
      <c r="M111" s="84" t="s">
        <v>15</v>
      </c>
      <c r="N111" s="14"/>
    </row>
    <row r="112" spans="1:15" ht="24.95" customHeight="1">
      <c r="A112" s="59">
        <v>109</v>
      </c>
      <c r="B112" s="56" t="s">
        <v>100</v>
      </c>
      <c r="C112" s="15" t="s">
        <v>230</v>
      </c>
      <c r="D112" s="39" t="s">
        <v>232</v>
      </c>
      <c r="E112" s="43">
        <v>44200</v>
      </c>
      <c r="F112" s="16">
        <v>0</v>
      </c>
      <c r="G112" s="16">
        <v>65000</v>
      </c>
      <c r="H112" s="37">
        <v>0</v>
      </c>
      <c r="I112" s="85">
        <v>0</v>
      </c>
      <c r="J112" s="82">
        <v>0</v>
      </c>
      <c r="K112" s="82">
        <v>0</v>
      </c>
      <c r="L112" s="83">
        <v>0</v>
      </c>
      <c r="M112" s="84" t="s">
        <v>24</v>
      </c>
      <c r="N112" s="14"/>
    </row>
    <row r="113" spans="1:14" ht="24.95" customHeight="1">
      <c r="A113" s="59">
        <v>110</v>
      </c>
      <c r="B113" s="56" t="s">
        <v>42</v>
      </c>
      <c r="C113" s="15" t="s">
        <v>233</v>
      </c>
      <c r="D113" s="39" t="s">
        <v>126</v>
      </c>
      <c r="E113" s="44">
        <v>16640</v>
      </c>
      <c r="F113" s="18">
        <v>23400</v>
      </c>
      <c r="G113" s="18">
        <v>31200</v>
      </c>
      <c r="H113" s="38">
        <v>28600</v>
      </c>
      <c r="I113" s="81">
        <v>12000</v>
      </c>
      <c r="J113" s="82">
        <v>0</v>
      </c>
      <c r="K113" s="82">
        <v>22000</v>
      </c>
      <c r="L113" s="83">
        <v>0</v>
      </c>
      <c r="M113" s="84" t="s">
        <v>15</v>
      </c>
      <c r="N113" s="14"/>
    </row>
    <row r="114" spans="1:14" ht="24.95" customHeight="1">
      <c r="A114" s="59">
        <v>111</v>
      </c>
      <c r="B114" s="56" t="s">
        <v>167</v>
      </c>
      <c r="C114" s="15" t="s">
        <v>234</v>
      </c>
      <c r="D114" s="46" t="s">
        <v>235</v>
      </c>
      <c r="E114" s="44">
        <v>85750</v>
      </c>
      <c r="F114" s="18">
        <v>7000</v>
      </c>
      <c r="G114" s="18">
        <v>43500</v>
      </c>
      <c r="H114" s="38">
        <v>17500</v>
      </c>
      <c r="I114" s="85">
        <v>0</v>
      </c>
      <c r="J114" s="82">
        <v>0</v>
      </c>
      <c r="K114" s="82">
        <v>0</v>
      </c>
      <c r="L114" s="83">
        <v>0</v>
      </c>
      <c r="M114" s="84" t="s">
        <v>24</v>
      </c>
      <c r="N114" s="14"/>
    </row>
    <row r="115" spans="1:14" ht="24.95" customHeight="1">
      <c r="A115" s="59">
        <v>112</v>
      </c>
      <c r="B115" s="56" t="s">
        <v>89</v>
      </c>
      <c r="C115" s="15" t="s">
        <v>236</v>
      </c>
      <c r="D115" s="46" t="s">
        <v>237</v>
      </c>
      <c r="E115" s="44">
        <v>19500</v>
      </c>
      <c r="F115" s="18">
        <v>2600</v>
      </c>
      <c r="G115" s="18">
        <v>18200</v>
      </c>
      <c r="H115" s="38">
        <v>0</v>
      </c>
      <c r="I115" s="81">
        <v>19000</v>
      </c>
      <c r="J115" s="82">
        <v>0</v>
      </c>
      <c r="K115" s="82">
        <v>18000</v>
      </c>
      <c r="L115" s="83">
        <v>0</v>
      </c>
      <c r="M115" s="84" t="s">
        <v>15</v>
      </c>
      <c r="N115" s="14"/>
    </row>
    <row r="116" spans="1:14" ht="24.95" customHeight="1">
      <c r="A116" s="59">
        <v>113</v>
      </c>
      <c r="B116" s="56" t="s">
        <v>89</v>
      </c>
      <c r="C116" s="15" t="s">
        <v>236</v>
      </c>
      <c r="D116" s="46" t="s">
        <v>238</v>
      </c>
      <c r="E116" s="44">
        <v>19500</v>
      </c>
      <c r="F116" s="18">
        <v>2600</v>
      </c>
      <c r="G116" s="18">
        <v>18200</v>
      </c>
      <c r="H116" s="38">
        <v>0</v>
      </c>
      <c r="I116" s="81">
        <v>10000</v>
      </c>
      <c r="J116" s="82">
        <v>0</v>
      </c>
      <c r="K116" s="82">
        <v>9000</v>
      </c>
      <c r="L116" s="83">
        <v>0</v>
      </c>
      <c r="M116" s="84" t="s">
        <v>17</v>
      </c>
      <c r="N116" s="14"/>
    </row>
    <row r="117" spans="1:14" ht="24.95" customHeight="1">
      <c r="A117" s="59">
        <v>114</v>
      </c>
      <c r="B117" s="56" t="s">
        <v>28</v>
      </c>
      <c r="C117" s="15" t="s">
        <v>239</v>
      </c>
      <c r="D117" s="46" t="s">
        <v>240</v>
      </c>
      <c r="E117" s="44">
        <v>84240</v>
      </c>
      <c r="F117" s="18">
        <v>13000</v>
      </c>
      <c r="G117" s="18">
        <v>90480</v>
      </c>
      <c r="H117" s="38">
        <v>48100</v>
      </c>
      <c r="I117" s="81">
        <v>59000</v>
      </c>
      <c r="J117" s="82">
        <v>0</v>
      </c>
      <c r="K117" s="82">
        <v>63000</v>
      </c>
      <c r="L117" s="83">
        <v>0</v>
      </c>
      <c r="M117" s="84" t="s">
        <v>15</v>
      </c>
      <c r="N117" s="14"/>
    </row>
    <row r="118" spans="1:14" ht="24.95" customHeight="1">
      <c r="A118" s="59">
        <v>115</v>
      </c>
      <c r="B118" s="56" t="s">
        <v>89</v>
      </c>
      <c r="C118" s="15" t="s">
        <v>241</v>
      </c>
      <c r="D118" s="46" t="s">
        <v>242</v>
      </c>
      <c r="E118" s="44">
        <v>4550</v>
      </c>
      <c r="F118" s="18">
        <v>0</v>
      </c>
      <c r="G118" s="18">
        <v>0</v>
      </c>
      <c r="H118" s="38">
        <v>0</v>
      </c>
      <c r="I118" s="81">
        <v>4000</v>
      </c>
      <c r="J118" s="82">
        <v>0</v>
      </c>
      <c r="K118" s="82">
        <f>G118*0.7</f>
        <v>0</v>
      </c>
      <c r="L118" s="83">
        <v>0</v>
      </c>
      <c r="M118" s="84" t="s">
        <v>15</v>
      </c>
      <c r="N118" s="14"/>
    </row>
    <row r="119" spans="1:14" ht="24.95" customHeight="1">
      <c r="A119" s="59">
        <v>116</v>
      </c>
      <c r="B119" s="56" t="s">
        <v>135</v>
      </c>
      <c r="C119" s="15" t="s">
        <v>243</v>
      </c>
      <c r="D119" s="46" t="s">
        <v>244</v>
      </c>
      <c r="E119" s="44">
        <v>42000</v>
      </c>
      <c r="F119" s="18">
        <v>0</v>
      </c>
      <c r="G119" s="18">
        <v>91000</v>
      </c>
      <c r="H119" s="38">
        <v>28000</v>
      </c>
      <c r="I119" s="81">
        <v>0</v>
      </c>
      <c r="J119" s="82">
        <v>0</v>
      </c>
      <c r="K119" s="82">
        <v>0</v>
      </c>
      <c r="L119" s="83">
        <v>0</v>
      </c>
      <c r="M119" s="84" t="s">
        <v>24</v>
      </c>
      <c r="N119" s="14"/>
    </row>
    <row r="120" spans="1:14" ht="24.95" customHeight="1">
      <c r="A120" s="59">
        <v>117</v>
      </c>
      <c r="B120" s="56" t="s">
        <v>135</v>
      </c>
      <c r="C120" s="15" t="s">
        <v>243</v>
      </c>
      <c r="D120" s="39" t="s">
        <v>245</v>
      </c>
      <c r="E120" s="44">
        <v>49000</v>
      </c>
      <c r="F120" s="18">
        <v>0</v>
      </c>
      <c r="G120" s="18">
        <v>87500</v>
      </c>
      <c r="H120" s="38">
        <v>28000</v>
      </c>
      <c r="I120" s="81">
        <v>25000</v>
      </c>
      <c r="J120" s="82">
        <v>0</v>
      </c>
      <c r="K120" s="82">
        <v>44000</v>
      </c>
      <c r="L120" s="83">
        <v>0</v>
      </c>
      <c r="M120" s="84" t="s">
        <v>17</v>
      </c>
      <c r="N120" s="14"/>
    </row>
    <row r="121" spans="1:14" ht="24.95" customHeight="1">
      <c r="A121" s="59">
        <v>118</v>
      </c>
      <c r="B121" s="56" t="s">
        <v>203</v>
      </c>
      <c r="C121" s="15" t="s">
        <v>246</v>
      </c>
      <c r="D121" s="39" t="s">
        <v>247</v>
      </c>
      <c r="E121" s="44">
        <v>130000</v>
      </c>
      <c r="F121" s="18">
        <v>12600</v>
      </c>
      <c r="G121" s="18">
        <v>233860</v>
      </c>
      <c r="H121" s="38">
        <v>0</v>
      </c>
      <c r="I121" s="81">
        <f>E121*0.5</f>
        <v>65000</v>
      </c>
      <c r="J121" s="82">
        <v>0</v>
      </c>
      <c r="K121" s="82">
        <v>117000</v>
      </c>
      <c r="L121" s="83">
        <v>0</v>
      </c>
      <c r="M121" s="84" t="s">
        <v>17</v>
      </c>
      <c r="N121" s="14"/>
    </row>
    <row r="122" spans="1:14" ht="24.95" customHeight="1">
      <c r="A122" s="59">
        <v>119</v>
      </c>
      <c r="B122" s="56" t="s">
        <v>109</v>
      </c>
      <c r="C122" s="15" t="s">
        <v>248</v>
      </c>
      <c r="D122" s="39" t="s">
        <v>221</v>
      </c>
      <c r="E122" s="44">
        <v>75400</v>
      </c>
      <c r="F122" s="18">
        <v>0</v>
      </c>
      <c r="G122" s="18">
        <v>23400</v>
      </c>
      <c r="H122" s="38">
        <v>0</v>
      </c>
      <c r="I122" s="81">
        <v>38000</v>
      </c>
      <c r="J122" s="82">
        <v>0</v>
      </c>
      <c r="K122" s="82">
        <v>12000</v>
      </c>
      <c r="L122" s="83">
        <v>0</v>
      </c>
      <c r="M122" s="84" t="s">
        <v>17</v>
      </c>
      <c r="N122" s="14"/>
    </row>
    <row r="123" spans="1:14" ht="24.95" customHeight="1">
      <c r="A123" s="59">
        <v>120</v>
      </c>
      <c r="B123" s="56" t="s">
        <v>81</v>
      </c>
      <c r="C123" s="15" t="s">
        <v>249</v>
      </c>
      <c r="D123" s="39" t="s">
        <v>111</v>
      </c>
      <c r="E123" s="44">
        <v>89700</v>
      </c>
      <c r="F123" s="18">
        <v>5850</v>
      </c>
      <c r="G123" s="18">
        <v>54054</v>
      </c>
      <c r="H123" s="38">
        <v>0</v>
      </c>
      <c r="I123" s="81">
        <v>63000</v>
      </c>
      <c r="J123" s="82">
        <v>0</v>
      </c>
      <c r="K123" s="82">
        <v>38000</v>
      </c>
      <c r="L123" s="83">
        <v>0</v>
      </c>
      <c r="M123" s="84" t="s">
        <v>15</v>
      </c>
      <c r="N123" s="14"/>
    </row>
    <row r="124" spans="1:14" ht="24.95" customHeight="1">
      <c r="A124" s="59">
        <v>121</v>
      </c>
      <c r="B124" s="56" t="s">
        <v>81</v>
      </c>
      <c r="C124" s="15" t="s">
        <v>249</v>
      </c>
      <c r="D124" s="39" t="s">
        <v>250</v>
      </c>
      <c r="E124" s="44">
        <v>73840</v>
      </c>
      <c r="F124" s="18">
        <v>5200</v>
      </c>
      <c r="G124" s="18">
        <v>48178</v>
      </c>
      <c r="H124" s="38">
        <v>0</v>
      </c>
      <c r="I124" s="81">
        <v>52000</v>
      </c>
      <c r="J124" s="82">
        <v>0</v>
      </c>
      <c r="K124" s="82">
        <v>34000</v>
      </c>
      <c r="L124" s="83">
        <v>0</v>
      </c>
      <c r="M124" s="84" t="s">
        <v>15</v>
      </c>
      <c r="N124" s="14"/>
    </row>
    <row r="125" spans="1:14" ht="24.95" customHeight="1">
      <c r="A125" s="59">
        <v>122</v>
      </c>
      <c r="B125" s="56" t="s">
        <v>135</v>
      </c>
      <c r="C125" s="15" t="s">
        <v>251</v>
      </c>
      <c r="D125" s="39" t="s">
        <v>252</v>
      </c>
      <c r="E125" s="44">
        <v>83200</v>
      </c>
      <c r="F125" s="18">
        <v>5200</v>
      </c>
      <c r="G125" s="18">
        <v>85800</v>
      </c>
      <c r="H125" s="38">
        <v>6500</v>
      </c>
      <c r="I125" s="81">
        <v>58000</v>
      </c>
      <c r="J125" s="82">
        <v>0</v>
      </c>
      <c r="K125" s="82">
        <v>60000</v>
      </c>
      <c r="L125" s="83">
        <v>0</v>
      </c>
      <c r="M125" s="84" t="s">
        <v>15</v>
      </c>
      <c r="N125" s="14"/>
    </row>
    <row r="126" spans="1:14" ht="24.95" customHeight="1">
      <c r="A126" s="59">
        <v>123</v>
      </c>
      <c r="B126" s="56" t="s">
        <v>167</v>
      </c>
      <c r="C126" s="15" t="s">
        <v>253</v>
      </c>
      <c r="D126" s="39" t="s">
        <v>147</v>
      </c>
      <c r="E126" s="44">
        <v>64272</v>
      </c>
      <c r="F126" s="18">
        <v>0</v>
      </c>
      <c r="G126" s="18">
        <v>0</v>
      </c>
      <c r="H126" s="38">
        <v>0</v>
      </c>
      <c r="I126" s="81">
        <v>45000</v>
      </c>
      <c r="J126" s="82">
        <v>0</v>
      </c>
      <c r="K126" s="82">
        <f>G126*0.7</f>
        <v>0</v>
      </c>
      <c r="L126" s="83">
        <v>0</v>
      </c>
      <c r="M126" s="84" t="s">
        <v>15</v>
      </c>
      <c r="N126" s="14"/>
    </row>
    <row r="127" spans="1:14" ht="24.95" customHeight="1">
      <c r="A127" s="59">
        <v>124</v>
      </c>
      <c r="B127" s="56" t="s">
        <v>167</v>
      </c>
      <c r="C127" s="15" t="s">
        <v>253</v>
      </c>
      <c r="D127" s="39" t="s">
        <v>111</v>
      </c>
      <c r="E127" s="44">
        <v>31668</v>
      </c>
      <c r="F127" s="18">
        <v>0</v>
      </c>
      <c r="G127" s="18">
        <v>0</v>
      </c>
      <c r="H127" s="38">
        <v>0</v>
      </c>
      <c r="I127" s="81">
        <v>22000</v>
      </c>
      <c r="J127" s="82">
        <v>0</v>
      </c>
      <c r="K127" s="82">
        <f>G127*0.7</f>
        <v>0</v>
      </c>
      <c r="L127" s="83">
        <v>0</v>
      </c>
      <c r="M127" s="84" t="s">
        <v>15</v>
      </c>
      <c r="N127" s="14"/>
    </row>
    <row r="128" spans="1:14" ht="24.95" customHeight="1">
      <c r="A128" s="59">
        <v>126</v>
      </c>
      <c r="B128" s="56" t="s">
        <v>56</v>
      </c>
      <c r="C128" s="15" t="s">
        <v>254</v>
      </c>
      <c r="D128" s="39" t="s">
        <v>255</v>
      </c>
      <c r="E128" s="44">
        <v>88400</v>
      </c>
      <c r="F128" s="18">
        <v>0</v>
      </c>
      <c r="G128" s="18">
        <v>88400</v>
      </c>
      <c r="H128" s="38">
        <v>0</v>
      </c>
      <c r="I128" s="81">
        <v>88000</v>
      </c>
      <c r="J128" s="82">
        <v>0</v>
      </c>
      <c r="K128" s="82">
        <v>88000</v>
      </c>
      <c r="L128" s="83">
        <v>0</v>
      </c>
      <c r="M128" s="84" t="s">
        <v>15</v>
      </c>
      <c r="N128" s="14"/>
    </row>
    <row r="129" spans="1:14" ht="24.95" customHeight="1">
      <c r="A129" s="59">
        <v>127</v>
      </c>
      <c r="B129" s="56" t="s">
        <v>155</v>
      </c>
      <c r="C129" s="15" t="s">
        <v>256</v>
      </c>
      <c r="D129" s="39" t="s">
        <v>257</v>
      </c>
      <c r="E129" s="44">
        <v>83200</v>
      </c>
      <c r="F129" s="18">
        <v>0</v>
      </c>
      <c r="G129" s="18">
        <v>27820</v>
      </c>
      <c r="H129" s="38">
        <v>0</v>
      </c>
      <c r="I129" s="81">
        <v>42000</v>
      </c>
      <c r="J129" s="82">
        <v>0</v>
      </c>
      <c r="K129" s="82">
        <v>14000</v>
      </c>
      <c r="L129" s="83">
        <v>0</v>
      </c>
      <c r="M129" s="84" t="s">
        <v>17</v>
      </c>
      <c r="N129" s="14"/>
    </row>
    <row r="130" spans="1:14" ht="24.95" customHeight="1">
      <c r="A130" s="59">
        <v>128</v>
      </c>
      <c r="B130" s="56" t="s">
        <v>89</v>
      </c>
      <c r="C130" s="15" t="s">
        <v>258</v>
      </c>
      <c r="D130" s="39" t="s">
        <v>259</v>
      </c>
      <c r="E130" s="44">
        <v>93600</v>
      </c>
      <c r="F130" s="18">
        <v>2600</v>
      </c>
      <c r="G130" s="18">
        <v>130000</v>
      </c>
      <c r="H130" s="38">
        <v>13000</v>
      </c>
      <c r="I130" s="81">
        <v>93000</v>
      </c>
      <c r="J130" s="82">
        <v>0</v>
      </c>
      <c r="K130" s="82">
        <v>130000</v>
      </c>
      <c r="L130" s="83">
        <v>0</v>
      </c>
      <c r="M130" s="84" t="s">
        <v>15</v>
      </c>
      <c r="N130" s="14"/>
    </row>
    <row r="131" spans="1:14" ht="24.95" customHeight="1">
      <c r="A131" s="59">
        <v>129</v>
      </c>
      <c r="B131" s="56" t="s">
        <v>89</v>
      </c>
      <c r="C131" s="15" t="s">
        <v>260</v>
      </c>
      <c r="D131" s="39" t="s">
        <v>261</v>
      </c>
      <c r="E131" s="44">
        <v>130000</v>
      </c>
      <c r="F131" s="18">
        <v>26000</v>
      </c>
      <c r="G131" s="18">
        <v>78000</v>
      </c>
      <c r="H131" s="38">
        <v>26000</v>
      </c>
      <c r="I131" s="81">
        <v>65000</v>
      </c>
      <c r="J131" s="82">
        <v>0</v>
      </c>
      <c r="K131" s="82">
        <f>G131*0.5</f>
        <v>39000</v>
      </c>
      <c r="L131" s="83">
        <v>0</v>
      </c>
      <c r="M131" s="84" t="s">
        <v>17</v>
      </c>
      <c r="N131" s="14"/>
    </row>
    <row r="132" spans="1:14" ht="24.95" customHeight="1">
      <c r="A132" s="59">
        <v>130</v>
      </c>
      <c r="B132" s="56" t="s">
        <v>21</v>
      </c>
      <c r="C132" s="15" t="s">
        <v>262</v>
      </c>
      <c r="D132" s="46" t="s">
        <v>242</v>
      </c>
      <c r="E132" s="44">
        <v>3675</v>
      </c>
      <c r="F132" s="18">
        <v>0</v>
      </c>
      <c r="G132" s="18">
        <v>0</v>
      </c>
      <c r="H132" s="38">
        <v>0</v>
      </c>
      <c r="I132" s="81">
        <v>3000</v>
      </c>
      <c r="J132" s="82">
        <v>0</v>
      </c>
      <c r="K132" s="82">
        <f>G132*0.7</f>
        <v>0</v>
      </c>
      <c r="L132" s="83">
        <v>0</v>
      </c>
      <c r="M132" s="84" t="s">
        <v>15</v>
      </c>
      <c r="N132" s="14"/>
    </row>
    <row r="133" spans="1:14" ht="24.95" customHeight="1">
      <c r="A133" s="59">
        <v>131</v>
      </c>
      <c r="B133" s="56" t="s">
        <v>106</v>
      </c>
      <c r="C133" s="15" t="s">
        <v>263</v>
      </c>
      <c r="D133" s="39" t="s">
        <v>264</v>
      </c>
      <c r="E133" s="44">
        <v>6300</v>
      </c>
      <c r="F133" s="18">
        <v>0</v>
      </c>
      <c r="G133" s="18">
        <v>0</v>
      </c>
      <c r="H133" s="38">
        <v>0</v>
      </c>
      <c r="I133" s="81">
        <v>5000</v>
      </c>
      <c r="J133" s="82">
        <v>0</v>
      </c>
      <c r="K133" s="82">
        <f>G133*0.7</f>
        <v>0</v>
      </c>
      <c r="L133" s="83">
        <v>0</v>
      </c>
      <c r="M133" s="84" t="s">
        <v>15</v>
      </c>
      <c r="N133" s="14"/>
    </row>
    <row r="134" spans="1:14" ht="24.95" customHeight="1">
      <c r="A134" s="59">
        <v>132</v>
      </c>
      <c r="B134" s="56" t="s">
        <v>106</v>
      </c>
      <c r="C134" s="15" t="s">
        <v>263</v>
      </c>
      <c r="D134" s="39" t="s">
        <v>265</v>
      </c>
      <c r="E134" s="44">
        <v>6300</v>
      </c>
      <c r="F134" s="18">
        <v>0</v>
      </c>
      <c r="G134" s="18">
        <v>0</v>
      </c>
      <c r="H134" s="38">
        <v>0</v>
      </c>
      <c r="I134" s="81">
        <v>5000</v>
      </c>
      <c r="J134" s="82">
        <v>0</v>
      </c>
      <c r="K134" s="82">
        <f>G134*0.7</f>
        <v>0</v>
      </c>
      <c r="L134" s="83">
        <v>0</v>
      </c>
      <c r="M134" s="84" t="s">
        <v>15</v>
      </c>
      <c r="N134" s="14"/>
    </row>
    <row r="135" spans="1:14" ht="24.95" customHeight="1">
      <c r="A135" s="59">
        <v>133</v>
      </c>
      <c r="B135" s="56" t="s">
        <v>31</v>
      </c>
      <c r="C135" s="15" t="s">
        <v>266</v>
      </c>
      <c r="D135" s="39" t="s">
        <v>267</v>
      </c>
      <c r="E135" s="44">
        <v>83850</v>
      </c>
      <c r="F135" s="18">
        <v>0</v>
      </c>
      <c r="G135" s="18">
        <v>0</v>
      </c>
      <c r="H135" s="38">
        <v>0</v>
      </c>
      <c r="I135" s="81">
        <v>0</v>
      </c>
      <c r="J135" s="82">
        <v>0</v>
      </c>
      <c r="K135" s="82">
        <v>0</v>
      </c>
      <c r="L135" s="83">
        <v>0</v>
      </c>
      <c r="M135" s="84" t="s">
        <v>24</v>
      </c>
      <c r="N135" s="14"/>
    </row>
    <row r="136" spans="1:14" ht="24.95" customHeight="1">
      <c r="A136" s="59">
        <v>134</v>
      </c>
      <c r="B136" s="56" t="s">
        <v>167</v>
      </c>
      <c r="C136" s="15" t="s">
        <v>268</v>
      </c>
      <c r="D136" s="39" t="s">
        <v>269</v>
      </c>
      <c r="E136" s="44">
        <v>39000</v>
      </c>
      <c r="F136" s="18">
        <v>20800</v>
      </c>
      <c r="G136" s="18">
        <v>49400</v>
      </c>
      <c r="H136" s="38">
        <v>10400</v>
      </c>
      <c r="I136" s="81">
        <v>27000</v>
      </c>
      <c r="J136" s="82">
        <v>0</v>
      </c>
      <c r="K136" s="82">
        <v>35000</v>
      </c>
      <c r="L136" s="83">
        <v>0</v>
      </c>
      <c r="M136" s="84" t="s">
        <v>15</v>
      </c>
      <c r="N136" s="14"/>
    </row>
    <row r="137" spans="1:14" ht="24.95" customHeight="1">
      <c r="A137" s="59">
        <v>135</v>
      </c>
      <c r="B137" s="56" t="s">
        <v>100</v>
      </c>
      <c r="C137" s="15" t="s">
        <v>270</v>
      </c>
      <c r="D137" s="39" t="s">
        <v>271</v>
      </c>
      <c r="E137" s="44">
        <v>19500</v>
      </c>
      <c r="F137" s="18">
        <v>23400</v>
      </c>
      <c r="G137" s="18">
        <v>41600</v>
      </c>
      <c r="H137" s="38">
        <v>20800</v>
      </c>
      <c r="I137" s="81">
        <v>0</v>
      </c>
      <c r="J137" s="82">
        <v>0</v>
      </c>
      <c r="K137" s="82">
        <v>0</v>
      </c>
      <c r="L137" s="83">
        <v>0</v>
      </c>
      <c r="M137" s="84" t="s">
        <v>24</v>
      </c>
      <c r="N137" s="14"/>
    </row>
    <row r="138" spans="1:14" ht="24.95" customHeight="1">
      <c r="A138" s="59">
        <v>136</v>
      </c>
      <c r="B138" s="56" t="s">
        <v>100</v>
      </c>
      <c r="C138" s="15" t="s">
        <v>272</v>
      </c>
      <c r="D138" s="46" t="s">
        <v>273</v>
      </c>
      <c r="E138" s="44">
        <v>28600</v>
      </c>
      <c r="F138" s="18">
        <v>7800</v>
      </c>
      <c r="G138" s="18">
        <v>33800</v>
      </c>
      <c r="H138" s="38">
        <v>15600</v>
      </c>
      <c r="I138" s="81">
        <v>0</v>
      </c>
      <c r="J138" s="82">
        <v>0</v>
      </c>
      <c r="K138" s="82">
        <v>0</v>
      </c>
      <c r="L138" s="83">
        <v>0</v>
      </c>
      <c r="M138" s="84" t="s">
        <v>24</v>
      </c>
      <c r="N138" s="14"/>
    </row>
    <row r="139" spans="1:14" ht="24.95" customHeight="1">
      <c r="A139" s="59">
        <v>137</v>
      </c>
      <c r="B139" s="56" t="s">
        <v>59</v>
      </c>
      <c r="C139" s="15" t="s">
        <v>60</v>
      </c>
      <c r="D139" s="46" t="s">
        <v>152</v>
      </c>
      <c r="E139" s="44">
        <v>13552</v>
      </c>
      <c r="F139" s="18">
        <v>0</v>
      </c>
      <c r="G139" s="18">
        <v>0</v>
      </c>
      <c r="H139" s="38">
        <v>0</v>
      </c>
      <c r="I139" s="81">
        <v>5000</v>
      </c>
      <c r="J139" s="82">
        <v>0</v>
      </c>
      <c r="K139" s="82">
        <f>G139*0.7</f>
        <v>0</v>
      </c>
      <c r="L139" s="83">
        <v>0</v>
      </c>
      <c r="M139" s="84" t="s">
        <v>15</v>
      </c>
      <c r="N139" s="14"/>
    </row>
    <row r="140" spans="1:14" ht="24.95" customHeight="1">
      <c r="A140" s="59">
        <v>138</v>
      </c>
      <c r="B140" s="56" t="s">
        <v>56</v>
      </c>
      <c r="C140" s="15" t="s">
        <v>274</v>
      </c>
      <c r="D140" s="39" t="s">
        <v>275</v>
      </c>
      <c r="E140" s="44">
        <v>46384</v>
      </c>
      <c r="F140" s="18">
        <v>0</v>
      </c>
      <c r="G140" s="18">
        <v>96460</v>
      </c>
      <c r="H140" s="38">
        <v>13000</v>
      </c>
      <c r="I140" s="81">
        <v>46000</v>
      </c>
      <c r="J140" s="82">
        <v>0</v>
      </c>
      <c r="K140" s="82">
        <v>96000</v>
      </c>
      <c r="L140" s="83">
        <v>0</v>
      </c>
      <c r="M140" s="84" t="s">
        <v>15</v>
      </c>
      <c r="N140" s="14"/>
    </row>
    <row r="141" spans="1:14" ht="24.95" customHeight="1">
      <c r="A141" s="59">
        <v>139</v>
      </c>
      <c r="B141" s="56" t="s">
        <v>155</v>
      </c>
      <c r="C141" s="15" t="s">
        <v>276</v>
      </c>
      <c r="D141" s="39" t="s">
        <v>277</v>
      </c>
      <c r="E141" s="44">
        <v>403000</v>
      </c>
      <c r="F141" s="18">
        <v>0</v>
      </c>
      <c r="G141" s="18">
        <v>197600</v>
      </c>
      <c r="H141" s="38">
        <v>0</v>
      </c>
      <c r="I141" s="81">
        <v>282000</v>
      </c>
      <c r="J141" s="82">
        <v>0</v>
      </c>
      <c r="K141" s="82">
        <v>138000</v>
      </c>
      <c r="L141" s="83">
        <v>0</v>
      </c>
      <c r="M141" s="84" t="s">
        <v>15</v>
      </c>
      <c r="N141" s="14"/>
    </row>
    <row r="142" spans="1:14" ht="24.95" customHeight="1">
      <c r="A142" s="59">
        <v>140</v>
      </c>
      <c r="B142" s="56" t="s">
        <v>155</v>
      </c>
      <c r="C142" s="15" t="s">
        <v>276</v>
      </c>
      <c r="D142" s="39" t="s">
        <v>252</v>
      </c>
      <c r="E142" s="44">
        <v>73840</v>
      </c>
      <c r="F142" s="18">
        <v>0</v>
      </c>
      <c r="G142" s="18">
        <v>93600</v>
      </c>
      <c r="H142" s="38">
        <v>0</v>
      </c>
      <c r="I142" s="81">
        <v>52000</v>
      </c>
      <c r="J142" s="82">
        <v>0</v>
      </c>
      <c r="K142" s="82">
        <v>66000</v>
      </c>
      <c r="L142" s="83">
        <v>0</v>
      </c>
      <c r="M142" s="84" t="s">
        <v>15</v>
      </c>
      <c r="N142" s="14"/>
    </row>
    <row r="143" spans="1:14" ht="24.95" customHeight="1" thickBot="1">
      <c r="A143" s="59">
        <v>141</v>
      </c>
      <c r="B143" s="57" t="s">
        <v>278</v>
      </c>
      <c r="C143" s="19" t="s">
        <v>279</v>
      </c>
      <c r="D143" s="47" t="s">
        <v>80</v>
      </c>
      <c r="E143" s="45">
        <v>169000</v>
      </c>
      <c r="F143" s="20">
        <v>7800</v>
      </c>
      <c r="G143" s="20">
        <v>130000</v>
      </c>
      <c r="H143" s="40">
        <v>10400</v>
      </c>
      <c r="I143" s="87">
        <v>118000</v>
      </c>
      <c r="J143" s="88">
        <v>0</v>
      </c>
      <c r="K143" s="88">
        <f>G143*0.7</f>
        <v>91000</v>
      </c>
      <c r="L143" s="89">
        <v>0</v>
      </c>
      <c r="M143" s="90" t="s">
        <v>15</v>
      </c>
      <c r="N143" s="14"/>
    </row>
    <row r="144" spans="1:14" ht="24.95" customHeight="1" thickBot="1">
      <c r="A144" s="61"/>
      <c r="B144" s="58" t="s">
        <v>280</v>
      </c>
      <c r="C144" s="21"/>
      <c r="D144" s="22"/>
      <c r="E144" s="22">
        <f t="shared" ref="E144:L144" si="4">SUM(E4:E143)</f>
        <v>8294052</v>
      </c>
      <c r="F144" s="23">
        <f t="shared" si="4"/>
        <v>979317</v>
      </c>
      <c r="G144" s="22">
        <f t="shared" si="4"/>
        <v>8434623</v>
      </c>
      <c r="H144" s="34">
        <f t="shared" si="4"/>
        <v>913851</v>
      </c>
      <c r="I144" s="91">
        <f t="shared" si="4"/>
        <v>4829000</v>
      </c>
      <c r="J144" s="92">
        <f t="shared" si="4"/>
        <v>0</v>
      </c>
      <c r="K144" s="93">
        <f t="shared" si="4"/>
        <v>5141000</v>
      </c>
      <c r="L144" s="92">
        <f t="shared" si="4"/>
        <v>0</v>
      </c>
      <c r="M144" s="94"/>
      <c r="N144" s="14"/>
    </row>
    <row r="145" spans="1:14" ht="24.95" customHeight="1" thickBot="1">
      <c r="A145" s="24"/>
      <c r="B145" s="25"/>
      <c r="C145" s="25"/>
      <c r="D145" s="25"/>
      <c r="E145" s="25"/>
      <c r="F145" s="25"/>
      <c r="G145" s="26"/>
      <c r="H145" s="22">
        <f>SUM(E144:H144)</f>
        <v>18621843</v>
      </c>
      <c r="I145" s="27"/>
      <c r="J145" s="32"/>
      <c r="K145" s="35"/>
      <c r="L145" s="95">
        <f>I144+J144+K144+L144</f>
        <v>9970000</v>
      </c>
      <c r="M145" s="33"/>
      <c r="N145" s="28"/>
    </row>
  </sheetData>
  <conditionalFormatting sqref="M4:M143">
    <cfRule type="cellIs" dxfId="0" priority="1" stopIfTrue="1" operator="equal">
      <formula>"C"</formula>
    </cfRule>
  </conditionalFormatting>
  <pageMargins left="0.23622000000000001" right="0.23622000000000001" top="0.748031" bottom="0.748031" header="0.31496099999999999" footer="0.31496099999999999"/>
  <pageSetup paperSize="8" scale="95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2021_II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Tzara</dc:creator>
  <cp:lastModifiedBy>Radim Kopáč</cp:lastModifiedBy>
  <cp:lastPrinted>2022-04-14T06:41:15Z</cp:lastPrinted>
  <dcterms:created xsi:type="dcterms:W3CDTF">2022-04-13T08:34:50Z</dcterms:created>
  <dcterms:modified xsi:type="dcterms:W3CDTF">2022-04-25T10:07:10Z</dcterms:modified>
</cp:coreProperties>
</file>