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výsledky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I207" i="1" l="1"/>
  <c r="I192" i="1"/>
  <c r="I186" i="1"/>
  <c r="I180" i="1" l="1"/>
  <c r="I170" i="1"/>
  <c r="I146" i="1"/>
  <c r="I106" i="1"/>
  <c r="I96" i="1"/>
  <c r="I49" i="1"/>
  <c r="I209" i="1" l="1"/>
</calcChain>
</file>

<file path=xl/sharedStrings.xml><?xml version="1.0" encoding="utf-8"?>
<sst xmlns="http://schemas.openxmlformats.org/spreadsheetml/2006/main" count="747" uniqueCount="353">
  <si>
    <t>okruh</t>
  </si>
  <si>
    <t>název projektu</t>
  </si>
  <si>
    <t>žadatel</t>
  </si>
  <si>
    <t>celk. náklady</t>
  </si>
  <si>
    <t>požadavek</t>
  </si>
  <si>
    <t>rozpočet</t>
  </si>
  <si>
    <t>BAZAAR FESTIVAL 2020</t>
  </si>
  <si>
    <t>Live Performance Bazaar, z.s.</t>
  </si>
  <si>
    <t>spolek</t>
  </si>
  <si>
    <t>A</t>
  </si>
  <si>
    <t>Dítě v Dlouhé</t>
  </si>
  <si>
    <t>Divadlo v Dlouhé</t>
  </si>
  <si>
    <t>p.o.</t>
  </si>
  <si>
    <t>Divadelní festival Kutná Hora</t>
  </si>
  <si>
    <t>Divadlo X10 z. s.</t>
  </si>
  <si>
    <t>Divadelní léto</t>
  </si>
  <si>
    <t>PaNaMo</t>
  </si>
  <si>
    <t>C</t>
  </si>
  <si>
    <t>Divadelního festivalu KULT</t>
  </si>
  <si>
    <t>KULT, spolek</t>
  </si>
  <si>
    <t>Doprovodný program Showcase DHNP</t>
  </si>
  <si>
    <t>Centrum experimentálního divadla</t>
  </si>
  <si>
    <t>Dream Factory Ostrava 2020</t>
  </si>
  <si>
    <t>Dream Factory Ostrava z.s.</t>
  </si>
  <si>
    <t>Feste Teatrale 2020</t>
  </si>
  <si>
    <t>Zámecký okrašlovací spolek</t>
  </si>
  <si>
    <t>Festival 13+</t>
  </si>
  <si>
    <t xml:space="preserve">Festival AKCENT 2020 </t>
  </si>
  <si>
    <t>Divadlo Archa o.p.s.</t>
  </si>
  <si>
    <t>o.p.s.</t>
  </si>
  <si>
    <t xml:space="preserve">A </t>
  </si>
  <si>
    <t>Festival Nová Komedie</t>
  </si>
  <si>
    <t>Městská divadla pražská</t>
  </si>
  <si>
    <t>B</t>
  </si>
  <si>
    <t>GRAND Festival smíchu, XX. ročník</t>
  </si>
  <si>
    <t>Východočeské divadlo Pardubice</t>
  </si>
  <si>
    <t xml:space="preserve">HYBAJ HO </t>
  </si>
  <si>
    <t>ALT@RT z.ú</t>
  </si>
  <si>
    <t>z.ú.</t>
  </si>
  <si>
    <t>Kolotoč příběhů</t>
  </si>
  <si>
    <t>VERBARIUM z.s.</t>
  </si>
  <si>
    <t>KUK</t>
  </si>
  <si>
    <t>Studio Damúza, o.p.s.</t>
  </si>
  <si>
    <t xml:space="preserve">LETNÍ SHAKESPEAROVSKÉ SLAVNOSTI </t>
  </si>
  <si>
    <t>AGENTURA SCHOK</t>
  </si>
  <si>
    <t>s.r.o.</t>
  </si>
  <si>
    <t xml:space="preserve">Liv'in festival 2020 </t>
  </si>
  <si>
    <t>Daffa puppet theatre s.r.o.</t>
  </si>
  <si>
    <t>Lužický festival</t>
  </si>
  <si>
    <t>Drama Label z. s.</t>
  </si>
  <si>
    <t>Malá inventura 2020-2021</t>
  </si>
  <si>
    <t xml:space="preserve">Nová síť z.s. </t>
  </si>
  <si>
    <t>z.s.</t>
  </si>
  <si>
    <t>Mezi ploty 2020 - Divadlo</t>
  </si>
  <si>
    <t>NedomYsleno ČR s.r.o.</t>
  </si>
  <si>
    <t>MDF BEZ HRANIC/BEZ GRANIC</t>
  </si>
  <si>
    <t>Člověk na hranici, z.s.</t>
  </si>
  <si>
    <t xml:space="preserve">MDF PALM OFF FEST </t>
  </si>
  <si>
    <t>Divadlo pod Palmovkou</t>
  </si>
  <si>
    <t>MF divadelních škol SETKÁNÍ/ENCOUNTER</t>
  </si>
  <si>
    <t>JAMU</t>
  </si>
  <si>
    <t>VŠ</t>
  </si>
  <si>
    <t xml:space="preserve">MOVE IN (Station) </t>
  </si>
  <si>
    <t>Johan, zapsaný ústav</t>
  </si>
  <si>
    <t>Nad Prahou půlměsíc</t>
  </si>
  <si>
    <t>Komba, z.s.</t>
  </si>
  <si>
    <t>NORMA 2020_ČINOHRA</t>
  </si>
  <si>
    <t>PLATO Ostrava</t>
  </si>
  <si>
    <t xml:space="preserve">OHROMNÉ MALIČKOSTI </t>
  </si>
  <si>
    <t>SVĚT A DIVADLO</t>
  </si>
  <si>
    <t xml:space="preserve">Olomoucké barokní slavnosti </t>
  </si>
  <si>
    <t>Olomoucké barokní slavnosti, z.s.</t>
  </si>
  <si>
    <t>Open-air festival DBF ARENA 2020</t>
  </si>
  <si>
    <t>Divadlo bratří Formanů</t>
  </si>
  <si>
    <t xml:space="preserve">Poláčkovo léto </t>
  </si>
  <si>
    <t>Kultura Rychnov nad Kněžnou, s.r.o.</t>
  </si>
  <si>
    <t>Prague Fringe 2020</t>
  </si>
  <si>
    <t>PRAGUE FRINGE s.r.o.</t>
  </si>
  <si>
    <t xml:space="preserve">Přehlídka ke Svět. dni divadla pro děti </t>
  </si>
  <si>
    <t>PRO ASSITEJ, z.s.</t>
  </si>
  <si>
    <t>Přelet nad loutkářským hnízdem</t>
  </si>
  <si>
    <t>Spolek pro vydávání časopisu Loutkář</t>
  </si>
  <si>
    <t>příští vlna/next wave</t>
  </si>
  <si>
    <t>Příští vlna z. s.</t>
  </si>
  <si>
    <t>Setkání 2020 Stretnutie</t>
  </si>
  <si>
    <t>Městské divadlo Zlín</t>
  </si>
  <si>
    <t>Skupova Plzeň</t>
  </si>
  <si>
    <t>Divadlo ALFA</t>
  </si>
  <si>
    <t>Slovenské divadlo v Praze 2020</t>
  </si>
  <si>
    <t>Divadlo Bez zábradlí s.r.o.</t>
  </si>
  <si>
    <t>Sněz tu žábu</t>
  </si>
  <si>
    <t>Sněz tu žábu, z.ú.</t>
  </si>
  <si>
    <t>Theatrum Kuks</t>
  </si>
  <si>
    <t>Theatrum Kuks z.s.</t>
  </si>
  <si>
    <t>Tvůrčí Afrika</t>
  </si>
  <si>
    <t>VyšeHrátky 2020</t>
  </si>
  <si>
    <t>WTF?! Festival současného divadla</t>
  </si>
  <si>
    <t>Divadlo F.X.Šaldy Liberec, p.o.</t>
  </si>
  <si>
    <t>Za dveřmi - Pražský festival poul. divadla</t>
  </si>
  <si>
    <t>ArtProm s.r.o.</t>
  </si>
  <si>
    <t>A jestli neumřela, pracuje tam dodnes</t>
  </si>
  <si>
    <t>CO ČUMIŠ, z. s.</t>
  </si>
  <si>
    <t>Aby se děti divily</t>
  </si>
  <si>
    <t>Divadlo Bolka Polívky, z. ú.</t>
  </si>
  <si>
    <t>Adina</t>
  </si>
  <si>
    <t>ProFitArt, z.s.</t>
  </si>
  <si>
    <t xml:space="preserve">Ale naše! </t>
  </si>
  <si>
    <t>Petrohradská kolektiv z.s.</t>
  </si>
  <si>
    <t xml:space="preserve">Barokní divadlo </t>
  </si>
  <si>
    <t>Mime Studio, z.s.</t>
  </si>
  <si>
    <t>Bermudský trojúhelník</t>
  </si>
  <si>
    <t>Beyond the Garden</t>
  </si>
  <si>
    <t>Opera Povera z. s.</t>
  </si>
  <si>
    <t>Bikini blues</t>
  </si>
  <si>
    <t>Divadelní společnost Petra Bezruče</t>
  </si>
  <si>
    <t>Carl Ditters: Il Davide</t>
  </si>
  <si>
    <t>Kulturní Morava z.s.</t>
  </si>
  <si>
    <t>Cesta z Čech</t>
  </si>
  <si>
    <t>Divadlo Štěstí</t>
  </si>
  <si>
    <t>CIT, dialogy lesa s městem</t>
  </si>
  <si>
    <t>FixPoint s.r.o.</t>
  </si>
  <si>
    <t xml:space="preserve">Červánky </t>
  </si>
  <si>
    <t>Jiří Honzírek</t>
  </si>
  <si>
    <t>f.o.</t>
  </si>
  <si>
    <t>Deset let</t>
  </si>
  <si>
    <t>Performalita, z. s.</t>
  </si>
  <si>
    <t>Děvčátko Momo a ukradený čas</t>
  </si>
  <si>
    <t>Martin Javorský</t>
  </si>
  <si>
    <t>Dobrodružství Miguela Littína v Chile</t>
  </si>
  <si>
    <t>8lidí</t>
  </si>
  <si>
    <t>Dům bez spánku</t>
  </si>
  <si>
    <t>Linda Dušková</t>
  </si>
  <si>
    <t xml:space="preserve">Falešná nota </t>
  </si>
  <si>
    <t>Divadlo v Řeznické, o.p.s.</t>
  </si>
  <si>
    <t>D</t>
  </si>
  <si>
    <t>Instagram mi zakazuje jíst</t>
  </si>
  <si>
    <t>Prožij si to z.s.</t>
  </si>
  <si>
    <t>INTER-MISSION</t>
  </si>
  <si>
    <t>SPREAD, z.s.</t>
  </si>
  <si>
    <t>Jób, Nag Hammádí</t>
  </si>
  <si>
    <t>Divadlo Bufet</t>
  </si>
  <si>
    <t>Jsem kněžna bláznů</t>
  </si>
  <si>
    <t>OPERA 2020, z.s.</t>
  </si>
  <si>
    <t>Kaleido</t>
  </si>
  <si>
    <t>Spolek Le Cabaret Nomade</t>
  </si>
  <si>
    <t>Kameny úrazu</t>
  </si>
  <si>
    <t>Chemické divadlo</t>
  </si>
  <si>
    <t>Klára - dvojitá plasticita</t>
  </si>
  <si>
    <t>CreW, z.s.</t>
  </si>
  <si>
    <t>Liška žena</t>
  </si>
  <si>
    <t>Mechanický pomeranč</t>
  </si>
  <si>
    <t xml:space="preserve">Motýlí vytí </t>
  </si>
  <si>
    <t>TRES DESEOS, z. s.</t>
  </si>
  <si>
    <t>Na konci století ryb</t>
  </si>
  <si>
    <t>Kolonie z.s.</t>
  </si>
  <si>
    <t>Nenajíš se z lžíce více</t>
  </si>
  <si>
    <t>Ondřej Mikula</t>
  </si>
  <si>
    <t>O dívce co dala vlasy slunci</t>
  </si>
  <si>
    <t>Hlasohled, z.s.</t>
  </si>
  <si>
    <t xml:space="preserve">Opera bohemica </t>
  </si>
  <si>
    <t>Musica FLorea z.s.</t>
  </si>
  <si>
    <t>Opera v Šárce 2020 - Don Giovanni</t>
  </si>
  <si>
    <t>Renée Nachtigallová</t>
  </si>
  <si>
    <t>Panda aneb Pandě nemůžeš říct ne!</t>
  </si>
  <si>
    <t>Pičusův poslední mejdan</t>
  </si>
  <si>
    <t>Vyrob si své letadýlko, z.s.</t>
  </si>
  <si>
    <t>Poříčská madona</t>
  </si>
  <si>
    <t>Divadlo Kámen, z.s.</t>
  </si>
  <si>
    <t>praXchy - moXney</t>
  </si>
  <si>
    <t>Přijďte na klasiku - Don Quijote</t>
  </si>
  <si>
    <t>Divadlo RB s.r.o.</t>
  </si>
  <si>
    <t xml:space="preserve">Summit </t>
  </si>
  <si>
    <t>„Muzika Judaika"</t>
  </si>
  <si>
    <t>Vanutí</t>
  </si>
  <si>
    <t>Spolek ProART</t>
  </si>
  <si>
    <t xml:space="preserve">Věčná milenka Alma Mahlerová </t>
  </si>
  <si>
    <t xml:space="preserve">Vinetůůů! - rodinné představení </t>
  </si>
  <si>
    <t>Vysoký tlak 2020</t>
  </si>
  <si>
    <t>Zahrada zlatých rozkoší</t>
  </si>
  <si>
    <t>Viktorie Vášová</t>
  </si>
  <si>
    <t xml:space="preserve">Zvířátka pana nadlesního </t>
  </si>
  <si>
    <t>Život jako dárek.</t>
  </si>
  <si>
    <t>LOUTKY V NEMOCNICI</t>
  </si>
  <si>
    <t>Kračun</t>
  </si>
  <si>
    <t>Artodo z.s.</t>
  </si>
  <si>
    <t>Le jardin de Plaisirs</t>
  </si>
  <si>
    <t>Plaisirs de musique, z.s.</t>
  </si>
  <si>
    <t>Les amours de Ragonde</t>
  </si>
  <si>
    <t>Opera na cestách</t>
  </si>
  <si>
    <t>Nesnesitelně dlouhá objetí</t>
  </si>
  <si>
    <t>Veronika Svobodová</t>
  </si>
  <si>
    <t>Pokušení</t>
  </si>
  <si>
    <t>Tres Deseos</t>
  </si>
  <si>
    <t>Putinovi agenti</t>
  </si>
  <si>
    <t>Temporary Collective</t>
  </si>
  <si>
    <t>Slzy Eliny Macropulos</t>
  </si>
  <si>
    <t>Body Voice band</t>
  </si>
  <si>
    <t>BodyVoiceBand</t>
  </si>
  <si>
    <t>Buranteatr</t>
  </si>
  <si>
    <t>BuranTeatr</t>
  </si>
  <si>
    <t>Cabaret Calembour</t>
  </si>
  <si>
    <t>Cirk La Putyka</t>
  </si>
  <si>
    <t>Depresivní děti touží po penězích</t>
  </si>
  <si>
    <t xml:space="preserve">Depresivní děti </t>
  </si>
  <si>
    <t>Divadlo Continuo</t>
  </si>
  <si>
    <t>Divadlo D21</t>
  </si>
  <si>
    <t>Divadlo Diversa</t>
  </si>
  <si>
    <t>Ensemble Opera Diversa</t>
  </si>
  <si>
    <t>Divadlo Feste</t>
  </si>
  <si>
    <t>Divadlo Kámen</t>
  </si>
  <si>
    <t>Divadlo kjógen</t>
  </si>
  <si>
    <t>Divadlo Letí</t>
  </si>
  <si>
    <t>Divadlo LETÍ</t>
  </si>
  <si>
    <t>Divadlo Neslyším</t>
  </si>
  <si>
    <t>Divadlo NoD</t>
  </si>
  <si>
    <t>DEAI (Setkání)</t>
  </si>
  <si>
    <t>Divadlo Tramtárie</t>
  </si>
  <si>
    <t>Divadlo Tramtarie</t>
  </si>
  <si>
    <t>Divadlo VOSTO5</t>
  </si>
  <si>
    <t>Vosto5</t>
  </si>
  <si>
    <t>Dokumentární divadlo dětem</t>
  </si>
  <si>
    <t>Spolek TisíciHRAn</t>
  </si>
  <si>
    <t>Ensemble Damian</t>
  </si>
  <si>
    <t>Geisslers Hofcomoedianten</t>
  </si>
  <si>
    <t>Jan Mocek</t>
  </si>
  <si>
    <t>Sixhoouses</t>
  </si>
  <si>
    <t>Jedl</t>
  </si>
  <si>
    <t>Jungle Boogie (Lachende Bestien)</t>
  </si>
  <si>
    <t>Lachende Bestien</t>
  </si>
  <si>
    <t>Kašpar</t>
  </si>
  <si>
    <t>Spolek Kašpar</t>
  </si>
  <si>
    <t>Losers Cirque Company</t>
  </si>
  <si>
    <t>United Arts and Co.</t>
  </si>
  <si>
    <t>Loutkové divadlo Dokola</t>
  </si>
  <si>
    <t>Divadlo Dokola</t>
  </si>
  <si>
    <t>Loutky bez hranic</t>
  </si>
  <si>
    <t>Masopust</t>
  </si>
  <si>
    <t xml:space="preserve">Masopust </t>
  </si>
  <si>
    <t>MeetFactory - divadelní dramaturgie</t>
  </si>
  <si>
    <t>MeetFactory</t>
  </si>
  <si>
    <t>Pomezí</t>
  </si>
  <si>
    <t>Projekt Pomezí</t>
  </si>
  <si>
    <t>Spielraum Kollektiv</t>
  </si>
  <si>
    <t>Spitfire Company</t>
  </si>
  <si>
    <t>Bezhlaví</t>
  </si>
  <si>
    <t>Studio Hrdinů</t>
  </si>
  <si>
    <t>Tygr v tísni</t>
  </si>
  <si>
    <t>tYhle</t>
  </si>
  <si>
    <t>Ufftenživot</t>
  </si>
  <si>
    <t>Spolek ufftenživot</t>
  </si>
  <si>
    <t>Vršovické divadlo</t>
  </si>
  <si>
    <t>Centrum mana</t>
  </si>
  <si>
    <t>Wariot Ideal</t>
  </si>
  <si>
    <t>Zapětdvanáct</t>
  </si>
  <si>
    <t>5a</t>
  </si>
  <si>
    <t>A studio Rubín</t>
  </si>
  <si>
    <t>Alfred ve dvoře</t>
  </si>
  <si>
    <t>Motus</t>
  </si>
  <si>
    <t>Alternativní scéna GaP</t>
  </si>
  <si>
    <t>Umění do Znojma</t>
  </si>
  <si>
    <t>Cross Attic</t>
  </si>
  <si>
    <t>Paradox</t>
  </si>
  <si>
    <t>Divadlo Archa</t>
  </si>
  <si>
    <t>Divadlo Dobeška</t>
  </si>
  <si>
    <t>Sklep sobě</t>
  </si>
  <si>
    <t>Divadlo na cucky</t>
  </si>
  <si>
    <t>DW7</t>
  </si>
  <si>
    <t>Divadlo v Řeznické</t>
  </si>
  <si>
    <t>Divadlo Viola</t>
  </si>
  <si>
    <t>Viola</t>
  </si>
  <si>
    <t>DOX - divadelní dramaturgie</t>
  </si>
  <si>
    <t>Dox Prague</t>
  </si>
  <si>
    <t>a.s.</t>
  </si>
  <si>
    <t>Industra Stage</t>
  </si>
  <si>
    <t>Vaizard</t>
  </si>
  <si>
    <t>Jatka78</t>
  </si>
  <si>
    <t>Moving Station</t>
  </si>
  <si>
    <t>Johan</t>
  </si>
  <si>
    <t>Ne/Klasika (DIOD)</t>
  </si>
  <si>
    <t>TJ Sokol Jihlava</t>
  </si>
  <si>
    <t>Pivovar Sedlec</t>
  </si>
  <si>
    <t>Divadlo X10</t>
  </si>
  <si>
    <t>Producentský dům X10</t>
  </si>
  <si>
    <t>Stará Aréna</t>
  </si>
  <si>
    <t>Stará aréna, spolek</t>
  </si>
  <si>
    <t>Studio ALTA</t>
  </si>
  <si>
    <t>Altart</t>
  </si>
  <si>
    <t>Švestkový dvůr</t>
  </si>
  <si>
    <t>Švestkový Dvůr</t>
  </si>
  <si>
    <t>Valdštejnské imaginárium</t>
  </si>
  <si>
    <t xml:space="preserve">Valdštejnské imaginárium </t>
  </si>
  <si>
    <t>Venuše ve Švehlovce</t>
  </si>
  <si>
    <t>Zákulisí</t>
  </si>
  <si>
    <t>Vila Štvanice</t>
  </si>
  <si>
    <t>5b</t>
  </si>
  <si>
    <t>Hura Kolektiv</t>
  </si>
  <si>
    <t>Hura kolektiv</t>
  </si>
  <si>
    <t>sppolek</t>
  </si>
  <si>
    <t>jedefrau.org</t>
  </si>
  <si>
    <t>Kredance produkuje</t>
  </si>
  <si>
    <t>Kredance</t>
  </si>
  <si>
    <t>Ne/normální muzikál</t>
  </si>
  <si>
    <t>Art 4r ent</t>
  </si>
  <si>
    <t>Ostrovy v pohybu</t>
  </si>
  <si>
    <t>Terra Madoda</t>
  </si>
  <si>
    <t>Run OpeRun</t>
  </si>
  <si>
    <t>Studio Damúza</t>
  </si>
  <si>
    <t xml:space="preserve">Studio Damúza </t>
  </si>
  <si>
    <t>Zvěřinec</t>
  </si>
  <si>
    <t>Spolek Zlínský Zvěřinec</t>
  </si>
  <si>
    <t>Devět životů</t>
  </si>
  <si>
    <t>Live Performance Bazaar</t>
  </si>
  <si>
    <t>Industry Get-Together</t>
  </si>
  <si>
    <t>Nová síť</t>
  </si>
  <si>
    <t>Institut světelného designu</t>
  </si>
  <si>
    <t>ČOSDAT</t>
  </si>
  <si>
    <t>Proměna</t>
  </si>
  <si>
    <t>Divadelní noviny</t>
  </si>
  <si>
    <t>Společnost pro Divadelní noviny</t>
  </si>
  <si>
    <t>Loutkář</t>
  </si>
  <si>
    <t>Sdružení pro vydávání č. Loutkář</t>
  </si>
  <si>
    <t>Opera Plus</t>
  </si>
  <si>
    <t>Hudba Plus</t>
  </si>
  <si>
    <t>Svět a divadlo</t>
  </si>
  <si>
    <t>Handa Gote 2005 - 2020</t>
  </si>
  <si>
    <t>Art Gate</t>
  </si>
  <si>
    <t>Produkční skupina Art Gate</t>
  </si>
  <si>
    <t>Divadlo Ruderál</t>
  </si>
  <si>
    <t>Free Apples</t>
  </si>
  <si>
    <t>Divadlo vzdělává</t>
  </si>
  <si>
    <t>Hostování divadel v Celetné</t>
  </si>
  <si>
    <t>Gaspar s.r.o.</t>
  </si>
  <si>
    <t>Neformální vzdělávání divadlem</t>
  </si>
  <si>
    <t>Probouzení</t>
  </si>
  <si>
    <t>Vzbuďme Vary</t>
  </si>
  <si>
    <t>Putování lodi Tajemství</t>
  </si>
  <si>
    <t>TV Kult</t>
  </si>
  <si>
    <t>Spolek za uchování kultur. dědictví</t>
  </si>
  <si>
    <t>DIVADLO 2020</t>
  </si>
  <si>
    <t>BODY</t>
  </si>
  <si>
    <t>rozděleno</t>
  </si>
  <si>
    <t>dotace
2020</t>
  </si>
  <si>
    <t>NOVÉ INSCENACE</t>
  </si>
  <si>
    <t>REPRÍZOVÁNÍ</t>
  </si>
  <si>
    <t>CELOROČNÍ INSCENAČNÍ ČINNOST</t>
  </si>
  <si>
    <t>CELOROČNÍ - PROSTORY</t>
  </si>
  <si>
    <t>CELOROČNÍ - PRODUKCE</t>
  </si>
  <si>
    <t>DÍLNY, KOMFERENCE, SEMINÁŘE</t>
  </si>
  <si>
    <t>PERIODIKA</t>
  </si>
  <si>
    <t>JINÝ PROJEKT</t>
  </si>
  <si>
    <t>PUBLIKACE</t>
  </si>
  <si>
    <t>FESTIVALY</t>
  </si>
  <si>
    <t>požadováno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</si>
</sst>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1"/>
    </font>
    <font>
      <sz val="9"/>
      <name val="Calibri"/>
      <family val="2"/>
      <charset val="1"/>
    </font>
    <font>
      <sz val="9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/>
        <bgColor rgb="FFFFFFCC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3" fontId="0" fillId="0" borderId="0" xfId="0" applyNumberFormat="1"/>
    <xf numFmtId="0" fontId="0" fillId="0" borderId="4" xfId="0" applyFont="1" applyBorder="1"/>
    <xf numFmtId="3" fontId="0" fillId="0" borderId="4" xfId="0" applyNumberFormat="1" applyBorder="1"/>
    <xf numFmtId="3" fontId="0" fillId="0" borderId="5" xfId="0" applyNumberFormat="1" applyBorder="1"/>
    <xf numFmtId="0" fontId="2" fillId="0" borderId="4" xfId="0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0" fontId="2" fillId="0" borderId="0" xfId="0" applyFont="1"/>
    <xf numFmtId="0" fontId="5" fillId="0" borderId="4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Border="1"/>
    <xf numFmtId="3" fontId="1" fillId="0" borderId="0" xfId="0" applyNumberFormat="1" applyFont="1" applyBorder="1"/>
    <xf numFmtId="0" fontId="8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/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4" xfId="0" applyBorder="1"/>
    <xf numFmtId="0" fontId="1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19" xfId="0" applyFont="1" applyBorder="1"/>
    <xf numFmtId="3" fontId="0" fillId="0" borderId="19" xfId="0" applyNumberFormat="1" applyBorder="1"/>
    <xf numFmtId="3" fontId="0" fillId="0" borderId="20" xfId="0" applyNumberFormat="1" applyBorder="1"/>
    <xf numFmtId="0" fontId="0" fillId="0" borderId="11" xfId="0" applyBorder="1"/>
    <xf numFmtId="0" fontId="0" fillId="0" borderId="16" xfId="0" applyBorder="1"/>
    <xf numFmtId="0" fontId="0" fillId="0" borderId="22" xfId="0" applyFont="1" applyBorder="1"/>
    <xf numFmtId="0" fontId="2" fillId="0" borderId="22" xfId="0" applyFon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8" xfId="0" applyFont="1" applyBorder="1" applyAlignment="1">
      <alignment horizontal="center"/>
    </xf>
    <xf numFmtId="0" fontId="2" fillId="0" borderId="19" xfId="0" applyFont="1" applyBorder="1"/>
    <xf numFmtId="0" fontId="5" fillId="0" borderId="19" xfId="0" applyFont="1" applyBorder="1"/>
    <xf numFmtId="0" fontId="0" fillId="0" borderId="12" xfId="0" applyFont="1" applyBorder="1"/>
    <xf numFmtId="0" fontId="5" fillId="0" borderId="17" xfId="0" applyFont="1" applyBorder="1"/>
    <xf numFmtId="0" fontId="0" fillId="0" borderId="25" xfId="0" applyBorder="1"/>
    <xf numFmtId="0" fontId="0" fillId="0" borderId="14" xfId="0" applyFont="1" applyBorder="1"/>
    <xf numFmtId="0" fontId="0" fillId="0" borderId="26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Border="1"/>
    <xf numFmtId="0" fontId="1" fillId="0" borderId="11" xfId="0" applyFont="1" applyBorder="1"/>
    <xf numFmtId="0" fontId="7" fillId="0" borderId="6" xfId="0" applyFont="1" applyBorder="1" applyAlignment="1">
      <alignment horizontal="center"/>
    </xf>
    <xf numFmtId="0" fontId="4" fillId="0" borderId="11" xfId="0" applyFont="1" applyBorder="1"/>
    <xf numFmtId="0" fontId="0" fillId="0" borderId="24" xfId="0" applyFont="1" applyBorder="1"/>
    <xf numFmtId="0" fontId="1" fillId="0" borderId="11" xfId="0" applyFont="1" applyBorder="1" applyAlignment="1">
      <alignment horizontal="right"/>
    </xf>
    <xf numFmtId="0" fontId="1" fillId="0" borderId="16" xfId="0" applyFont="1" applyBorder="1"/>
    <xf numFmtId="0" fontId="0" fillId="0" borderId="22" xfId="0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4" fillId="0" borderId="1" xfId="0" applyNumberFormat="1" applyFont="1" applyBorder="1"/>
    <xf numFmtId="3" fontId="4" fillId="0" borderId="7" xfId="0" applyNumberFormat="1" applyFont="1" applyBorder="1"/>
    <xf numFmtId="3" fontId="4" fillId="0" borderId="0" xfId="0" applyNumberFormat="1" applyFont="1" applyBorder="1"/>
    <xf numFmtId="3" fontId="0" fillId="0" borderId="30" xfId="0" applyNumberFormat="1" applyBorder="1"/>
    <xf numFmtId="3" fontId="0" fillId="0" borderId="31" xfId="0" applyNumberForma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29" xfId="0" applyNumberFormat="1" applyFont="1" applyBorder="1"/>
    <xf numFmtId="2" fontId="0" fillId="0" borderId="21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0" fillId="0" borderId="0" xfId="0" applyFont="1" applyBorder="1"/>
    <xf numFmtId="3" fontId="0" fillId="0" borderId="0" xfId="0" applyNumberFormat="1" applyBorder="1"/>
    <xf numFmtId="3" fontId="1" fillId="0" borderId="33" xfId="0" applyNumberFormat="1" applyFont="1" applyBorder="1"/>
    <xf numFmtId="0" fontId="2" fillId="0" borderId="0" xfId="0" applyFont="1" applyBorder="1"/>
    <xf numFmtId="0" fontId="0" fillId="0" borderId="18" xfId="0" applyFont="1" applyBorder="1"/>
    <xf numFmtId="0" fontId="5" fillId="0" borderId="23" xfId="0" applyFont="1" applyBorder="1"/>
    <xf numFmtId="3" fontId="0" fillId="0" borderId="34" xfId="0" applyNumberFormat="1" applyBorder="1"/>
    <xf numFmtId="3" fontId="0" fillId="0" borderId="32" xfId="0" applyNumberFormat="1" applyBorder="1"/>
    <xf numFmtId="0" fontId="1" fillId="0" borderId="0" xfId="0" applyFont="1" applyBorder="1"/>
    <xf numFmtId="0" fontId="9" fillId="0" borderId="0" xfId="0" applyFont="1" applyAlignment="1">
      <alignment horizontal="center"/>
    </xf>
    <xf numFmtId="2" fontId="0" fillId="0" borderId="0" xfId="0" applyNumberFormat="1"/>
    <xf numFmtId="3" fontId="1" fillId="0" borderId="1" xfId="0" applyNumberFormat="1" applyFont="1" applyBorder="1"/>
    <xf numFmtId="3" fontId="1" fillId="0" borderId="15" xfId="0" applyNumberFormat="1" applyFont="1" applyBorder="1"/>
    <xf numFmtId="3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3" fontId="0" fillId="0" borderId="2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7" xfId="0" applyNumberForma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0" borderId="38" xfId="0" applyNumberFormat="1" applyBorder="1"/>
    <xf numFmtId="3" fontId="10" fillId="0" borderId="9" xfId="0" applyNumberFormat="1" applyFont="1" applyBorder="1"/>
    <xf numFmtId="0" fontId="8" fillId="3" borderId="0" xfId="0" applyFont="1" applyFill="1" applyBorder="1"/>
    <xf numFmtId="0" fontId="1" fillId="0" borderId="0" xfId="0" applyFont="1" applyFill="1" applyBorder="1"/>
    <xf numFmtId="0" fontId="8" fillId="0" borderId="0" xfId="0" applyFont="1" applyFill="1" applyBorder="1"/>
    <xf numFmtId="0" fontId="11" fillId="0" borderId="18" xfId="0" applyFont="1" applyBorder="1"/>
    <xf numFmtId="0" fontId="11" fillId="0" borderId="0" xfId="0" applyFont="1" applyFill="1" applyBorder="1"/>
    <xf numFmtId="0" fontId="0" fillId="0" borderId="27" xfId="0" applyFont="1" applyBorder="1"/>
    <xf numFmtId="2" fontId="0" fillId="0" borderId="40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0" fontId="0" fillId="0" borderId="43" xfId="0" applyFont="1" applyBorder="1"/>
    <xf numFmtId="3" fontId="0" fillId="0" borderId="43" xfId="0" applyNumberFormat="1" applyBorder="1"/>
    <xf numFmtId="3" fontId="0" fillId="0" borderId="44" xfId="0" applyNumberFormat="1" applyBorder="1"/>
    <xf numFmtId="0" fontId="0" fillId="0" borderId="45" xfId="0" applyFont="1" applyBorder="1" applyAlignment="1">
      <alignment horizontal="center"/>
    </xf>
    <xf numFmtId="2" fontId="0" fillId="0" borderId="46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39" xfId="0" applyNumberFormat="1" applyBorder="1"/>
    <xf numFmtId="0" fontId="2" fillId="0" borderId="43" xfId="0" applyFont="1" applyBorder="1"/>
    <xf numFmtId="0" fontId="5" fillId="0" borderId="27" xfId="0" applyFont="1" applyBorder="1"/>
    <xf numFmtId="0" fontId="5" fillId="0" borderId="43" xfId="0" applyFont="1" applyBorder="1"/>
    <xf numFmtId="0" fontId="4" fillId="0" borderId="6" xfId="0" applyFont="1" applyBorder="1" applyAlignment="1">
      <alignment horizontal="center"/>
    </xf>
    <xf numFmtId="3" fontId="0" fillId="0" borderId="45" xfId="0" applyNumberFormat="1" applyBorder="1"/>
    <xf numFmtId="3" fontId="0" fillId="0" borderId="11" xfId="0" applyNumberFormat="1" applyBorder="1"/>
    <xf numFmtId="3" fontId="0" fillId="0" borderId="6" xfId="0" applyNumberFormat="1" applyBorder="1"/>
    <xf numFmtId="0" fontId="0" fillId="0" borderId="48" xfId="0" applyFont="1" applyBorder="1"/>
    <xf numFmtId="3" fontId="0" fillId="0" borderId="48" xfId="0" applyNumberFormat="1" applyBorder="1"/>
    <xf numFmtId="0" fontId="0" fillId="0" borderId="15" xfId="0" applyFont="1" applyBorder="1" applyAlignment="1">
      <alignment horizontal="center"/>
    </xf>
    <xf numFmtId="2" fontId="0" fillId="0" borderId="16" xfId="0" applyNumberFormat="1" applyBorder="1"/>
    <xf numFmtId="3" fontId="0" fillId="0" borderId="49" xfId="0" applyNumberFormat="1" applyBorder="1"/>
    <xf numFmtId="0" fontId="0" fillId="0" borderId="43" xfId="0" applyBorder="1"/>
    <xf numFmtId="3" fontId="10" fillId="0" borderId="21" xfId="0" applyNumberFormat="1" applyFont="1" applyBorder="1"/>
    <xf numFmtId="3" fontId="10" fillId="0" borderId="36" xfId="0" applyNumberFormat="1" applyFont="1" applyBorder="1"/>
    <xf numFmtId="3" fontId="10" fillId="0" borderId="35" xfId="0" applyNumberFormat="1" applyFont="1" applyBorder="1"/>
    <xf numFmtId="0" fontId="0" fillId="0" borderId="1" xfId="0" applyFont="1" applyBorder="1"/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abSelected="1" topLeftCell="A189" zoomScaleNormal="100" workbookViewId="0">
      <selection activeCell="H221" sqref="H221"/>
    </sheetView>
  </sheetViews>
  <sheetFormatPr defaultRowHeight="15" x14ac:dyDescent="0.25"/>
  <cols>
    <col min="1" max="1" width="6.140625" customWidth="1"/>
    <col min="2" max="2" width="37.28515625" customWidth="1"/>
    <col min="3" max="3" width="33.42578125" customWidth="1"/>
    <col min="4" max="4" width="8.140625" customWidth="1"/>
    <col min="5" max="5" width="12.140625" style="1" customWidth="1"/>
    <col min="6" max="6" width="12" style="1" customWidth="1"/>
    <col min="7" max="7" width="10.28515625" style="22" customWidth="1"/>
    <col min="8" max="8" width="10.140625" customWidth="1"/>
    <col min="9" max="9" width="14" style="1" customWidth="1"/>
    <col min="10" max="10" width="13.28515625" style="1" customWidth="1"/>
    <col min="11" max="11" width="13" style="1" customWidth="1"/>
    <col min="12" max="12" width="12.5703125" customWidth="1"/>
    <col min="13" max="1010" width="8.7109375" customWidth="1"/>
  </cols>
  <sheetData>
    <row r="1" spans="1:12" ht="15.75" x14ac:dyDescent="0.25">
      <c r="A1" s="17" t="s">
        <v>338</v>
      </c>
    </row>
    <row r="2" spans="1:12" ht="15.75" thickBot="1" x14ac:dyDescent="0.3"/>
    <row r="3" spans="1:12" ht="29.25" customHeight="1" thickBot="1" x14ac:dyDescent="0.3">
      <c r="A3" s="102" t="s">
        <v>0</v>
      </c>
      <c r="B3" s="103" t="s">
        <v>1</v>
      </c>
      <c r="C3" s="103" t="s">
        <v>2</v>
      </c>
      <c r="D3" s="104"/>
      <c r="E3" s="105" t="s">
        <v>3</v>
      </c>
      <c r="F3" s="105" t="s">
        <v>4</v>
      </c>
      <c r="G3" s="106" t="s">
        <v>5</v>
      </c>
      <c r="H3" s="33" t="s">
        <v>339</v>
      </c>
      <c r="I3" s="90" t="s">
        <v>341</v>
      </c>
      <c r="J3" s="91">
        <v>2021</v>
      </c>
      <c r="K3" s="91">
        <v>2022</v>
      </c>
    </row>
    <row r="4" spans="1:12" ht="15" customHeight="1" x14ac:dyDescent="0.25">
      <c r="A4" s="27"/>
      <c r="B4" s="28"/>
      <c r="C4" s="28"/>
      <c r="D4" s="29"/>
      <c r="E4" s="30"/>
      <c r="F4" s="30"/>
      <c r="G4" s="31"/>
      <c r="H4" s="99"/>
      <c r="I4" s="100"/>
      <c r="J4" s="101"/>
      <c r="K4" s="101"/>
    </row>
    <row r="5" spans="1:12" ht="16.5" thickBot="1" x14ac:dyDescent="0.3">
      <c r="A5" s="27"/>
      <c r="B5" s="109" t="s">
        <v>351</v>
      </c>
      <c r="C5" s="28"/>
      <c r="D5" s="29"/>
      <c r="E5" s="30"/>
      <c r="F5" s="30"/>
      <c r="G5" s="31"/>
    </row>
    <row r="6" spans="1:12" ht="15.75" thickBot="1" x14ac:dyDescent="0.3">
      <c r="A6" s="13">
        <v>1</v>
      </c>
      <c r="B6" s="59" t="s">
        <v>86</v>
      </c>
      <c r="C6" s="37" t="s">
        <v>87</v>
      </c>
      <c r="D6" s="47" t="s">
        <v>12</v>
      </c>
      <c r="E6" s="38">
        <v>4563000</v>
      </c>
      <c r="F6" s="39">
        <v>1483000</v>
      </c>
      <c r="G6" s="23" t="s">
        <v>9</v>
      </c>
      <c r="H6" s="74">
        <v>8.6</v>
      </c>
      <c r="I6" s="92">
        <v>1200000</v>
      </c>
      <c r="J6" s="95"/>
      <c r="K6" s="69"/>
    </row>
    <row r="7" spans="1:12" x14ac:dyDescent="0.25">
      <c r="A7" s="40"/>
      <c r="B7" s="2" t="s">
        <v>95</v>
      </c>
      <c r="C7" s="2" t="s">
        <v>42</v>
      </c>
      <c r="D7" s="5" t="s">
        <v>29</v>
      </c>
      <c r="E7" s="3">
        <v>1016000</v>
      </c>
      <c r="F7" s="4">
        <v>275000</v>
      </c>
      <c r="G7" s="18" t="s">
        <v>9</v>
      </c>
      <c r="H7" s="75">
        <v>8.6</v>
      </c>
      <c r="I7" s="93">
        <v>250000</v>
      </c>
      <c r="J7" s="96"/>
      <c r="K7" s="70"/>
    </row>
    <row r="8" spans="1:12" x14ac:dyDescent="0.25">
      <c r="A8" s="40"/>
      <c r="B8" s="2" t="s">
        <v>80</v>
      </c>
      <c r="C8" s="2" t="s">
        <v>81</v>
      </c>
      <c r="D8" s="2" t="s">
        <v>8</v>
      </c>
      <c r="E8" s="3">
        <v>795000</v>
      </c>
      <c r="F8" s="4">
        <v>275000</v>
      </c>
      <c r="G8" s="18" t="s">
        <v>9</v>
      </c>
      <c r="H8" s="75">
        <v>8.5</v>
      </c>
      <c r="I8" s="93">
        <v>250000</v>
      </c>
      <c r="J8" s="96">
        <v>250000</v>
      </c>
      <c r="K8" s="70">
        <v>250000</v>
      </c>
    </row>
    <row r="9" spans="1:12" x14ac:dyDescent="0.25">
      <c r="A9" s="40"/>
      <c r="B9" s="2" t="s">
        <v>22</v>
      </c>
      <c r="C9" s="2" t="s">
        <v>23</v>
      </c>
      <c r="D9" s="2" t="s">
        <v>8</v>
      </c>
      <c r="E9" s="3">
        <v>5975000</v>
      </c>
      <c r="F9" s="4">
        <v>2302000</v>
      </c>
      <c r="G9" s="18" t="s">
        <v>9</v>
      </c>
      <c r="H9" s="75">
        <v>8.2857142857142865</v>
      </c>
      <c r="I9" s="108">
        <v>1700000</v>
      </c>
      <c r="J9" s="141">
        <v>1700000</v>
      </c>
      <c r="K9" s="70">
        <v>1700000</v>
      </c>
      <c r="L9" s="1"/>
    </row>
    <row r="10" spans="1:12" x14ac:dyDescent="0.25">
      <c r="A10" s="40"/>
      <c r="B10" s="2" t="s">
        <v>10</v>
      </c>
      <c r="C10" s="2" t="s">
        <v>11</v>
      </c>
      <c r="D10" s="2" t="s">
        <v>12</v>
      </c>
      <c r="E10" s="3">
        <v>857949</v>
      </c>
      <c r="F10" s="4">
        <v>103949</v>
      </c>
      <c r="G10" s="18" t="s">
        <v>9</v>
      </c>
      <c r="H10" s="75">
        <v>8.1999999999999993</v>
      </c>
      <c r="I10" s="93">
        <v>70000</v>
      </c>
      <c r="J10" s="96"/>
      <c r="K10" s="70"/>
    </row>
    <row r="11" spans="1:12" x14ac:dyDescent="0.25">
      <c r="A11" s="40"/>
      <c r="B11" s="2" t="s">
        <v>26</v>
      </c>
      <c r="C11" s="2" t="s">
        <v>11</v>
      </c>
      <c r="D11" s="2" t="s">
        <v>12</v>
      </c>
      <c r="E11" s="3">
        <v>798267</v>
      </c>
      <c r="F11" s="4">
        <v>90767</v>
      </c>
      <c r="G11" s="18" t="s">
        <v>9</v>
      </c>
      <c r="H11" s="75">
        <v>8.1333333333333329</v>
      </c>
      <c r="I11" s="93">
        <v>60000</v>
      </c>
      <c r="J11" s="96"/>
      <c r="K11" s="70"/>
    </row>
    <row r="12" spans="1:12" x14ac:dyDescent="0.25">
      <c r="A12" s="40"/>
      <c r="B12" s="2" t="s">
        <v>18</v>
      </c>
      <c r="C12" s="2" t="s">
        <v>19</v>
      </c>
      <c r="D12" s="2" t="s">
        <v>8</v>
      </c>
      <c r="E12" s="3">
        <v>2415000</v>
      </c>
      <c r="F12" s="4">
        <v>745000</v>
      </c>
      <c r="G12" s="18" t="s">
        <v>9</v>
      </c>
      <c r="H12" s="75">
        <v>8.0666666666666664</v>
      </c>
      <c r="I12" s="93">
        <v>600000</v>
      </c>
      <c r="J12" s="96"/>
      <c r="K12" s="70"/>
    </row>
    <row r="13" spans="1:12" x14ac:dyDescent="0.25">
      <c r="A13" s="40"/>
      <c r="B13" s="2" t="s">
        <v>82</v>
      </c>
      <c r="C13" s="2" t="s">
        <v>83</v>
      </c>
      <c r="D13" s="2" t="s">
        <v>8</v>
      </c>
      <c r="E13" s="3">
        <v>1593000</v>
      </c>
      <c r="F13" s="4">
        <v>660000</v>
      </c>
      <c r="G13" s="18" t="s">
        <v>9</v>
      </c>
      <c r="H13" s="75">
        <v>8</v>
      </c>
      <c r="I13" s="93">
        <v>500000</v>
      </c>
      <c r="J13" s="96"/>
      <c r="K13" s="70"/>
    </row>
    <row r="14" spans="1:12" x14ac:dyDescent="0.25">
      <c r="A14" s="40"/>
      <c r="B14" s="2" t="s">
        <v>57</v>
      </c>
      <c r="C14" s="2" t="s">
        <v>58</v>
      </c>
      <c r="D14" s="2" t="s">
        <v>12</v>
      </c>
      <c r="E14" s="3">
        <v>3180000</v>
      </c>
      <c r="F14" s="4">
        <v>895000</v>
      </c>
      <c r="G14" s="18" t="s">
        <v>9</v>
      </c>
      <c r="H14" s="75">
        <v>7.9333333333333336</v>
      </c>
      <c r="I14" s="93">
        <v>710000</v>
      </c>
      <c r="J14" s="96"/>
      <c r="K14" s="70"/>
    </row>
    <row r="15" spans="1:12" x14ac:dyDescent="0.25">
      <c r="A15" s="40"/>
      <c r="B15" s="2" t="s">
        <v>59</v>
      </c>
      <c r="C15" s="2" t="s">
        <v>60</v>
      </c>
      <c r="D15" s="5" t="s">
        <v>61</v>
      </c>
      <c r="E15" s="6">
        <v>1987209.92</v>
      </c>
      <c r="F15" s="7">
        <v>90000</v>
      </c>
      <c r="G15" s="24" t="s">
        <v>9</v>
      </c>
      <c r="H15" s="75">
        <v>7.8</v>
      </c>
      <c r="I15" s="93">
        <v>60000</v>
      </c>
      <c r="J15" s="96"/>
      <c r="K15" s="70"/>
    </row>
    <row r="16" spans="1:12" x14ac:dyDescent="0.25">
      <c r="A16" s="40"/>
      <c r="B16" s="2" t="s">
        <v>50</v>
      </c>
      <c r="C16" s="2" t="s">
        <v>51</v>
      </c>
      <c r="D16" s="2" t="s">
        <v>52</v>
      </c>
      <c r="E16" s="3">
        <v>3524000</v>
      </c>
      <c r="F16" s="4">
        <v>1054500</v>
      </c>
      <c r="G16" s="18" t="s">
        <v>9</v>
      </c>
      <c r="H16" s="75">
        <v>7.6428571428571432</v>
      </c>
      <c r="I16" s="108">
        <v>700000</v>
      </c>
      <c r="J16" s="96">
        <v>700000</v>
      </c>
      <c r="K16" s="70"/>
      <c r="L16" s="1"/>
    </row>
    <row r="17" spans="1:11" x14ac:dyDescent="0.25">
      <c r="A17" s="40"/>
      <c r="B17" s="2" t="s">
        <v>68</v>
      </c>
      <c r="C17" s="2" t="s">
        <v>69</v>
      </c>
      <c r="D17" s="2" t="s">
        <v>8</v>
      </c>
      <c r="E17" s="3">
        <v>250000</v>
      </c>
      <c r="F17" s="4">
        <v>80000</v>
      </c>
      <c r="G17" s="18" t="s">
        <v>9</v>
      </c>
      <c r="H17" s="75">
        <v>7.615384615384615</v>
      </c>
      <c r="I17" s="93">
        <v>60000</v>
      </c>
      <c r="J17" s="96"/>
      <c r="K17" s="70"/>
    </row>
    <row r="18" spans="1:11" x14ac:dyDescent="0.25">
      <c r="A18" s="40"/>
      <c r="B18" s="2" t="s">
        <v>70</v>
      </c>
      <c r="C18" s="2" t="s">
        <v>71</v>
      </c>
      <c r="D18" s="2" t="s">
        <v>8</v>
      </c>
      <c r="E18" s="3">
        <v>3040000</v>
      </c>
      <c r="F18" s="4">
        <v>960000</v>
      </c>
      <c r="G18" s="18" t="s">
        <v>9</v>
      </c>
      <c r="H18" s="75">
        <v>7.4</v>
      </c>
      <c r="I18" s="93">
        <v>360000</v>
      </c>
      <c r="J18" s="96"/>
      <c r="K18" s="70"/>
    </row>
    <row r="19" spans="1:11" x14ac:dyDescent="0.25">
      <c r="A19" s="40"/>
      <c r="B19" s="2" t="s">
        <v>72</v>
      </c>
      <c r="C19" s="2" t="s">
        <v>73</v>
      </c>
      <c r="D19" s="2" t="s">
        <v>8</v>
      </c>
      <c r="E19" s="3">
        <v>6916005</v>
      </c>
      <c r="F19" s="4">
        <v>968505</v>
      </c>
      <c r="G19" s="18" t="s">
        <v>9</v>
      </c>
      <c r="H19" s="75">
        <v>7.4</v>
      </c>
      <c r="I19" s="93">
        <v>700000</v>
      </c>
      <c r="J19" s="96"/>
      <c r="K19" s="70"/>
    </row>
    <row r="20" spans="1:11" x14ac:dyDescent="0.25">
      <c r="A20" s="40"/>
      <c r="B20" s="2" t="s">
        <v>13</v>
      </c>
      <c r="C20" s="2" t="s">
        <v>14</v>
      </c>
      <c r="D20" s="2" t="s">
        <v>8</v>
      </c>
      <c r="E20" s="3">
        <v>1121000</v>
      </c>
      <c r="F20" s="4">
        <v>561000</v>
      </c>
      <c r="G20" s="18" t="s">
        <v>9</v>
      </c>
      <c r="H20" s="75">
        <v>7.3571428571428568</v>
      </c>
      <c r="I20" s="93">
        <v>380000</v>
      </c>
      <c r="J20" s="96"/>
      <c r="K20" s="70"/>
    </row>
    <row r="21" spans="1:11" x14ac:dyDescent="0.25">
      <c r="A21" s="40"/>
      <c r="B21" s="8" t="s">
        <v>92</v>
      </c>
      <c r="C21" s="2" t="s">
        <v>93</v>
      </c>
      <c r="D21" s="5" t="s">
        <v>8</v>
      </c>
      <c r="E21" s="9">
        <v>1774000</v>
      </c>
      <c r="F21" s="10">
        <v>609000</v>
      </c>
      <c r="G21" s="24" t="s">
        <v>9</v>
      </c>
      <c r="H21" s="75">
        <v>7.333333333333333</v>
      </c>
      <c r="I21" s="93">
        <v>350000</v>
      </c>
      <c r="J21" s="96"/>
      <c r="K21" s="70"/>
    </row>
    <row r="22" spans="1:11" x14ac:dyDescent="0.25">
      <c r="A22" s="40"/>
      <c r="B22" s="2" t="s">
        <v>62</v>
      </c>
      <c r="C22" s="2" t="s">
        <v>63</v>
      </c>
      <c r="D22" s="2" t="s">
        <v>38</v>
      </c>
      <c r="E22" s="3">
        <v>186000</v>
      </c>
      <c r="F22" s="4">
        <v>96000</v>
      </c>
      <c r="G22" s="18" t="s">
        <v>9</v>
      </c>
      <c r="H22" s="75">
        <v>7.2666666666666666</v>
      </c>
      <c r="I22" s="93">
        <v>70000</v>
      </c>
      <c r="J22" s="96"/>
      <c r="K22" s="70"/>
    </row>
    <row r="23" spans="1:11" x14ac:dyDescent="0.25">
      <c r="A23" s="40"/>
      <c r="B23" s="8" t="s">
        <v>84</v>
      </c>
      <c r="C23" s="5" t="s">
        <v>85</v>
      </c>
      <c r="D23" s="5" t="s">
        <v>12</v>
      </c>
      <c r="E23" s="6">
        <v>2550000</v>
      </c>
      <c r="F23" s="7">
        <v>1200000</v>
      </c>
      <c r="G23" s="24" t="s">
        <v>9</v>
      </c>
      <c r="H23" s="75">
        <v>7.2666666666666666</v>
      </c>
      <c r="I23" s="93">
        <v>600000</v>
      </c>
      <c r="J23" s="96"/>
      <c r="K23" s="70"/>
    </row>
    <row r="24" spans="1:11" ht="15.75" customHeight="1" x14ac:dyDescent="0.25">
      <c r="A24" s="56"/>
      <c r="B24" s="2" t="s">
        <v>6</v>
      </c>
      <c r="C24" s="2" t="s">
        <v>7</v>
      </c>
      <c r="D24" s="2" t="s">
        <v>8</v>
      </c>
      <c r="E24" s="3">
        <v>934400</v>
      </c>
      <c r="F24" s="4">
        <v>353750</v>
      </c>
      <c r="G24" s="18" t="s">
        <v>9</v>
      </c>
      <c r="H24" s="75">
        <v>7.2</v>
      </c>
      <c r="I24" s="93">
        <v>250000</v>
      </c>
      <c r="J24" s="96"/>
      <c r="K24" s="70"/>
    </row>
    <row r="25" spans="1:11" x14ac:dyDescent="0.25">
      <c r="A25" s="40"/>
      <c r="B25" s="2" t="s">
        <v>90</v>
      </c>
      <c r="C25" s="2" t="s">
        <v>91</v>
      </c>
      <c r="D25" s="5" t="s">
        <v>38</v>
      </c>
      <c r="E25" s="3">
        <v>1515000</v>
      </c>
      <c r="F25" s="4">
        <v>503000</v>
      </c>
      <c r="G25" s="18" t="s">
        <v>9</v>
      </c>
      <c r="H25" s="75">
        <v>7</v>
      </c>
      <c r="I25" s="93">
        <v>300000</v>
      </c>
      <c r="J25" s="96"/>
      <c r="K25" s="70"/>
    </row>
    <row r="26" spans="1:11" ht="15.75" thickBot="1" x14ac:dyDescent="0.3">
      <c r="A26" s="40"/>
      <c r="B26" s="119" t="s">
        <v>41</v>
      </c>
      <c r="C26" s="119" t="s">
        <v>42</v>
      </c>
      <c r="D26" s="119" t="s">
        <v>29</v>
      </c>
      <c r="E26" s="120">
        <v>1787000</v>
      </c>
      <c r="F26" s="121">
        <v>398000</v>
      </c>
      <c r="G26" s="122" t="s">
        <v>9</v>
      </c>
      <c r="H26" s="123">
        <v>6.8666666666666663</v>
      </c>
      <c r="I26" s="124">
        <v>190000</v>
      </c>
      <c r="J26" s="125"/>
      <c r="K26" s="126"/>
    </row>
    <row r="27" spans="1:11" ht="15.75" thickTop="1" x14ac:dyDescent="0.25">
      <c r="A27" s="40"/>
      <c r="B27" s="114" t="s">
        <v>27</v>
      </c>
      <c r="C27" s="114" t="s">
        <v>28</v>
      </c>
      <c r="D27" s="114" t="s">
        <v>29</v>
      </c>
      <c r="E27" s="63">
        <v>1302000</v>
      </c>
      <c r="F27" s="64">
        <v>390000</v>
      </c>
      <c r="G27" s="20" t="s">
        <v>30</v>
      </c>
      <c r="H27" s="115">
        <v>6.7333333333333334</v>
      </c>
      <c r="I27" s="116"/>
      <c r="J27" s="117"/>
      <c r="K27" s="118"/>
    </row>
    <row r="28" spans="1:11" ht="15" customHeight="1" x14ac:dyDescent="0.25">
      <c r="A28" s="40"/>
      <c r="B28" s="2" t="s">
        <v>48</v>
      </c>
      <c r="C28" s="2" t="s">
        <v>49</v>
      </c>
      <c r="D28" s="2" t="s">
        <v>8</v>
      </c>
      <c r="E28" s="3">
        <v>352500</v>
      </c>
      <c r="F28" s="4">
        <v>182750</v>
      </c>
      <c r="G28" s="18" t="s">
        <v>33</v>
      </c>
      <c r="H28" s="75">
        <v>6.666666666666667</v>
      </c>
      <c r="I28" s="93"/>
      <c r="J28" s="96"/>
      <c r="K28" s="70"/>
    </row>
    <row r="29" spans="1:11" x14ac:dyDescent="0.25">
      <c r="A29" s="40"/>
      <c r="B29" s="2" t="s">
        <v>31</v>
      </c>
      <c r="C29" s="2" t="s">
        <v>32</v>
      </c>
      <c r="D29" s="2" t="s">
        <v>12</v>
      </c>
      <c r="E29" s="3">
        <v>3103000</v>
      </c>
      <c r="F29" s="4">
        <v>500000</v>
      </c>
      <c r="G29" s="18" t="s">
        <v>33</v>
      </c>
      <c r="H29" s="75">
        <v>6.6</v>
      </c>
      <c r="I29" s="93"/>
      <c r="J29" s="96"/>
      <c r="K29" s="70"/>
    </row>
    <row r="30" spans="1:11" x14ac:dyDescent="0.25">
      <c r="A30" s="40"/>
      <c r="B30" s="2" t="s">
        <v>46</v>
      </c>
      <c r="C30" s="2" t="s">
        <v>47</v>
      </c>
      <c r="D30" s="2" t="s">
        <v>45</v>
      </c>
      <c r="E30" s="3">
        <v>140400</v>
      </c>
      <c r="F30" s="4">
        <v>68400</v>
      </c>
      <c r="G30" s="25" t="s">
        <v>9</v>
      </c>
      <c r="H30" s="75">
        <v>6.4</v>
      </c>
      <c r="I30" s="93"/>
      <c r="J30" s="96"/>
      <c r="K30" s="70"/>
    </row>
    <row r="31" spans="1:11" x14ac:dyDescent="0.25">
      <c r="A31" s="40"/>
      <c r="B31" s="2" t="s">
        <v>94</v>
      </c>
      <c r="C31" s="2" t="s">
        <v>65</v>
      </c>
      <c r="D31" s="5" t="s">
        <v>8</v>
      </c>
      <c r="E31" s="3">
        <v>938000</v>
      </c>
      <c r="F31" s="4">
        <v>200000</v>
      </c>
      <c r="G31" s="18" t="s">
        <v>9</v>
      </c>
      <c r="H31" s="75">
        <v>6.4</v>
      </c>
      <c r="I31" s="93"/>
      <c r="J31" s="96"/>
      <c r="K31" s="70"/>
    </row>
    <row r="32" spans="1:11" x14ac:dyDescent="0.25">
      <c r="A32" s="40"/>
      <c r="B32" s="2" t="s">
        <v>78</v>
      </c>
      <c r="C32" s="2" t="s">
        <v>79</v>
      </c>
      <c r="D32" s="2" t="s">
        <v>8</v>
      </c>
      <c r="E32" s="3">
        <v>460000</v>
      </c>
      <c r="F32" s="4">
        <v>160000</v>
      </c>
      <c r="G32" s="18" t="s">
        <v>9</v>
      </c>
      <c r="H32" s="75">
        <v>6.3571428571428568</v>
      </c>
      <c r="I32" s="93"/>
      <c r="J32" s="96"/>
      <c r="K32" s="70"/>
    </row>
    <row r="33" spans="1:11" x14ac:dyDescent="0.25">
      <c r="A33" s="40"/>
      <c r="B33" s="2" t="s">
        <v>36</v>
      </c>
      <c r="C33" s="2" t="s">
        <v>37</v>
      </c>
      <c r="D33" s="2" t="s">
        <v>38</v>
      </c>
      <c r="E33" s="3">
        <v>810000</v>
      </c>
      <c r="F33" s="4">
        <v>485000</v>
      </c>
      <c r="G33" s="18" t="s">
        <v>33</v>
      </c>
      <c r="H33" s="75">
        <v>6.333333333333333</v>
      </c>
      <c r="I33" s="93"/>
      <c r="J33" s="96"/>
      <c r="K33" s="70"/>
    </row>
    <row r="34" spans="1:11" x14ac:dyDescent="0.25">
      <c r="A34" s="40"/>
      <c r="B34" s="8" t="s">
        <v>55</v>
      </c>
      <c r="C34" s="2" t="s">
        <v>56</v>
      </c>
      <c r="D34" s="2" t="s">
        <v>52</v>
      </c>
      <c r="E34" s="3">
        <v>1500000</v>
      </c>
      <c r="F34" s="4">
        <v>300000</v>
      </c>
      <c r="G34" s="18" t="s">
        <v>33</v>
      </c>
      <c r="H34" s="75">
        <v>6.333333333333333</v>
      </c>
      <c r="I34" s="93"/>
      <c r="J34" s="96"/>
      <c r="K34" s="70"/>
    </row>
    <row r="35" spans="1:11" x14ac:dyDescent="0.25">
      <c r="A35" s="40"/>
      <c r="B35" s="2" t="s">
        <v>66</v>
      </c>
      <c r="C35" s="2" t="s">
        <v>67</v>
      </c>
      <c r="D35" s="2" t="s">
        <v>12</v>
      </c>
      <c r="E35" s="3">
        <v>618000</v>
      </c>
      <c r="F35" s="4">
        <v>320000</v>
      </c>
      <c r="G35" s="18" t="s">
        <v>33</v>
      </c>
      <c r="H35" s="75">
        <v>6.2</v>
      </c>
      <c r="I35" s="93"/>
      <c r="J35" s="96"/>
      <c r="K35" s="70"/>
    </row>
    <row r="36" spans="1:11" x14ac:dyDescent="0.25">
      <c r="A36" s="40"/>
      <c r="B36" s="2" t="s">
        <v>98</v>
      </c>
      <c r="C36" s="2" t="s">
        <v>99</v>
      </c>
      <c r="D36" s="5" t="s">
        <v>45</v>
      </c>
      <c r="E36" s="3">
        <v>3138000</v>
      </c>
      <c r="F36" s="4">
        <v>991000</v>
      </c>
      <c r="G36" s="18" t="s">
        <v>9</v>
      </c>
      <c r="H36" s="75">
        <v>5.8666666666666663</v>
      </c>
      <c r="I36" s="93"/>
      <c r="J36" s="96"/>
      <c r="K36" s="70"/>
    </row>
    <row r="37" spans="1:11" x14ac:dyDescent="0.25">
      <c r="A37" s="40"/>
      <c r="B37" s="2" t="s">
        <v>64</v>
      </c>
      <c r="C37" s="2" t="s">
        <v>65</v>
      </c>
      <c r="D37" s="2" t="s">
        <v>8</v>
      </c>
      <c r="E37" s="3">
        <v>955000</v>
      </c>
      <c r="F37" s="4">
        <v>200000</v>
      </c>
      <c r="G37" s="18" t="s">
        <v>9</v>
      </c>
      <c r="H37" s="75">
        <v>5.666666666666667</v>
      </c>
      <c r="I37" s="93"/>
      <c r="J37" s="96"/>
      <c r="K37" s="70"/>
    </row>
    <row r="38" spans="1:11" ht="15" customHeight="1" x14ac:dyDescent="0.25">
      <c r="A38" s="40"/>
      <c r="B38" s="2" t="s">
        <v>96</v>
      </c>
      <c r="C38" s="2" t="s">
        <v>97</v>
      </c>
      <c r="D38" s="5" t="s">
        <v>12</v>
      </c>
      <c r="E38" s="3">
        <v>403000</v>
      </c>
      <c r="F38" s="4">
        <v>163000</v>
      </c>
      <c r="G38" s="18" t="s">
        <v>9</v>
      </c>
      <c r="H38" s="75">
        <v>5.666666666666667</v>
      </c>
      <c r="I38" s="93"/>
      <c r="J38" s="96"/>
      <c r="K38" s="70"/>
    </row>
    <row r="39" spans="1:11" ht="15" customHeight="1" x14ac:dyDescent="0.25">
      <c r="A39" s="40"/>
      <c r="B39" s="2" t="s">
        <v>76</v>
      </c>
      <c r="C39" s="2" t="s">
        <v>77</v>
      </c>
      <c r="D39" s="2" t="s">
        <v>45</v>
      </c>
      <c r="E39" s="3">
        <v>8060000</v>
      </c>
      <c r="F39" s="4">
        <v>940000</v>
      </c>
      <c r="G39" s="18" t="s">
        <v>17</v>
      </c>
      <c r="H39" s="75">
        <v>5.2666666666666666</v>
      </c>
      <c r="I39" s="93"/>
      <c r="J39" s="96"/>
      <c r="K39" s="70"/>
    </row>
    <row r="40" spans="1:11" ht="15" customHeight="1" x14ac:dyDescent="0.25">
      <c r="A40" s="40"/>
      <c r="B40" s="2" t="s">
        <v>39</v>
      </c>
      <c r="C40" s="2" t="s">
        <v>40</v>
      </c>
      <c r="D40" s="2" t="s">
        <v>8</v>
      </c>
      <c r="E40" s="3">
        <v>260000</v>
      </c>
      <c r="F40" s="4">
        <v>120000</v>
      </c>
      <c r="G40" s="18" t="s">
        <v>30</v>
      </c>
      <c r="H40" s="75">
        <v>4.7333333333333334</v>
      </c>
      <c r="I40" s="93"/>
      <c r="J40" s="96"/>
      <c r="K40" s="70"/>
    </row>
    <row r="41" spans="1:11" x14ac:dyDescent="0.25">
      <c r="A41" s="40"/>
      <c r="B41" s="2" t="s">
        <v>53</v>
      </c>
      <c r="C41" s="2" t="s">
        <v>54</v>
      </c>
      <c r="D41" s="2" t="s">
        <v>45</v>
      </c>
      <c r="E41" s="3">
        <v>1972120</v>
      </c>
      <c r="F41" s="4">
        <v>957000</v>
      </c>
      <c r="G41" s="18" t="s">
        <v>17</v>
      </c>
      <c r="H41" s="75">
        <v>4.5999999999999996</v>
      </c>
      <c r="I41" s="93"/>
      <c r="J41" s="96"/>
      <c r="K41" s="70"/>
    </row>
    <row r="42" spans="1:11" x14ac:dyDescent="0.25">
      <c r="A42" s="40"/>
      <c r="B42" s="2" t="s">
        <v>20</v>
      </c>
      <c r="C42" s="5" t="s">
        <v>21</v>
      </c>
      <c r="D42" s="5" t="s">
        <v>12</v>
      </c>
      <c r="E42" s="6">
        <v>185620</v>
      </c>
      <c r="F42" s="7">
        <v>60000</v>
      </c>
      <c r="G42" s="24" t="s">
        <v>9</v>
      </c>
      <c r="H42" s="75">
        <v>4.1428571428571432</v>
      </c>
      <c r="I42" s="93"/>
      <c r="J42" s="96"/>
      <c r="K42" s="70"/>
    </row>
    <row r="43" spans="1:11" x14ac:dyDescent="0.25">
      <c r="A43" s="40"/>
      <c r="B43" s="2" t="s">
        <v>74</v>
      </c>
      <c r="C43" s="2" t="s">
        <v>75</v>
      </c>
      <c r="D43" s="2" t="s">
        <v>45</v>
      </c>
      <c r="E43" s="3">
        <v>2212282</v>
      </c>
      <c r="F43" s="4">
        <v>250000</v>
      </c>
      <c r="G43" s="18" t="s">
        <v>9</v>
      </c>
      <c r="H43" s="75">
        <v>3.4</v>
      </c>
      <c r="I43" s="93"/>
      <c r="J43" s="96"/>
      <c r="K43" s="70"/>
    </row>
    <row r="44" spans="1:11" ht="15.75" customHeight="1" x14ac:dyDescent="0.25">
      <c r="A44" s="40"/>
      <c r="B44" s="2" t="s">
        <v>43</v>
      </c>
      <c r="C44" s="2" t="s">
        <v>44</v>
      </c>
      <c r="D44" s="2" t="s">
        <v>45</v>
      </c>
      <c r="E44" s="3">
        <v>42450000</v>
      </c>
      <c r="F44" s="4">
        <v>1000000</v>
      </c>
      <c r="G44" s="18" t="s">
        <v>33</v>
      </c>
      <c r="H44" s="75">
        <v>3.3333333333333335</v>
      </c>
      <c r="I44" s="93"/>
      <c r="J44" s="96"/>
      <c r="K44" s="70"/>
    </row>
    <row r="45" spans="1:11" x14ac:dyDescent="0.25">
      <c r="A45" s="40"/>
      <c r="B45" s="2" t="s">
        <v>15</v>
      </c>
      <c r="C45" s="2" t="s">
        <v>16</v>
      </c>
      <c r="D45" s="2" t="s">
        <v>8</v>
      </c>
      <c r="E45" s="3">
        <v>5408000</v>
      </c>
      <c r="F45" s="4">
        <v>500000</v>
      </c>
      <c r="G45" s="18" t="s">
        <v>17</v>
      </c>
      <c r="H45" s="75">
        <v>3.2666666666666666</v>
      </c>
      <c r="I45" s="93"/>
      <c r="J45" s="96"/>
      <c r="K45" s="70"/>
    </row>
    <row r="46" spans="1:11" x14ac:dyDescent="0.25">
      <c r="A46" s="40"/>
      <c r="B46" s="2" t="s">
        <v>34</v>
      </c>
      <c r="C46" s="2" t="s">
        <v>35</v>
      </c>
      <c r="D46" s="2" t="s">
        <v>12</v>
      </c>
      <c r="E46" s="3">
        <v>3864723</v>
      </c>
      <c r="F46" s="4">
        <v>1050000</v>
      </c>
      <c r="G46" s="18" t="s">
        <v>33</v>
      </c>
      <c r="H46" s="75">
        <v>3.2</v>
      </c>
      <c r="I46" s="93"/>
      <c r="J46" s="96"/>
      <c r="K46" s="70"/>
    </row>
    <row r="47" spans="1:11" ht="15" customHeight="1" x14ac:dyDescent="0.25">
      <c r="A47" s="40"/>
      <c r="B47" s="2" t="s">
        <v>88</v>
      </c>
      <c r="C47" s="2" t="s">
        <v>89</v>
      </c>
      <c r="D47" s="5" t="s">
        <v>45</v>
      </c>
      <c r="E47" s="3">
        <v>2815000</v>
      </c>
      <c r="F47" s="4">
        <v>895000</v>
      </c>
      <c r="G47" s="18" t="s">
        <v>17</v>
      </c>
      <c r="H47" s="75">
        <v>3</v>
      </c>
      <c r="I47" s="93"/>
      <c r="J47" s="96"/>
      <c r="K47" s="70"/>
    </row>
    <row r="48" spans="1:11" ht="15.75" thickBot="1" x14ac:dyDescent="0.3">
      <c r="A48" s="41"/>
      <c r="B48" s="42" t="s">
        <v>24</v>
      </c>
      <c r="C48" s="42" t="s">
        <v>25</v>
      </c>
      <c r="D48" s="42" t="s">
        <v>8</v>
      </c>
      <c r="E48" s="44">
        <v>785000</v>
      </c>
      <c r="F48" s="65">
        <v>460000</v>
      </c>
      <c r="G48" s="46" t="s">
        <v>17</v>
      </c>
      <c r="H48" s="76">
        <v>2.2000000000000002</v>
      </c>
      <c r="I48" s="94"/>
      <c r="J48" s="97"/>
      <c r="K48" s="65"/>
    </row>
    <row r="49" spans="1:11" ht="15.75" thickBot="1" x14ac:dyDescent="0.3">
      <c r="A49" s="15"/>
      <c r="B49" s="77"/>
      <c r="C49" s="77"/>
      <c r="D49" s="77"/>
      <c r="E49" s="78"/>
      <c r="F49" s="78"/>
      <c r="G49" s="35"/>
      <c r="H49" s="36"/>
      <c r="I49" s="88">
        <f>SUM(I6:I48)</f>
        <v>9360000</v>
      </c>
    </row>
    <row r="50" spans="1:11" ht="15.75" thickBot="1" x14ac:dyDescent="0.3">
      <c r="B50" s="110" t="s">
        <v>342</v>
      </c>
      <c r="D50" s="11"/>
      <c r="E50" s="79"/>
      <c r="F50" s="79"/>
      <c r="G50" s="34"/>
      <c r="H50" s="36"/>
    </row>
    <row r="51" spans="1:11" ht="15" customHeight="1" thickBot="1" x14ac:dyDescent="0.3">
      <c r="A51" s="13">
        <v>2</v>
      </c>
      <c r="B51" s="59" t="s">
        <v>150</v>
      </c>
      <c r="C51" s="37" t="s">
        <v>114</v>
      </c>
      <c r="D51" s="47" t="s">
        <v>45</v>
      </c>
      <c r="E51" s="63">
        <v>847000</v>
      </c>
      <c r="F51" s="64">
        <v>210000</v>
      </c>
      <c r="G51" s="23" t="s">
        <v>9</v>
      </c>
      <c r="H51" s="74">
        <v>8.1428571428571423</v>
      </c>
      <c r="I51" s="92">
        <v>200000</v>
      </c>
      <c r="J51" s="95"/>
      <c r="K51" s="69"/>
    </row>
    <row r="52" spans="1:11" x14ac:dyDescent="0.25">
      <c r="A52" s="40"/>
      <c r="B52" s="2" t="s">
        <v>113</v>
      </c>
      <c r="C52" s="2" t="s">
        <v>114</v>
      </c>
      <c r="D52" s="5" t="s">
        <v>45</v>
      </c>
      <c r="E52" s="3">
        <v>783000</v>
      </c>
      <c r="F52" s="4">
        <v>200000</v>
      </c>
      <c r="G52" s="18" t="s">
        <v>9</v>
      </c>
      <c r="H52" s="75">
        <v>8.0666666666666664</v>
      </c>
      <c r="I52" s="93">
        <v>190000</v>
      </c>
      <c r="J52" s="96"/>
      <c r="K52" s="70"/>
    </row>
    <row r="53" spans="1:11" x14ac:dyDescent="0.25">
      <c r="A53" s="40"/>
      <c r="B53" s="2" t="s">
        <v>128</v>
      </c>
      <c r="C53" s="2" t="s">
        <v>129</v>
      </c>
      <c r="D53" s="5" t="s">
        <v>8</v>
      </c>
      <c r="E53" s="3">
        <v>211000</v>
      </c>
      <c r="F53" s="4">
        <v>86000</v>
      </c>
      <c r="G53" s="18" t="s">
        <v>9</v>
      </c>
      <c r="H53" s="75">
        <v>7.8</v>
      </c>
      <c r="I53" s="93">
        <v>70000</v>
      </c>
      <c r="J53" s="96"/>
      <c r="K53" s="70"/>
    </row>
    <row r="54" spans="1:11" x14ac:dyDescent="0.25">
      <c r="A54" s="40"/>
      <c r="B54" s="2" t="s">
        <v>110</v>
      </c>
      <c r="C54" s="2" t="s">
        <v>19</v>
      </c>
      <c r="D54" s="5" t="s">
        <v>8</v>
      </c>
      <c r="E54" s="3">
        <v>1408000</v>
      </c>
      <c r="F54" s="4">
        <v>348000</v>
      </c>
      <c r="G54" s="18" t="s">
        <v>33</v>
      </c>
      <c r="H54" s="75">
        <v>7.6</v>
      </c>
      <c r="I54" s="93">
        <v>200000</v>
      </c>
      <c r="J54" s="96"/>
      <c r="K54" s="70"/>
    </row>
    <row r="55" spans="1:11" x14ac:dyDescent="0.25">
      <c r="A55" s="40"/>
      <c r="B55" s="2" t="s">
        <v>145</v>
      </c>
      <c r="C55" s="2" t="s">
        <v>146</v>
      </c>
      <c r="D55" s="2" t="s">
        <v>8</v>
      </c>
      <c r="E55" s="3">
        <v>538800</v>
      </c>
      <c r="F55" s="4">
        <v>258600</v>
      </c>
      <c r="G55" s="18" t="s">
        <v>9</v>
      </c>
      <c r="H55" s="75">
        <v>7.1333333333333337</v>
      </c>
      <c r="I55" s="93">
        <v>160000</v>
      </c>
      <c r="J55" s="96"/>
      <c r="K55" s="70"/>
    </row>
    <row r="56" spans="1:11" x14ac:dyDescent="0.25">
      <c r="A56" s="40"/>
      <c r="B56" s="2" t="s">
        <v>149</v>
      </c>
      <c r="C56" s="2" t="s">
        <v>146</v>
      </c>
      <c r="D56" s="2" t="s">
        <v>8</v>
      </c>
      <c r="E56" s="3">
        <v>372100</v>
      </c>
      <c r="F56" s="4">
        <v>154600</v>
      </c>
      <c r="G56" s="18" t="s">
        <v>9</v>
      </c>
      <c r="H56" s="75">
        <v>7.0666666666666664</v>
      </c>
      <c r="I56" s="93">
        <v>100000</v>
      </c>
      <c r="J56" s="96"/>
      <c r="K56" s="70"/>
    </row>
    <row r="57" spans="1:11" x14ac:dyDescent="0.25">
      <c r="A57" s="40"/>
      <c r="B57" s="2" t="s">
        <v>139</v>
      </c>
      <c r="C57" s="2" t="s">
        <v>140</v>
      </c>
      <c r="D57" s="5" t="s">
        <v>8</v>
      </c>
      <c r="E57" s="3">
        <v>436500</v>
      </c>
      <c r="F57" s="4">
        <v>242500</v>
      </c>
      <c r="G57" s="18" t="s">
        <v>9</v>
      </c>
      <c r="H57" s="75">
        <v>7</v>
      </c>
      <c r="I57" s="93">
        <v>160000</v>
      </c>
      <c r="J57" s="96"/>
      <c r="K57" s="70"/>
    </row>
    <row r="58" spans="1:11" ht="15.75" customHeight="1" x14ac:dyDescent="0.25">
      <c r="A58" s="40"/>
      <c r="B58" s="2" t="s">
        <v>130</v>
      </c>
      <c r="C58" s="2" t="s">
        <v>131</v>
      </c>
      <c r="D58" s="5" t="s">
        <v>123</v>
      </c>
      <c r="E58" s="3">
        <v>496500</v>
      </c>
      <c r="F58" s="4">
        <v>123500</v>
      </c>
      <c r="G58" s="18" t="s">
        <v>9</v>
      </c>
      <c r="H58" s="75">
        <v>6.8666666666666663</v>
      </c>
      <c r="I58" s="93">
        <v>85000</v>
      </c>
      <c r="J58" s="96"/>
      <c r="K58" s="70"/>
    </row>
    <row r="59" spans="1:11" x14ac:dyDescent="0.25">
      <c r="A59" s="56"/>
      <c r="B59" s="2" t="s">
        <v>100</v>
      </c>
      <c r="C59" s="2" t="s">
        <v>101</v>
      </c>
      <c r="D59" s="5" t="s">
        <v>8</v>
      </c>
      <c r="E59" s="3">
        <v>415500</v>
      </c>
      <c r="F59" s="4">
        <v>165500</v>
      </c>
      <c r="G59" s="18" t="s">
        <v>9</v>
      </c>
      <c r="H59" s="75">
        <v>6.5333333333333332</v>
      </c>
      <c r="I59" s="93">
        <v>85000</v>
      </c>
      <c r="J59" s="96"/>
      <c r="K59" s="70"/>
    </row>
    <row r="60" spans="1:11" x14ac:dyDescent="0.25">
      <c r="A60" s="40"/>
      <c r="B60" s="2" t="s">
        <v>106</v>
      </c>
      <c r="C60" s="2" t="s">
        <v>107</v>
      </c>
      <c r="D60" s="5" t="s">
        <v>8</v>
      </c>
      <c r="E60" s="3">
        <v>331200</v>
      </c>
      <c r="F60" s="4">
        <v>115000</v>
      </c>
      <c r="G60" s="18" t="s">
        <v>9</v>
      </c>
      <c r="H60" s="75">
        <v>6.5333333333333332</v>
      </c>
      <c r="I60" s="93">
        <v>75000</v>
      </c>
      <c r="J60" s="96"/>
      <c r="K60" s="70"/>
    </row>
    <row r="61" spans="1:11" x14ac:dyDescent="0.25">
      <c r="A61" s="40"/>
      <c r="B61" s="2" t="s">
        <v>119</v>
      </c>
      <c r="C61" s="2" t="s">
        <v>120</v>
      </c>
      <c r="D61" s="5" t="s">
        <v>45</v>
      </c>
      <c r="E61" s="3">
        <v>387000</v>
      </c>
      <c r="F61" s="4">
        <v>157000</v>
      </c>
      <c r="G61" s="18" t="s">
        <v>9</v>
      </c>
      <c r="H61" s="75">
        <v>6.4666666666666668</v>
      </c>
      <c r="I61" s="93">
        <v>80000</v>
      </c>
      <c r="J61" s="96"/>
      <c r="K61" s="70"/>
    </row>
    <row r="62" spans="1:11" x14ac:dyDescent="0.25">
      <c r="A62" s="40"/>
      <c r="B62" s="2" t="s">
        <v>153</v>
      </c>
      <c r="C62" s="2" t="s">
        <v>154</v>
      </c>
      <c r="D62" s="5" t="s">
        <v>8</v>
      </c>
      <c r="E62" s="3">
        <v>333300</v>
      </c>
      <c r="F62" s="4">
        <v>213000</v>
      </c>
      <c r="G62" s="18" t="s">
        <v>33</v>
      </c>
      <c r="H62" s="75">
        <v>6.4666666666666668</v>
      </c>
      <c r="I62" s="93">
        <v>80000</v>
      </c>
      <c r="J62" s="96"/>
      <c r="K62" s="70"/>
    </row>
    <row r="63" spans="1:11" x14ac:dyDescent="0.25">
      <c r="A63" s="40"/>
      <c r="B63" s="2" t="s">
        <v>164</v>
      </c>
      <c r="C63" s="2" t="s">
        <v>165</v>
      </c>
      <c r="D63" s="5" t="s">
        <v>8</v>
      </c>
      <c r="E63" s="3">
        <v>414000</v>
      </c>
      <c r="F63" s="4">
        <v>174000</v>
      </c>
      <c r="G63" s="18" t="s">
        <v>9</v>
      </c>
      <c r="H63" s="75">
        <v>6.4285714285714288</v>
      </c>
      <c r="I63" s="93">
        <v>80000</v>
      </c>
      <c r="J63" s="96"/>
      <c r="K63" s="70"/>
    </row>
    <row r="64" spans="1:11" ht="15.75" x14ac:dyDescent="0.25">
      <c r="A64" s="40"/>
      <c r="B64" s="2" t="s">
        <v>181</v>
      </c>
      <c r="C64" s="2" t="s">
        <v>182</v>
      </c>
      <c r="D64" s="12" t="s">
        <v>8</v>
      </c>
      <c r="E64" s="3">
        <v>160000</v>
      </c>
      <c r="F64" s="4">
        <v>70000</v>
      </c>
      <c r="G64" s="18" t="s">
        <v>9</v>
      </c>
      <c r="H64" s="75">
        <v>6.4285714285714288</v>
      </c>
      <c r="I64" s="93">
        <v>50000</v>
      </c>
      <c r="J64" s="96"/>
      <c r="K64" s="70"/>
    </row>
    <row r="65" spans="1:11" x14ac:dyDescent="0.25">
      <c r="A65" s="40"/>
      <c r="B65" s="2" t="s">
        <v>117</v>
      </c>
      <c r="C65" s="2" t="s">
        <v>118</v>
      </c>
      <c r="D65" s="5" t="s">
        <v>8</v>
      </c>
      <c r="E65" s="3">
        <v>400000</v>
      </c>
      <c r="F65" s="4">
        <v>130000</v>
      </c>
      <c r="G65" s="18" t="s">
        <v>9</v>
      </c>
      <c r="H65" s="75">
        <v>6.1333333333333337</v>
      </c>
      <c r="I65" s="93">
        <v>50000</v>
      </c>
      <c r="J65" s="96"/>
      <c r="K65" s="70"/>
    </row>
    <row r="66" spans="1:11" x14ac:dyDescent="0.25">
      <c r="A66" s="40"/>
      <c r="B66" s="2" t="s">
        <v>147</v>
      </c>
      <c r="C66" s="2" t="s">
        <v>148</v>
      </c>
      <c r="D66" s="5" t="s">
        <v>8</v>
      </c>
      <c r="E66" s="3">
        <v>268000</v>
      </c>
      <c r="F66" s="4">
        <v>128000</v>
      </c>
      <c r="G66" s="18" t="s">
        <v>9</v>
      </c>
      <c r="H66" s="75">
        <v>6.1333333333333337</v>
      </c>
      <c r="I66" s="93">
        <v>50000</v>
      </c>
      <c r="J66" s="96"/>
      <c r="K66" s="70"/>
    </row>
    <row r="67" spans="1:11" x14ac:dyDescent="0.25">
      <c r="A67" s="40"/>
      <c r="B67" s="2" t="s">
        <v>121</v>
      </c>
      <c r="C67" s="2" t="s">
        <v>122</v>
      </c>
      <c r="D67" s="5" t="s">
        <v>123</v>
      </c>
      <c r="E67" s="3">
        <v>456000</v>
      </c>
      <c r="F67" s="4">
        <v>200000</v>
      </c>
      <c r="G67" s="18" t="s">
        <v>9</v>
      </c>
      <c r="H67" s="75">
        <v>6.0666666666666664</v>
      </c>
      <c r="I67" s="93">
        <v>60000</v>
      </c>
      <c r="J67" s="96"/>
      <c r="K67" s="70"/>
    </row>
    <row r="68" spans="1:11" ht="15.75" thickBot="1" x14ac:dyDescent="0.3">
      <c r="A68" s="40"/>
      <c r="B68" s="119" t="s">
        <v>161</v>
      </c>
      <c r="C68" s="119" t="s">
        <v>162</v>
      </c>
      <c r="D68" s="127" t="s">
        <v>123</v>
      </c>
      <c r="E68" s="120">
        <v>1373000</v>
      </c>
      <c r="F68" s="121">
        <v>500000</v>
      </c>
      <c r="G68" s="122" t="s">
        <v>9</v>
      </c>
      <c r="H68" s="123">
        <v>6.0666666666666664</v>
      </c>
      <c r="I68" s="124">
        <v>150000</v>
      </c>
      <c r="J68" s="125"/>
      <c r="K68" s="126"/>
    </row>
    <row r="69" spans="1:11" ht="15.75" thickTop="1" x14ac:dyDescent="0.25">
      <c r="A69" s="40"/>
      <c r="B69" s="114" t="s">
        <v>166</v>
      </c>
      <c r="C69" s="114" t="s">
        <v>167</v>
      </c>
      <c r="D69" s="114" t="s">
        <v>8</v>
      </c>
      <c r="E69" s="63">
        <v>210000</v>
      </c>
      <c r="F69" s="64">
        <v>90000</v>
      </c>
      <c r="G69" s="20" t="s">
        <v>9</v>
      </c>
      <c r="H69" s="115">
        <v>5.9333333333333336</v>
      </c>
      <c r="I69" s="116"/>
      <c r="J69" s="117"/>
      <c r="K69" s="118"/>
    </row>
    <row r="70" spans="1:11" x14ac:dyDescent="0.25">
      <c r="A70" s="40"/>
      <c r="B70" s="2" t="s">
        <v>137</v>
      </c>
      <c r="C70" s="2" t="s">
        <v>138</v>
      </c>
      <c r="D70" s="5" t="s">
        <v>8</v>
      </c>
      <c r="E70" s="3">
        <v>292000</v>
      </c>
      <c r="F70" s="4">
        <v>100000</v>
      </c>
      <c r="G70" s="18" t="s">
        <v>9</v>
      </c>
      <c r="H70" s="75">
        <v>5.8</v>
      </c>
      <c r="I70" s="93"/>
      <c r="J70" s="96"/>
      <c r="K70" s="70"/>
    </row>
    <row r="71" spans="1:11" x14ac:dyDescent="0.25">
      <c r="A71" s="40"/>
      <c r="B71" s="2" t="s">
        <v>151</v>
      </c>
      <c r="C71" s="2" t="s">
        <v>152</v>
      </c>
      <c r="D71" s="2" t="s">
        <v>8</v>
      </c>
      <c r="E71" s="3">
        <v>885000</v>
      </c>
      <c r="F71" s="4">
        <v>500000</v>
      </c>
      <c r="G71" s="18" t="s">
        <v>33</v>
      </c>
      <c r="H71" s="75">
        <v>5.8</v>
      </c>
      <c r="I71" s="93"/>
      <c r="J71" s="96"/>
      <c r="K71" s="70"/>
    </row>
    <row r="72" spans="1:11" x14ac:dyDescent="0.25">
      <c r="A72" s="40"/>
      <c r="B72" s="2" t="s">
        <v>102</v>
      </c>
      <c r="C72" s="2" t="s">
        <v>103</v>
      </c>
      <c r="D72" s="5" t="s">
        <v>38</v>
      </c>
      <c r="E72" s="3">
        <v>737000</v>
      </c>
      <c r="F72" s="4">
        <v>200000</v>
      </c>
      <c r="G72" s="20" t="s">
        <v>9</v>
      </c>
      <c r="H72" s="75">
        <v>5.7333333333333334</v>
      </c>
      <c r="I72" s="93"/>
      <c r="J72" s="96"/>
      <c r="K72" s="70"/>
    </row>
    <row r="73" spans="1:11" x14ac:dyDescent="0.25">
      <c r="A73" s="40"/>
      <c r="B73" s="8" t="s">
        <v>159</v>
      </c>
      <c r="C73" s="2" t="s">
        <v>160</v>
      </c>
      <c r="D73" s="2" t="s">
        <v>8</v>
      </c>
      <c r="E73" s="3">
        <v>1540000</v>
      </c>
      <c r="F73" s="4">
        <v>595000</v>
      </c>
      <c r="G73" s="18" t="s">
        <v>9</v>
      </c>
      <c r="H73" s="75">
        <v>5.5333333333333332</v>
      </c>
      <c r="I73" s="93"/>
      <c r="J73" s="96"/>
      <c r="K73" s="70"/>
    </row>
    <row r="74" spans="1:11" x14ac:dyDescent="0.25">
      <c r="A74" s="40"/>
      <c r="B74" s="2" t="s">
        <v>135</v>
      </c>
      <c r="C74" s="2" t="s">
        <v>136</v>
      </c>
      <c r="D74" s="5" t="s">
        <v>8</v>
      </c>
      <c r="E74" s="3">
        <v>275000</v>
      </c>
      <c r="F74" s="4">
        <v>115000</v>
      </c>
      <c r="G74" s="18" t="s">
        <v>33</v>
      </c>
      <c r="H74" s="75">
        <v>5.4</v>
      </c>
      <c r="I74" s="93"/>
      <c r="J74" s="96"/>
      <c r="K74" s="70"/>
    </row>
    <row r="75" spans="1:11" ht="15.75" x14ac:dyDescent="0.25">
      <c r="A75" s="40"/>
      <c r="B75" s="2" t="s">
        <v>177</v>
      </c>
      <c r="C75" s="2" t="s">
        <v>63</v>
      </c>
      <c r="D75" s="12" t="s">
        <v>38</v>
      </c>
      <c r="E75" s="3">
        <v>290000</v>
      </c>
      <c r="F75" s="4">
        <v>110000</v>
      </c>
      <c r="G75" s="18" t="s">
        <v>9</v>
      </c>
      <c r="H75" s="75">
        <v>5.4</v>
      </c>
      <c r="I75" s="93"/>
      <c r="J75" s="96"/>
      <c r="K75" s="70"/>
    </row>
    <row r="76" spans="1:11" ht="15.75" customHeight="1" x14ac:dyDescent="0.25">
      <c r="A76" s="40"/>
      <c r="B76" s="2" t="s">
        <v>180</v>
      </c>
      <c r="C76" s="2" t="s">
        <v>136</v>
      </c>
      <c r="D76" s="12" t="s">
        <v>8</v>
      </c>
      <c r="E76" s="3">
        <v>283000</v>
      </c>
      <c r="F76" s="4">
        <v>88000</v>
      </c>
      <c r="G76" s="18" t="s">
        <v>9</v>
      </c>
      <c r="H76" s="75">
        <v>5.4</v>
      </c>
      <c r="I76" s="93"/>
      <c r="J76" s="96"/>
      <c r="K76" s="70"/>
    </row>
    <row r="77" spans="1:11" ht="15.75" x14ac:dyDescent="0.25">
      <c r="A77" s="40"/>
      <c r="B77" s="2" t="s">
        <v>178</v>
      </c>
      <c r="C77" s="2" t="s">
        <v>179</v>
      </c>
      <c r="D77" s="12" t="s">
        <v>123</v>
      </c>
      <c r="E77" s="3">
        <v>180000</v>
      </c>
      <c r="F77" s="4">
        <v>55000</v>
      </c>
      <c r="G77" s="18" t="s">
        <v>9</v>
      </c>
      <c r="H77" s="75">
        <v>5.333333333333333</v>
      </c>
      <c r="I77" s="93"/>
      <c r="J77" s="96"/>
      <c r="K77" s="70"/>
    </row>
    <row r="78" spans="1:11" x14ac:dyDescent="0.25">
      <c r="A78" s="40"/>
      <c r="B78" s="2" t="s">
        <v>141</v>
      </c>
      <c r="C78" s="2" t="s">
        <v>142</v>
      </c>
      <c r="D78" s="5" t="s">
        <v>8</v>
      </c>
      <c r="E78" s="3">
        <v>1130000</v>
      </c>
      <c r="F78" s="4">
        <v>710000</v>
      </c>
      <c r="G78" s="26" t="s">
        <v>33</v>
      </c>
      <c r="H78" s="75">
        <v>5</v>
      </c>
      <c r="I78" s="93"/>
      <c r="J78" s="96"/>
      <c r="K78" s="70"/>
    </row>
    <row r="79" spans="1:11" ht="15.75" x14ac:dyDescent="0.25">
      <c r="A79" s="40"/>
      <c r="B79" s="2" t="s">
        <v>111</v>
      </c>
      <c r="C79" s="2" t="s">
        <v>112</v>
      </c>
      <c r="D79" s="12" t="s">
        <v>8</v>
      </c>
      <c r="E79" s="3">
        <v>910000</v>
      </c>
      <c r="F79" s="4">
        <v>350000</v>
      </c>
      <c r="G79" s="18" t="s">
        <v>30</v>
      </c>
      <c r="H79" s="75">
        <v>4.8666666666666663</v>
      </c>
      <c r="I79" s="93"/>
      <c r="J79" s="96"/>
      <c r="K79" s="70"/>
    </row>
    <row r="80" spans="1:11" x14ac:dyDescent="0.25">
      <c r="A80" s="40"/>
      <c r="B80" s="2" t="s">
        <v>163</v>
      </c>
      <c r="C80" s="2" t="s">
        <v>103</v>
      </c>
      <c r="D80" s="2" t="s">
        <v>38</v>
      </c>
      <c r="E80" s="3">
        <v>1070000</v>
      </c>
      <c r="F80" s="4">
        <v>250000</v>
      </c>
      <c r="G80" s="18" t="s">
        <v>9</v>
      </c>
      <c r="H80" s="75">
        <v>4.8666666666666663</v>
      </c>
      <c r="I80" s="93"/>
      <c r="J80" s="96"/>
      <c r="K80" s="70"/>
    </row>
    <row r="81" spans="1:11" x14ac:dyDescent="0.25">
      <c r="A81" s="40"/>
      <c r="B81" s="2" t="s">
        <v>115</v>
      </c>
      <c r="C81" s="2" t="s">
        <v>116</v>
      </c>
      <c r="D81" s="5" t="s">
        <v>8</v>
      </c>
      <c r="E81" s="3">
        <v>2348000</v>
      </c>
      <c r="F81" s="4">
        <v>668000</v>
      </c>
      <c r="G81" s="18" t="s">
        <v>33</v>
      </c>
      <c r="H81" s="75">
        <v>4.8</v>
      </c>
      <c r="I81" s="93"/>
      <c r="J81" s="96"/>
      <c r="K81" s="70"/>
    </row>
    <row r="82" spans="1:11" x14ac:dyDescent="0.25">
      <c r="A82" s="40"/>
      <c r="B82" s="2" t="s">
        <v>173</v>
      </c>
      <c r="C82" s="2" t="s">
        <v>174</v>
      </c>
      <c r="D82" s="5" t="s">
        <v>8</v>
      </c>
      <c r="E82" s="3">
        <v>415000</v>
      </c>
      <c r="F82" s="4">
        <v>135000</v>
      </c>
      <c r="G82" s="18" t="s">
        <v>9</v>
      </c>
      <c r="H82" s="75">
        <v>4.8</v>
      </c>
      <c r="I82" s="93"/>
      <c r="J82" s="96"/>
      <c r="K82" s="70"/>
    </row>
    <row r="83" spans="1:11" x14ac:dyDescent="0.25">
      <c r="A83" s="40"/>
      <c r="B83" s="2" t="s">
        <v>143</v>
      </c>
      <c r="C83" s="2" t="s">
        <v>144</v>
      </c>
      <c r="D83" s="5" t="s">
        <v>8</v>
      </c>
      <c r="E83" s="3">
        <v>286000</v>
      </c>
      <c r="F83" s="4">
        <v>101500</v>
      </c>
      <c r="G83" s="57" t="s">
        <v>9</v>
      </c>
      <c r="H83" s="75">
        <v>4.7333333333333334</v>
      </c>
      <c r="I83" s="93"/>
      <c r="J83" s="96"/>
      <c r="K83" s="70"/>
    </row>
    <row r="84" spans="1:11" x14ac:dyDescent="0.25">
      <c r="A84" s="40"/>
      <c r="B84" s="2" t="s">
        <v>168</v>
      </c>
      <c r="C84" s="2" t="s">
        <v>109</v>
      </c>
      <c r="D84" s="5" t="s">
        <v>8</v>
      </c>
      <c r="E84" s="3">
        <v>250500</v>
      </c>
      <c r="F84" s="4">
        <v>134270</v>
      </c>
      <c r="G84" s="18" t="s">
        <v>33</v>
      </c>
      <c r="H84" s="75">
        <v>4.1333333333333337</v>
      </c>
      <c r="I84" s="93"/>
      <c r="J84" s="96"/>
      <c r="K84" s="70"/>
    </row>
    <row r="85" spans="1:11" x14ac:dyDescent="0.25">
      <c r="A85" s="40"/>
      <c r="B85" s="2" t="s">
        <v>124</v>
      </c>
      <c r="C85" s="2" t="s">
        <v>125</v>
      </c>
      <c r="D85" s="5" t="s">
        <v>8</v>
      </c>
      <c r="E85" s="3">
        <v>587000</v>
      </c>
      <c r="F85" s="4">
        <v>250000</v>
      </c>
      <c r="G85" s="18" t="s">
        <v>33</v>
      </c>
      <c r="H85" s="75">
        <v>4</v>
      </c>
      <c r="I85" s="93"/>
      <c r="J85" s="96"/>
      <c r="K85" s="70"/>
    </row>
    <row r="86" spans="1:11" x14ac:dyDescent="0.25">
      <c r="A86" s="40"/>
      <c r="B86" s="2" t="s">
        <v>126</v>
      </c>
      <c r="C86" s="2" t="s">
        <v>127</v>
      </c>
      <c r="D86" s="5" t="s">
        <v>123</v>
      </c>
      <c r="E86" s="3">
        <v>980000</v>
      </c>
      <c r="F86" s="4">
        <v>686000</v>
      </c>
      <c r="G86" s="18" t="s">
        <v>33</v>
      </c>
      <c r="H86" s="75">
        <v>4</v>
      </c>
      <c r="I86" s="93"/>
      <c r="J86" s="96"/>
      <c r="K86" s="70"/>
    </row>
    <row r="87" spans="1:11" x14ac:dyDescent="0.25">
      <c r="A87" s="40"/>
      <c r="B87" s="2" t="s">
        <v>104</v>
      </c>
      <c r="C87" s="2" t="s">
        <v>105</v>
      </c>
      <c r="D87" s="5" t="s">
        <v>8</v>
      </c>
      <c r="E87" s="3">
        <v>636000</v>
      </c>
      <c r="F87" s="4">
        <v>155000</v>
      </c>
      <c r="G87" s="18" t="s">
        <v>33</v>
      </c>
      <c r="H87" s="75">
        <v>3.6666666666666665</v>
      </c>
      <c r="I87" s="93"/>
      <c r="J87" s="96"/>
      <c r="K87" s="70"/>
    </row>
    <row r="88" spans="1:11" ht="15.75" x14ac:dyDescent="0.25">
      <c r="A88" s="40"/>
      <c r="B88" s="2" t="s">
        <v>171</v>
      </c>
      <c r="C88" s="2" t="s">
        <v>172</v>
      </c>
      <c r="D88" s="12" t="s">
        <v>8</v>
      </c>
      <c r="E88" s="3">
        <v>380000</v>
      </c>
      <c r="F88" s="4">
        <v>40000</v>
      </c>
      <c r="G88" s="18" t="s">
        <v>9</v>
      </c>
      <c r="H88" s="75">
        <v>3.6666666666666665</v>
      </c>
      <c r="I88" s="93"/>
      <c r="J88" s="96"/>
      <c r="K88" s="70"/>
    </row>
    <row r="89" spans="1:11" x14ac:dyDescent="0.25">
      <c r="A89" s="40"/>
      <c r="B89" s="2" t="s">
        <v>157</v>
      </c>
      <c r="C89" s="2" t="s">
        <v>158</v>
      </c>
      <c r="D89" s="5" t="s">
        <v>8</v>
      </c>
      <c r="E89" s="3">
        <v>140000</v>
      </c>
      <c r="F89" s="4">
        <v>85000</v>
      </c>
      <c r="G89" s="18" t="s">
        <v>9</v>
      </c>
      <c r="H89" s="75">
        <v>3.6</v>
      </c>
      <c r="I89" s="93"/>
      <c r="J89" s="96"/>
      <c r="K89" s="70"/>
    </row>
    <row r="90" spans="1:11" ht="15" customHeight="1" x14ac:dyDescent="0.25">
      <c r="A90" s="40"/>
      <c r="B90" s="2" t="s">
        <v>108</v>
      </c>
      <c r="C90" s="2" t="s">
        <v>109</v>
      </c>
      <c r="D90" s="5" t="s">
        <v>8</v>
      </c>
      <c r="E90" s="3">
        <v>198000</v>
      </c>
      <c r="F90" s="4">
        <v>73000</v>
      </c>
      <c r="G90" s="18" t="s">
        <v>33</v>
      </c>
      <c r="H90" s="75">
        <v>3.2</v>
      </c>
      <c r="I90" s="93"/>
      <c r="J90" s="96"/>
      <c r="K90" s="70"/>
    </row>
    <row r="91" spans="1:11" x14ac:dyDescent="0.25">
      <c r="A91" s="40"/>
      <c r="B91" s="2" t="s">
        <v>155</v>
      </c>
      <c r="C91" s="2" t="s">
        <v>156</v>
      </c>
      <c r="D91" s="2" t="s">
        <v>123</v>
      </c>
      <c r="E91" s="3">
        <v>62500</v>
      </c>
      <c r="F91" s="4">
        <v>10000</v>
      </c>
      <c r="G91" s="18" t="s">
        <v>9</v>
      </c>
      <c r="H91" s="75">
        <v>2.9333333333333331</v>
      </c>
      <c r="I91" s="93"/>
      <c r="J91" s="96"/>
      <c r="K91" s="70"/>
    </row>
    <row r="92" spans="1:11" ht="15.75" x14ac:dyDescent="0.25">
      <c r="A92" s="40"/>
      <c r="B92" s="2" t="s">
        <v>176</v>
      </c>
      <c r="C92" s="2" t="s">
        <v>170</v>
      </c>
      <c r="D92" s="12" t="s">
        <v>45</v>
      </c>
      <c r="E92" s="3">
        <v>1956700</v>
      </c>
      <c r="F92" s="4">
        <v>614950</v>
      </c>
      <c r="G92" s="18" t="s">
        <v>17</v>
      </c>
      <c r="H92" s="75">
        <v>2.8</v>
      </c>
      <c r="I92" s="93"/>
      <c r="J92" s="96"/>
      <c r="K92" s="70"/>
    </row>
    <row r="93" spans="1:11" x14ac:dyDescent="0.25">
      <c r="A93" s="40"/>
      <c r="B93" s="2" t="s">
        <v>169</v>
      </c>
      <c r="C93" s="2" t="s">
        <v>170</v>
      </c>
      <c r="D93" s="5" t="s">
        <v>45</v>
      </c>
      <c r="E93" s="3">
        <v>2060500</v>
      </c>
      <c r="F93" s="4">
        <v>856750</v>
      </c>
      <c r="G93" s="18" t="s">
        <v>17</v>
      </c>
      <c r="H93" s="75">
        <v>2.6666666666666665</v>
      </c>
      <c r="I93" s="93"/>
      <c r="J93" s="96"/>
      <c r="K93" s="70"/>
    </row>
    <row r="94" spans="1:11" x14ac:dyDescent="0.25">
      <c r="A94" s="40"/>
      <c r="B94" s="2" t="s">
        <v>175</v>
      </c>
      <c r="C94" s="2" t="s">
        <v>133</v>
      </c>
      <c r="D94" s="2" t="s">
        <v>29</v>
      </c>
      <c r="E94" s="3">
        <v>800000</v>
      </c>
      <c r="F94" s="4">
        <v>300000</v>
      </c>
      <c r="G94" s="18" t="s">
        <v>17</v>
      </c>
      <c r="H94" s="75">
        <v>2.6666666666666665</v>
      </c>
      <c r="I94" s="93"/>
      <c r="J94" s="96"/>
      <c r="K94" s="70"/>
    </row>
    <row r="95" spans="1:11" ht="15.75" thickBot="1" x14ac:dyDescent="0.3">
      <c r="A95" s="41"/>
      <c r="B95" s="42" t="s">
        <v>132</v>
      </c>
      <c r="C95" s="42" t="s">
        <v>133</v>
      </c>
      <c r="D95" s="43" t="s">
        <v>29</v>
      </c>
      <c r="E95" s="44">
        <v>800000</v>
      </c>
      <c r="F95" s="65">
        <v>300000</v>
      </c>
      <c r="G95" s="46" t="s">
        <v>134</v>
      </c>
      <c r="H95" s="76">
        <v>2.6</v>
      </c>
      <c r="I95" s="94"/>
      <c r="J95" s="97"/>
      <c r="K95" s="65"/>
    </row>
    <row r="96" spans="1:11" ht="15.75" thickBot="1" x14ac:dyDescent="0.3">
      <c r="A96" s="15"/>
      <c r="B96" s="77"/>
      <c r="C96" s="77"/>
      <c r="D96" s="80"/>
      <c r="E96" s="78"/>
      <c r="F96" s="78"/>
      <c r="G96" s="35"/>
      <c r="H96" s="36"/>
      <c r="I96" s="88">
        <f>SUM(I51:I95)</f>
        <v>1925000</v>
      </c>
    </row>
    <row r="97" spans="1:11" x14ac:dyDescent="0.25">
      <c r="A97" s="15"/>
      <c r="B97" s="77"/>
      <c r="C97" s="77"/>
      <c r="D97" s="80"/>
      <c r="E97" s="78"/>
      <c r="F97" s="78"/>
      <c r="G97" s="35"/>
      <c r="H97" s="36"/>
      <c r="I97" s="16"/>
    </row>
    <row r="98" spans="1:11" ht="16.5" thickBot="1" x14ac:dyDescent="0.3">
      <c r="B98" s="111" t="s">
        <v>343</v>
      </c>
      <c r="D98" s="15"/>
      <c r="E98" s="16"/>
      <c r="F98" s="16"/>
      <c r="G98" s="34"/>
      <c r="H98" s="36"/>
    </row>
    <row r="99" spans="1:11" ht="16.5" thickBot="1" x14ac:dyDescent="0.3">
      <c r="A99" s="13">
        <v>3</v>
      </c>
      <c r="B99" s="59" t="s">
        <v>193</v>
      </c>
      <c r="C99" s="37" t="s">
        <v>194</v>
      </c>
      <c r="D99" s="48" t="s">
        <v>8</v>
      </c>
      <c r="E99" s="39">
        <v>652000</v>
      </c>
      <c r="F99" s="39">
        <v>233000</v>
      </c>
      <c r="G99" s="23" t="s">
        <v>9</v>
      </c>
      <c r="H99" s="74">
        <v>7.2666666666666666</v>
      </c>
      <c r="I99" s="92">
        <v>150000</v>
      </c>
      <c r="J99" s="95"/>
      <c r="K99" s="69"/>
    </row>
    <row r="100" spans="1:11" ht="16.5" thickBot="1" x14ac:dyDescent="0.3">
      <c r="A100" s="58"/>
      <c r="B100" s="119" t="s">
        <v>183</v>
      </c>
      <c r="C100" s="119" t="s">
        <v>184</v>
      </c>
      <c r="D100" s="129" t="s">
        <v>8</v>
      </c>
      <c r="E100" s="121">
        <v>264000</v>
      </c>
      <c r="F100" s="121">
        <v>107000</v>
      </c>
      <c r="G100" s="122" t="s">
        <v>9</v>
      </c>
      <c r="H100" s="123">
        <v>6.8</v>
      </c>
      <c r="I100" s="124">
        <v>70000</v>
      </c>
      <c r="J100" s="125"/>
      <c r="K100" s="126"/>
    </row>
    <row r="101" spans="1:11" ht="16.5" thickTop="1" x14ac:dyDescent="0.25">
      <c r="A101" s="40"/>
      <c r="B101" s="114" t="s">
        <v>185</v>
      </c>
      <c r="C101" s="114" t="s">
        <v>186</v>
      </c>
      <c r="D101" s="128" t="s">
        <v>8</v>
      </c>
      <c r="E101" s="64">
        <v>195200</v>
      </c>
      <c r="F101" s="64">
        <v>101200</v>
      </c>
      <c r="G101" s="20" t="s">
        <v>9</v>
      </c>
      <c r="H101" s="115">
        <v>5.2666666666666666</v>
      </c>
      <c r="I101" s="116"/>
      <c r="J101" s="117"/>
      <c r="K101" s="118"/>
    </row>
    <row r="102" spans="1:11" ht="15.75" x14ac:dyDescent="0.25">
      <c r="A102" s="40"/>
      <c r="B102" s="2" t="s">
        <v>195</v>
      </c>
      <c r="C102" s="2" t="s">
        <v>186</v>
      </c>
      <c r="D102" s="12" t="s">
        <v>8</v>
      </c>
      <c r="E102" s="4">
        <v>597600</v>
      </c>
      <c r="F102" s="4">
        <v>283600</v>
      </c>
      <c r="G102" s="19" t="s">
        <v>33</v>
      </c>
      <c r="H102" s="75">
        <v>5.1333333333333337</v>
      </c>
      <c r="I102" s="93"/>
      <c r="J102" s="96"/>
      <c r="K102" s="70"/>
    </row>
    <row r="103" spans="1:11" ht="15.75" x14ac:dyDescent="0.25">
      <c r="A103" s="40"/>
      <c r="B103" s="2" t="s">
        <v>187</v>
      </c>
      <c r="C103" s="2" t="s">
        <v>188</v>
      </c>
      <c r="D103" s="12" t="s">
        <v>8</v>
      </c>
      <c r="E103" s="4">
        <v>840000</v>
      </c>
      <c r="F103" s="4">
        <v>250000</v>
      </c>
      <c r="G103" s="18" t="s">
        <v>33</v>
      </c>
      <c r="H103" s="75">
        <v>3.8</v>
      </c>
      <c r="I103" s="93"/>
      <c r="J103" s="96"/>
      <c r="K103" s="70"/>
    </row>
    <row r="104" spans="1:11" ht="15.75" x14ac:dyDescent="0.25">
      <c r="A104" s="40"/>
      <c r="B104" s="2" t="s">
        <v>189</v>
      </c>
      <c r="C104" s="2" t="s">
        <v>190</v>
      </c>
      <c r="D104" s="12" t="s">
        <v>123</v>
      </c>
      <c r="E104" s="4">
        <v>238000</v>
      </c>
      <c r="F104" s="70">
        <v>72400</v>
      </c>
      <c r="G104" s="18" t="s">
        <v>9</v>
      </c>
      <c r="H104" s="75">
        <v>3.5333333333333332</v>
      </c>
      <c r="I104" s="93"/>
      <c r="J104" s="96"/>
      <c r="K104" s="70"/>
    </row>
    <row r="105" spans="1:11" ht="16.5" thickBot="1" x14ac:dyDescent="0.3">
      <c r="A105" s="41"/>
      <c r="B105" s="42" t="s">
        <v>191</v>
      </c>
      <c r="C105" s="42" t="s">
        <v>192</v>
      </c>
      <c r="D105" s="82" t="s">
        <v>8</v>
      </c>
      <c r="E105" s="44">
        <v>540000</v>
      </c>
      <c r="F105" s="107">
        <v>230000</v>
      </c>
      <c r="G105" s="46" t="s">
        <v>33</v>
      </c>
      <c r="H105" s="76">
        <v>2.7333333333333334</v>
      </c>
      <c r="I105" s="94"/>
      <c r="J105" s="97"/>
      <c r="K105" s="65"/>
    </row>
    <row r="106" spans="1:11" ht="16.5" thickBot="1" x14ac:dyDescent="0.3">
      <c r="A106" s="15"/>
      <c r="B106" s="81"/>
      <c r="C106" s="49"/>
      <c r="D106" s="50"/>
      <c r="E106" s="78"/>
      <c r="F106" s="78"/>
      <c r="G106" s="35"/>
      <c r="H106" s="36"/>
      <c r="I106" s="88">
        <f>SUM(I99:I105)</f>
        <v>220000</v>
      </c>
    </row>
    <row r="107" spans="1:11" ht="16.5" thickBot="1" x14ac:dyDescent="0.3">
      <c r="B107" s="112" t="s">
        <v>344</v>
      </c>
      <c r="C107" s="49"/>
      <c r="D107" s="50"/>
      <c r="E107" s="79"/>
      <c r="F107" s="79"/>
      <c r="G107" s="35"/>
      <c r="H107" s="36"/>
    </row>
    <row r="108" spans="1:11" ht="15.75" thickBot="1" x14ac:dyDescent="0.3">
      <c r="A108" s="13">
        <v>4</v>
      </c>
      <c r="B108" s="59" t="s">
        <v>226</v>
      </c>
      <c r="C108" s="37" t="s">
        <v>226</v>
      </c>
      <c r="D108" s="37" t="s">
        <v>8</v>
      </c>
      <c r="E108" s="63">
        <v>3555500</v>
      </c>
      <c r="F108" s="64">
        <v>976900</v>
      </c>
      <c r="G108" s="23" t="s">
        <v>9</v>
      </c>
      <c r="H108" s="74">
        <v>8.6</v>
      </c>
      <c r="I108" s="92">
        <v>900000</v>
      </c>
      <c r="J108" s="95"/>
      <c r="K108" s="69"/>
    </row>
    <row r="109" spans="1:11" x14ac:dyDescent="0.25">
      <c r="A109" s="40"/>
      <c r="B109" s="2" t="s">
        <v>206</v>
      </c>
      <c r="C109" s="2" t="s">
        <v>207</v>
      </c>
      <c r="D109" s="2" t="s">
        <v>8</v>
      </c>
      <c r="E109" s="3">
        <v>1700000</v>
      </c>
      <c r="F109" s="4">
        <v>850000</v>
      </c>
      <c r="G109" s="18" t="s">
        <v>9</v>
      </c>
      <c r="H109" s="75">
        <v>8.3333333333333339</v>
      </c>
      <c r="I109" s="93">
        <v>700000</v>
      </c>
      <c r="J109" s="96"/>
      <c r="K109" s="70"/>
    </row>
    <row r="110" spans="1:11" x14ac:dyDescent="0.25">
      <c r="A110" s="40"/>
      <c r="B110" s="2" t="s">
        <v>245</v>
      </c>
      <c r="C110" s="2" t="s">
        <v>245</v>
      </c>
      <c r="D110" s="2" t="s">
        <v>8</v>
      </c>
      <c r="E110" s="3">
        <v>10735000</v>
      </c>
      <c r="F110" s="4">
        <v>2000000</v>
      </c>
      <c r="G110" s="19" t="s">
        <v>9</v>
      </c>
      <c r="H110" s="75">
        <v>8.1999999999999993</v>
      </c>
      <c r="I110" s="93">
        <v>1700000</v>
      </c>
      <c r="J110" s="96"/>
      <c r="K110" s="70"/>
    </row>
    <row r="111" spans="1:11" x14ac:dyDescent="0.25">
      <c r="A111" s="40"/>
      <c r="B111" s="2" t="s">
        <v>218</v>
      </c>
      <c r="C111" s="2" t="s">
        <v>219</v>
      </c>
      <c r="D111" s="2" t="s">
        <v>8</v>
      </c>
      <c r="E111" s="3">
        <v>6976000</v>
      </c>
      <c r="F111" s="4">
        <v>750000</v>
      </c>
      <c r="G111" s="18" t="s">
        <v>9</v>
      </c>
      <c r="H111" s="75">
        <v>8.0666666666666664</v>
      </c>
      <c r="I111" s="93">
        <v>600000</v>
      </c>
      <c r="J111" s="96"/>
      <c r="K111" s="70"/>
    </row>
    <row r="112" spans="1:11" x14ac:dyDescent="0.25">
      <c r="A112" s="40"/>
      <c r="B112" s="2" t="s">
        <v>201</v>
      </c>
      <c r="C112" s="2" t="s">
        <v>201</v>
      </c>
      <c r="D112" s="2" t="s">
        <v>29</v>
      </c>
      <c r="E112" s="3">
        <v>29705383</v>
      </c>
      <c r="F112" s="4">
        <v>6207383</v>
      </c>
      <c r="G112" s="18" t="s">
        <v>33</v>
      </c>
      <c r="H112" s="75">
        <v>7.8</v>
      </c>
      <c r="I112" s="93">
        <v>2500000</v>
      </c>
      <c r="J112" s="96"/>
      <c r="K112" s="70"/>
    </row>
    <row r="113" spans="1:11" x14ac:dyDescent="0.25">
      <c r="A113" s="40"/>
      <c r="B113" s="2" t="s">
        <v>211</v>
      </c>
      <c r="C113" s="2" t="s">
        <v>212</v>
      </c>
      <c r="D113" s="2" t="s">
        <v>8</v>
      </c>
      <c r="E113" s="3">
        <v>5041000</v>
      </c>
      <c r="F113" s="4">
        <v>987000</v>
      </c>
      <c r="G113" s="18" t="s">
        <v>9</v>
      </c>
      <c r="H113" s="75">
        <v>7.7333333333333334</v>
      </c>
      <c r="I113" s="93">
        <v>700000</v>
      </c>
      <c r="J113" s="96"/>
      <c r="K113" s="70"/>
    </row>
    <row r="114" spans="1:11" x14ac:dyDescent="0.25">
      <c r="A114" s="40"/>
      <c r="B114" s="2" t="s">
        <v>202</v>
      </c>
      <c r="C114" s="2" t="s">
        <v>203</v>
      </c>
      <c r="D114" s="2" t="s">
        <v>8</v>
      </c>
      <c r="E114" s="3">
        <v>4183700</v>
      </c>
      <c r="F114" s="4">
        <v>650000</v>
      </c>
      <c r="G114" s="18" t="s">
        <v>9</v>
      </c>
      <c r="H114" s="75">
        <v>7.666666666666667</v>
      </c>
      <c r="I114" s="93">
        <v>500000</v>
      </c>
      <c r="J114" s="96"/>
      <c r="K114" s="70"/>
    </row>
    <row r="115" spans="1:11" x14ac:dyDescent="0.25">
      <c r="A115" s="40"/>
      <c r="B115" s="2" t="s">
        <v>229</v>
      </c>
      <c r="C115" s="2" t="s">
        <v>230</v>
      </c>
      <c r="D115" s="2" t="s">
        <v>8</v>
      </c>
      <c r="E115" s="3">
        <v>13630000</v>
      </c>
      <c r="F115" s="4">
        <v>1800000</v>
      </c>
      <c r="G115" s="18" t="s">
        <v>9</v>
      </c>
      <c r="H115" s="75">
        <v>7.666666666666667</v>
      </c>
      <c r="I115" s="93">
        <v>1000000</v>
      </c>
      <c r="J115" s="96"/>
      <c r="K115" s="70"/>
    </row>
    <row r="116" spans="1:11" x14ac:dyDescent="0.25">
      <c r="A116" s="40"/>
      <c r="B116" s="2" t="s">
        <v>243</v>
      </c>
      <c r="C116" s="2" t="s">
        <v>244</v>
      </c>
      <c r="D116" s="2" t="s">
        <v>8</v>
      </c>
      <c r="E116" s="3">
        <v>4727300</v>
      </c>
      <c r="F116" s="4">
        <v>1712300</v>
      </c>
      <c r="G116" s="18" t="s">
        <v>9</v>
      </c>
      <c r="H116" s="75">
        <v>7.6428571428571432</v>
      </c>
      <c r="I116" s="93">
        <v>900000</v>
      </c>
      <c r="J116" s="96"/>
      <c r="K116" s="70"/>
    </row>
    <row r="117" spans="1:11" x14ac:dyDescent="0.25">
      <c r="A117" s="40"/>
      <c r="B117" s="2" t="s">
        <v>252</v>
      </c>
      <c r="C117" s="2" t="s">
        <v>252</v>
      </c>
      <c r="D117" s="2" t="s">
        <v>8</v>
      </c>
      <c r="E117" s="3">
        <v>1904800</v>
      </c>
      <c r="F117" s="4">
        <v>710800</v>
      </c>
      <c r="G117" s="18" t="s">
        <v>9</v>
      </c>
      <c r="H117" s="75">
        <v>7.6</v>
      </c>
      <c r="I117" s="93">
        <v>550000</v>
      </c>
      <c r="J117" s="96"/>
      <c r="K117" s="70"/>
    </row>
    <row r="118" spans="1:11" x14ac:dyDescent="0.25">
      <c r="A118" s="40"/>
      <c r="B118" s="2" t="s">
        <v>204</v>
      </c>
      <c r="C118" s="2" t="s">
        <v>204</v>
      </c>
      <c r="D118" s="2" t="s">
        <v>8</v>
      </c>
      <c r="E118" s="3">
        <v>6424000</v>
      </c>
      <c r="F118" s="4">
        <v>1273000</v>
      </c>
      <c r="G118" s="18" t="s">
        <v>9</v>
      </c>
      <c r="H118" s="75">
        <v>7.5333333333333332</v>
      </c>
      <c r="I118" s="93">
        <v>900000</v>
      </c>
      <c r="J118" s="96"/>
      <c r="K118" s="70"/>
    </row>
    <row r="119" spans="1:11" x14ac:dyDescent="0.25">
      <c r="A119" s="40"/>
      <c r="B119" s="2" t="s">
        <v>238</v>
      </c>
      <c r="C119" s="2" t="s">
        <v>239</v>
      </c>
      <c r="D119" s="2" t="s">
        <v>29</v>
      </c>
      <c r="E119" s="3">
        <v>5133500</v>
      </c>
      <c r="F119" s="4">
        <v>1927500</v>
      </c>
      <c r="G119" s="18" t="s">
        <v>9</v>
      </c>
      <c r="H119" s="75">
        <v>7.4666666666666668</v>
      </c>
      <c r="I119" s="93">
        <v>800000</v>
      </c>
      <c r="J119" s="96"/>
      <c r="K119" s="70"/>
    </row>
    <row r="120" spans="1:11" x14ac:dyDescent="0.25">
      <c r="A120" s="40"/>
      <c r="B120" s="2" t="s">
        <v>240</v>
      </c>
      <c r="C120" s="2" t="s">
        <v>241</v>
      </c>
      <c r="D120" s="2" t="s">
        <v>8</v>
      </c>
      <c r="E120" s="3">
        <v>4778000</v>
      </c>
      <c r="F120" s="4">
        <v>910000</v>
      </c>
      <c r="G120" s="18" t="s">
        <v>9</v>
      </c>
      <c r="H120" s="75">
        <v>7.4666666666666668</v>
      </c>
      <c r="I120" s="93">
        <v>650000</v>
      </c>
      <c r="J120" s="96"/>
      <c r="K120" s="70"/>
    </row>
    <row r="121" spans="1:11" x14ac:dyDescent="0.25">
      <c r="A121" s="40"/>
      <c r="B121" s="2" t="s">
        <v>200</v>
      </c>
      <c r="C121" s="2" t="s">
        <v>200</v>
      </c>
      <c r="D121" s="2" t="s">
        <v>29</v>
      </c>
      <c r="E121" s="3">
        <v>725500</v>
      </c>
      <c r="F121" s="4">
        <v>154000</v>
      </c>
      <c r="G121" s="18" t="s">
        <v>9</v>
      </c>
      <c r="H121" s="75">
        <v>7.3571428571428568</v>
      </c>
      <c r="I121" s="93">
        <v>100000</v>
      </c>
      <c r="J121" s="96"/>
      <c r="K121" s="70"/>
    </row>
    <row r="122" spans="1:11" x14ac:dyDescent="0.25">
      <c r="A122" s="40"/>
      <c r="B122" s="2" t="s">
        <v>246</v>
      </c>
      <c r="C122" s="2" t="s">
        <v>246</v>
      </c>
      <c r="D122" s="2" t="s">
        <v>8</v>
      </c>
      <c r="E122" s="3">
        <v>4967200</v>
      </c>
      <c r="F122" s="4">
        <v>1969200</v>
      </c>
      <c r="G122" s="18" t="s">
        <v>9</v>
      </c>
      <c r="H122" s="75">
        <v>7.333333333333333</v>
      </c>
      <c r="I122" s="93">
        <v>900000</v>
      </c>
      <c r="J122" s="96"/>
      <c r="K122" s="70"/>
    </row>
    <row r="123" spans="1:11" x14ac:dyDescent="0.25">
      <c r="A123" s="40"/>
      <c r="B123" s="2" t="s">
        <v>198</v>
      </c>
      <c r="C123" s="2" t="s">
        <v>199</v>
      </c>
      <c r="D123" s="2" t="s">
        <v>8</v>
      </c>
      <c r="E123" s="3">
        <v>5053837</v>
      </c>
      <c r="F123" s="4">
        <v>897437</v>
      </c>
      <c r="G123" s="18" t="s">
        <v>9</v>
      </c>
      <c r="H123" s="75">
        <v>7.2857142857142856</v>
      </c>
      <c r="I123" s="93">
        <v>550000</v>
      </c>
      <c r="J123" s="96"/>
      <c r="K123" s="70"/>
    </row>
    <row r="124" spans="1:11" x14ac:dyDescent="0.25">
      <c r="A124" s="40"/>
      <c r="B124" s="2" t="s">
        <v>208</v>
      </c>
      <c r="C124" s="2" t="s">
        <v>208</v>
      </c>
      <c r="D124" s="2" t="s">
        <v>8</v>
      </c>
      <c r="E124" s="3">
        <v>1906000</v>
      </c>
      <c r="F124" s="4">
        <v>751880</v>
      </c>
      <c r="G124" s="18" t="s">
        <v>9</v>
      </c>
      <c r="H124" s="75">
        <v>7.2666666666666666</v>
      </c>
      <c r="I124" s="93">
        <v>350000</v>
      </c>
      <c r="J124" s="96"/>
      <c r="K124" s="70"/>
    </row>
    <row r="125" spans="1:11" x14ac:dyDescent="0.25">
      <c r="A125" s="40"/>
      <c r="B125" s="2" t="s">
        <v>227</v>
      </c>
      <c r="C125" s="2" t="s">
        <v>228</v>
      </c>
      <c r="D125" s="2" t="s">
        <v>8</v>
      </c>
      <c r="E125" s="3">
        <v>1354600</v>
      </c>
      <c r="F125" s="4">
        <v>171000</v>
      </c>
      <c r="G125" s="18" t="s">
        <v>9</v>
      </c>
      <c r="H125" s="75">
        <v>7.2666666666666666</v>
      </c>
      <c r="I125" s="93">
        <v>130000</v>
      </c>
      <c r="J125" s="96"/>
      <c r="K125" s="70"/>
    </row>
    <row r="126" spans="1:11" x14ac:dyDescent="0.25">
      <c r="A126" s="40"/>
      <c r="B126" s="2" t="s">
        <v>235</v>
      </c>
      <c r="C126" s="2" t="s">
        <v>235</v>
      </c>
      <c r="D126" s="2" t="s">
        <v>8</v>
      </c>
      <c r="E126" s="3">
        <v>2756000</v>
      </c>
      <c r="F126" s="4">
        <v>430000</v>
      </c>
      <c r="G126" s="18" t="s">
        <v>9</v>
      </c>
      <c r="H126" s="75">
        <v>7.2666666666666666</v>
      </c>
      <c r="I126" s="93">
        <v>300000</v>
      </c>
      <c r="J126" s="96"/>
      <c r="K126" s="70"/>
    </row>
    <row r="127" spans="1:11" x14ac:dyDescent="0.25">
      <c r="A127" s="40"/>
      <c r="B127" s="2" t="s">
        <v>236</v>
      </c>
      <c r="C127" s="2" t="s">
        <v>237</v>
      </c>
      <c r="D127" s="2" t="s">
        <v>29</v>
      </c>
      <c r="E127" s="3">
        <v>2513000</v>
      </c>
      <c r="F127" s="4">
        <v>843000</v>
      </c>
      <c r="G127" s="18" t="s">
        <v>9</v>
      </c>
      <c r="H127" s="75">
        <v>7.1333333333333337</v>
      </c>
      <c r="I127" s="93">
        <v>550000</v>
      </c>
      <c r="J127" s="96"/>
      <c r="K127" s="70"/>
    </row>
    <row r="128" spans="1:11" x14ac:dyDescent="0.25">
      <c r="A128" s="40"/>
      <c r="B128" s="2" t="s">
        <v>253</v>
      </c>
      <c r="C128" s="2" t="s">
        <v>253</v>
      </c>
      <c r="D128" s="2" t="s">
        <v>8</v>
      </c>
      <c r="E128" s="3">
        <v>1441000</v>
      </c>
      <c r="F128" s="4">
        <v>716000</v>
      </c>
      <c r="G128" s="18" t="s">
        <v>9</v>
      </c>
      <c r="H128" s="75">
        <v>7.1333333333333337</v>
      </c>
      <c r="I128" s="93">
        <v>400000</v>
      </c>
      <c r="J128" s="96"/>
      <c r="K128" s="70"/>
    </row>
    <row r="129" spans="1:11" x14ac:dyDescent="0.25">
      <c r="A129" s="40"/>
      <c r="B129" s="2" t="s">
        <v>223</v>
      </c>
      <c r="C129" s="2" t="s">
        <v>223</v>
      </c>
      <c r="D129" s="2" t="s">
        <v>8</v>
      </c>
      <c r="E129" s="3">
        <v>4357000</v>
      </c>
      <c r="F129" s="4">
        <v>1572000</v>
      </c>
      <c r="G129" s="18" t="s">
        <v>9</v>
      </c>
      <c r="H129" s="75">
        <v>7.0666666666666664</v>
      </c>
      <c r="I129" s="93">
        <v>700000</v>
      </c>
      <c r="J129" s="96"/>
      <c r="K129" s="70"/>
    </row>
    <row r="130" spans="1:11" x14ac:dyDescent="0.25">
      <c r="A130" s="40"/>
      <c r="B130" s="2" t="s">
        <v>231</v>
      </c>
      <c r="C130" s="2" t="s">
        <v>232</v>
      </c>
      <c r="D130" s="2" t="s">
        <v>8</v>
      </c>
      <c r="E130" s="3">
        <v>10872335</v>
      </c>
      <c r="F130" s="4">
        <v>917000</v>
      </c>
      <c r="G130" s="18" t="s">
        <v>9</v>
      </c>
      <c r="H130" s="75">
        <v>7</v>
      </c>
      <c r="I130" s="93">
        <v>640000</v>
      </c>
      <c r="J130" s="96"/>
      <c r="K130" s="70"/>
    </row>
    <row r="131" spans="1:11" x14ac:dyDescent="0.25">
      <c r="A131" s="56"/>
      <c r="B131" s="32" t="s">
        <v>196</v>
      </c>
      <c r="C131" s="2" t="s">
        <v>197</v>
      </c>
      <c r="D131" s="2" t="s">
        <v>8</v>
      </c>
      <c r="E131" s="3">
        <v>1000000</v>
      </c>
      <c r="F131" s="4">
        <v>300000</v>
      </c>
      <c r="G131" s="18" t="s">
        <v>9</v>
      </c>
      <c r="H131" s="75">
        <v>6.9333333333333336</v>
      </c>
      <c r="I131" s="93">
        <v>190000</v>
      </c>
      <c r="J131" s="96"/>
      <c r="K131" s="70"/>
    </row>
    <row r="132" spans="1:11" x14ac:dyDescent="0.25">
      <c r="A132" s="40"/>
      <c r="B132" s="2" t="s">
        <v>247</v>
      </c>
      <c r="C132" s="2" t="s">
        <v>247</v>
      </c>
      <c r="D132" s="2" t="s">
        <v>8</v>
      </c>
      <c r="E132" s="3">
        <v>1952300</v>
      </c>
      <c r="F132" s="4">
        <v>893300</v>
      </c>
      <c r="G132" s="18" t="s">
        <v>9</v>
      </c>
      <c r="H132" s="75">
        <v>6.9333333333333336</v>
      </c>
      <c r="I132" s="93">
        <v>350000</v>
      </c>
      <c r="J132" s="96"/>
      <c r="K132" s="70"/>
    </row>
    <row r="133" spans="1:11" x14ac:dyDescent="0.25">
      <c r="A133" s="40"/>
      <c r="B133" s="2" t="s">
        <v>224</v>
      </c>
      <c r="C133" s="2" t="s">
        <v>225</v>
      </c>
      <c r="D133" s="2" t="s">
        <v>8</v>
      </c>
      <c r="E133" s="3">
        <v>2136000</v>
      </c>
      <c r="F133" s="4">
        <v>872000</v>
      </c>
      <c r="G133" s="18" t="s">
        <v>33</v>
      </c>
      <c r="H133" s="75">
        <v>6.8</v>
      </c>
      <c r="I133" s="93">
        <v>300000</v>
      </c>
      <c r="J133" s="96"/>
      <c r="K133" s="70"/>
    </row>
    <row r="134" spans="1:11" x14ac:dyDescent="0.25">
      <c r="A134" s="40"/>
      <c r="B134" s="2" t="s">
        <v>213</v>
      </c>
      <c r="C134" s="2" t="s">
        <v>213</v>
      </c>
      <c r="D134" s="2" t="s">
        <v>8</v>
      </c>
      <c r="E134" s="3">
        <v>410000</v>
      </c>
      <c r="F134" s="4">
        <v>65000</v>
      </c>
      <c r="G134" s="18" t="s">
        <v>9</v>
      </c>
      <c r="H134" s="75">
        <v>6.7333333333333334</v>
      </c>
      <c r="I134" s="93">
        <v>40000</v>
      </c>
      <c r="J134" s="96"/>
      <c r="K134" s="70"/>
    </row>
    <row r="135" spans="1:11" x14ac:dyDescent="0.25">
      <c r="A135" s="40"/>
      <c r="B135" s="2" t="s">
        <v>214</v>
      </c>
      <c r="C135" s="2" t="s">
        <v>215</v>
      </c>
      <c r="D135" s="2" t="s">
        <v>8</v>
      </c>
      <c r="E135" s="3">
        <v>7323800</v>
      </c>
      <c r="F135" s="4">
        <v>3281800</v>
      </c>
      <c r="G135" s="18" t="s">
        <v>33</v>
      </c>
      <c r="H135" s="75">
        <v>6.7333333333333334</v>
      </c>
      <c r="I135" s="93">
        <v>700000</v>
      </c>
      <c r="J135" s="96"/>
      <c r="K135" s="70"/>
    </row>
    <row r="136" spans="1:11" x14ac:dyDescent="0.25">
      <c r="A136" s="40"/>
      <c r="B136" s="2" t="s">
        <v>248</v>
      </c>
      <c r="C136" s="2" t="s">
        <v>249</v>
      </c>
      <c r="D136" s="2" t="s">
        <v>8</v>
      </c>
      <c r="E136" s="3">
        <v>737350</v>
      </c>
      <c r="F136" s="4">
        <v>301750</v>
      </c>
      <c r="G136" s="18" t="s">
        <v>9</v>
      </c>
      <c r="H136" s="75">
        <v>6.7333333333333334</v>
      </c>
      <c r="I136" s="93">
        <v>180000</v>
      </c>
      <c r="J136" s="96"/>
      <c r="K136" s="70"/>
    </row>
    <row r="137" spans="1:11" x14ac:dyDescent="0.25">
      <c r="A137" s="40"/>
      <c r="B137" s="2" t="s">
        <v>242</v>
      </c>
      <c r="C137" s="2" t="s">
        <v>242</v>
      </c>
      <c r="D137" s="2" t="s">
        <v>8</v>
      </c>
      <c r="E137" s="3">
        <v>1079000</v>
      </c>
      <c r="F137" s="4">
        <v>421800</v>
      </c>
      <c r="G137" s="18" t="s">
        <v>9</v>
      </c>
      <c r="H137" s="75">
        <v>6.6</v>
      </c>
      <c r="I137" s="93">
        <v>220000</v>
      </c>
      <c r="J137" s="96"/>
      <c r="K137" s="70"/>
    </row>
    <row r="138" spans="1:11" x14ac:dyDescent="0.25">
      <c r="A138" s="40"/>
      <c r="B138" s="2" t="s">
        <v>205</v>
      </c>
      <c r="C138" s="2" t="s">
        <v>205</v>
      </c>
      <c r="D138" s="2" t="s">
        <v>8</v>
      </c>
      <c r="E138" s="3">
        <v>5139000</v>
      </c>
      <c r="F138" s="4">
        <v>900000</v>
      </c>
      <c r="G138" s="18" t="s">
        <v>9</v>
      </c>
      <c r="H138" s="75">
        <v>6.4666666666666668</v>
      </c>
      <c r="I138" s="93">
        <v>480000</v>
      </c>
      <c r="J138" s="96"/>
      <c r="K138" s="70"/>
    </row>
    <row r="139" spans="1:11" x14ac:dyDescent="0.25">
      <c r="A139" s="40"/>
      <c r="B139" s="2" t="s">
        <v>222</v>
      </c>
      <c r="C139" s="2" t="s">
        <v>222</v>
      </c>
      <c r="D139" s="2" t="s">
        <v>8</v>
      </c>
      <c r="E139" s="3">
        <v>5448000</v>
      </c>
      <c r="F139" s="4">
        <v>988000</v>
      </c>
      <c r="G139" s="18" t="s">
        <v>9</v>
      </c>
      <c r="H139" s="75">
        <v>6.2666666666666666</v>
      </c>
      <c r="I139" s="93">
        <v>300000</v>
      </c>
      <c r="J139" s="96"/>
      <c r="K139" s="70"/>
    </row>
    <row r="140" spans="1:11" ht="15.75" thickBot="1" x14ac:dyDescent="0.3">
      <c r="A140" s="40"/>
      <c r="B140" s="119" t="s">
        <v>209</v>
      </c>
      <c r="C140" s="119" t="s">
        <v>209</v>
      </c>
      <c r="D140" s="119" t="s">
        <v>8</v>
      </c>
      <c r="E140" s="120">
        <v>1280000</v>
      </c>
      <c r="F140" s="121">
        <v>200000</v>
      </c>
      <c r="G140" s="122" t="s">
        <v>9</v>
      </c>
      <c r="H140" s="123">
        <v>5.9333333333333336</v>
      </c>
      <c r="I140" s="124">
        <v>90000</v>
      </c>
      <c r="J140" s="125"/>
      <c r="K140" s="126"/>
    </row>
    <row r="141" spans="1:11" ht="15.75" thickTop="1" x14ac:dyDescent="0.25">
      <c r="A141" s="40"/>
      <c r="B141" s="114" t="s">
        <v>210</v>
      </c>
      <c r="C141" s="114" t="s">
        <v>210</v>
      </c>
      <c r="D141" s="114" t="s">
        <v>8</v>
      </c>
      <c r="E141" s="63">
        <v>809000</v>
      </c>
      <c r="F141" s="64">
        <v>140000</v>
      </c>
      <c r="G141" s="20" t="s">
        <v>9</v>
      </c>
      <c r="H141" s="115">
        <v>5.5333333333333332</v>
      </c>
      <c r="I141" s="116"/>
      <c r="J141" s="117"/>
      <c r="K141" s="118"/>
    </row>
    <row r="142" spans="1:11" x14ac:dyDescent="0.25">
      <c r="A142" s="40"/>
      <c r="B142" s="2" t="s">
        <v>216</v>
      </c>
      <c r="C142" s="2" t="s">
        <v>217</v>
      </c>
      <c r="D142" s="2" t="s">
        <v>38</v>
      </c>
      <c r="E142" s="3">
        <v>8492100</v>
      </c>
      <c r="F142" s="4">
        <v>400000</v>
      </c>
      <c r="G142" s="18" t="s">
        <v>9</v>
      </c>
      <c r="H142" s="75">
        <v>5.1333333333333337</v>
      </c>
      <c r="I142" s="93"/>
      <c r="J142" s="96"/>
      <c r="K142" s="70"/>
    </row>
    <row r="143" spans="1:11" x14ac:dyDescent="0.25">
      <c r="A143" s="40"/>
      <c r="B143" s="2" t="s">
        <v>220</v>
      </c>
      <c r="C143" s="2" t="s">
        <v>221</v>
      </c>
      <c r="D143" s="2" t="s">
        <v>8</v>
      </c>
      <c r="E143" s="3">
        <v>519500</v>
      </c>
      <c r="F143" s="4">
        <v>140500</v>
      </c>
      <c r="G143" s="18" t="s">
        <v>9</v>
      </c>
      <c r="H143" s="75">
        <v>4.5999999999999996</v>
      </c>
      <c r="I143" s="93"/>
      <c r="J143" s="96"/>
      <c r="K143" s="70"/>
    </row>
    <row r="144" spans="1:11" x14ac:dyDescent="0.25">
      <c r="A144" s="40"/>
      <c r="B144" s="2" t="s">
        <v>250</v>
      </c>
      <c r="C144" s="2" t="s">
        <v>251</v>
      </c>
      <c r="D144" s="2" t="s">
        <v>8</v>
      </c>
      <c r="E144" s="3">
        <v>7235360</v>
      </c>
      <c r="F144" s="4">
        <v>590000</v>
      </c>
      <c r="G144" s="18" t="s">
        <v>9</v>
      </c>
      <c r="H144" s="75">
        <v>4.0666666666666664</v>
      </c>
      <c r="I144" s="93"/>
      <c r="J144" s="96"/>
      <c r="K144" s="70"/>
    </row>
    <row r="145" spans="1:11" ht="15.75" thickBot="1" x14ac:dyDescent="0.3">
      <c r="A145" s="41"/>
      <c r="B145" s="42" t="s">
        <v>233</v>
      </c>
      <c r="C145" s="42" t="s">
        <v>234</v>
      </c>
      <c r="D145" s="42" t="s">
        <v>8</v>
      </c>
      <c r="E145" s="44">
        <v>1565000</v>
      </c>
      <c r="F145" s="65">
        <v>585000</v>
      </c>
      <c r="G145" s="46" t="s">
        <v>9</v>
      </c>
      <c r="H145" s="76">
        <v>2.7333333333333334</v>
      </c>
      <c r="I145" s="94"/>
      <c r="J145" s="97"/>
      <c r="K145" s="65"/>
    </row>
    <row r="146" spans="1:11" ht="15.75" thickBot="1" x14ac:dyDescent="0.3">
      <c r="A146" s="15"/>
      <c r="B146" s="77"/>
      <c r="C146" s="77"/>
      <c r="D146" s="77"/>
      <c r="E146" s="78"/>
      <c r="F146" s="78"/>
      <c r="G146" s="35"/>
      <c r="H146" s="36"/>
      <c r="I146" s="88">
        <f>SUM(I108:I145)</f>
        <v>19870000</v>
      </c>
    </row>
    <row r="147" spans="1:11" ht="16.5" thickBot="1" x14ac:dyDescent="0.3">
      <c r="B147" s="111" t="s">
        <v>345</v>
      </c>
      <c r="D147" s="15"/>
      <c r="E147" s="16"/>
      <c r="F147" s="16"/>
      <c r="G147" s="34"/>
      <c r="H147" s="36"/>
    </row>
    <row r="148" spans="1:11" ht="15.75" thickBot="1" x14ac:dyDescent="0.3">
      <c r="A148" s="14" t="s">
        <v>254</v>
      </c>
      <c r="B148" s="59" t="s">
        <v>275</v>
      </c>
      <c r="C148" s="37" t="s">
        <v>275</v>
      </c>
      <c r="D148" s="37" t="s">
        <v>38</v>
      </c>
      <c r="E148" s="38">
        <v>31580000</v>
      </c>
      <c r="F148" s="39">
        <v>3500000</v>
      </c>
      <c r="G148" s="23" t="s">
        <v>9</v>
      </c>
      <c r="H148" s="74">
        <v>8.5333333333333332</v>
      </c>
      <c r="I148" s="92">
        <v>3000000</v>
      </c>
      <c r="J148" s="95"/>
      <c r="K148" s="69"/>
    </row>
    <row r="149" spans="1:11" x14ac:dyDescent="0.25">
      <c r="A149" s="40"/>
      <c r="B149" s="2" t="s">
        <v>282</v>
      </c>
      <c r="C149" s="2" t="s">
        <v>281</v>
      </c>
      <c r="D149" s="2" t="s">
        <v>8</v>
      </c>
      <c r="E149" s="3">
        <v>13407500</v>
      </c>
      <c r="F149" s="4">
        <v>4512500</v>
      </c>
      <c r="G149" s="18" t="s">
        <v>9</v>
      </c>
      <c r="H149" s="75">
        <v>8.3571428571428577</v>
      </c>
      <c r="I149" s="93">
        <v>3500000</v>
      </c>
      <c r="J149" s="96"/>
      <c r="K149" s="70"/>
    </row>
    <row r="150" spans="1:11" x14ac:dyDescent="0.25">
      <c r="A150" s="40"/>
      <c r="B150" s="2" t="s">
        <v>256</v>
      </c>
      <c r="C150" s="2" t="s">
        <v>257</v>
      </c>
      <c r="D150" s="2" t="s">
        <v>8</v>
      </c>
      <c r="E150" s="3">
        <v>6575844</v>
      </c>
      <c r="F150" s="4">
        <v>2990000</v>
      </c>
      <c r="G150" s="18" t="s">
        <v>9</v>
      </c>
      <c r="H150" s="75">
        <v>8.0666666666666664</v>
      </c>
      <c r="I150" s="93">
        <v>1800000</v>
      </c>
      <c r="J150" s="96"/>
      <c r="K150" s="70"/>
    </row>
    <row r="151" spans="1:11" x14ac:dyDescent="0.25">
      <c r="A151" s="60"/>
      <c r="B151" s="32" t="s">
        <v>255</v>
      </c>
      <c r="C151" s="2" t="s">
        <v>255</v>
      </c>
      <c r="D151" s="2" t="s">
        <v>29</v>
      </c>
      <c r="E151" s="3">
        <v>6713000</v>
      </c>
      <c r="F151" s="4">
        <v>1963000</v>
      </c>
      <c r="G151" s="18" t="s">
        <v>9</v>
      </c>
      <c r="H151" s="75">
        <v>7.6</v>
      </c>
      <c r="I151" s="93">
        <v>1300000</v>
      </c>
      <c r="J151" s="96"/>
      <c r="K151" s="70"/>
    </row>
    <row r="152" spans="1:11" x14ac:dyDescent="0.25">
      <c r="A152" s="40"/>
      <c r="B152" s="2" t="s">
        <v>285</v>
      </c>
      <c r="C152" s="2" t="s">
        <v>286</v>
      </c>
      <c r="D152" s="2" t="s">
        <v>38</v>
      </c>
      <c r="E152" s="3">
        <v>9810000</v>
      </c>
      <c r="F152" s="4">
        <v>2900000</v>
      </c>
      <c r="G152" s="18" t="s">
        <v>9</v>
      </c>
      <c r="H152" s="75">
        <v>7.6</v>
      </c>
      <c r="I152" s="93">
        <v>600000</v>
      </c>
      <c r="J152" s="96"/>
      <c r="K152" s="70"/>
    </row>
    <row r="153" spans="1:11" x14ac:dyDescent="0.25">
      <c r="A153" s="40"/>
      <c r="B153" s="2" t="s">
        <v>287</v>
      </c>
      <c r="C153" s="2" t="s">
        <v>288</v>
      </c>
      <c r="D153" s="2" t="s">
        <v>8</v>
      </c>
      <c r="E153" s="3">
        <v>2369000</v>
      </c>
      <c r="F153" s="4">
        <v>455800</v>
      </c>
      <c r="G153" s="18" t="s">
        <v>9</v>
      </c>
      <c r="H153" s="75">
        <v>7.4666666666666668</v>
      </c>
      <c r="I153" s="93">
        <v>300000</v>
      </c>
      <c r="J153" s="96"/>
      <c r="K153" s="70"/>
    </row>
    <row r="154" spans="1:11" x14ac:dyDescent="0.25">
      <c r="A154" s="40"/>
      <c r="B154" s="2" t="s">
        <v>291</v>
      </c>
      <c r="C154" s="2" t="s">
        <v>292</v>
      </c>
      <c r="D154" s="2" t="s">
        <v>8</v>
      </c>
      <c r="E154" s="3">
        <v>7662000</v>
      </c>
      <c r="F154" s="4">
        <v>2100000</v>
      </c>
      <c r="G154" s="130" t="s">
        <v>33</v>
      </c>
      <c r="H154" s="75">
        <v>7.4666666666666668</v>
      </c>
      <c r="I154" s="93">
        <v>1440000</v>
      </c>
      <c r="J154" s="96"/>
      <c r="K154" s="70"/>
    </row>
    <row r="155" spans="1:11" x14ac:dyDescent="0.25">
      <c r="A155" s="40"/>
      <c r="B155" s="2" t="s">
        <v>278</v>
      </c>
      <c r="C155" s="2" t="s">
        <v>279</v>
      </c>
      <c r="D155" s="2" t="s">
        <v>8</v>
      </c>
      <c r="E155" s="3">
        <v>401500</v>
      </c>
      <c r="F155" s="4">
        <v>220000</v>
      </c>
      <c r="G155" s="18" t="s">
        <v>9</v>
      </c>
      <c r="H155" s="75">
        <v>7.333333333333333</v>
      </c>
      <c r="I155" s="93">
        <v>200000</v>
      </c>
      <c r="J155" s="96"/>
      <c r="K155" s="70"/>
    </row>
    <row r="156" spans="1:11" x14ac:dyDescent="0.25">
      <c r="A156" s="40"/>
      <c r="B156" s="2" t="s">
        <v>276</v>
      </c>
      <c r="C156" s="2" t="s">
        <v>277</v>
      </c>
      <c r="D156" s="2" t="s">
        <v>38</v>
      </c>
      <c r="E156" s="3">
        <v>996000</v>
      </c>
      <c r="F156" s="4">
        <v>496000</v>
      </c>
      <c r="G156" s="18" t="s">
        <v>9</v>
      </c>
      <c r="H156" s="75">
        <v>7.2666666666666666</v>
      </c>
      <c r="I156" s="93">
        <v>360000</v>
      </c>
      <c r="J156" s="96"/>
      <c r="K156" s="70"/>
    </row>
    <row r="157" spans="1:11" x14ac:dyDescent="0.25">
      <c r="A157" s="40"/>
      <c r="B157" s="2" t="s">
        <v>289</v>
      </c>
      <c r="C157" s="2" t="s">
        <v>290</v>
      </c>
      <c r="D157" s="2" t="s">
        <v>38</v>
      </c>
      <c r="E157" s="3">
        <v>487000</v>
      </c>
      <c r="F157" s="4">
        <v>340000</v>
      </c>
      <c r="G157" s="18" t="s">
        <v>9</v>
      </c>
      <c r="H157" s="75">
        <v>7.2</v>
      </c>
      <c r="I157" s="93">
        <v>240000</v>
      </c>
      <c r="J157" s="96"/>
      <c r="K157" s="70"/>
    </row>
    <row r="158" spans="1:11" x14ac:dyDescent="0.25">
      <c r="A158" s="40"/>
      <c r="B158" s="2" t="s">
        <v>293</v>
      </c>
      <c r="C158" s="2" t="s">
        <v>246</v>
      </c>
      <c r="D158" s="2" t="s">
        <v>8</v>
      </c>
      <c r="E158" s="3">
        <v>3770400</v>
      </c>
      <c r="F158" s="4">
        <v>1798400</v>
      </c>
      <c r="G158" s="18" t="s">
        <v>33</v>
      </c>
      <c r="H158" s="75">
        <v>7.2</v>
      </c>
      <c r="I158" s="93">
        <v>1000000</v>
      </c>
      <c r="J158" s="96"/>
      <c r="K158" s="70"/>
    </row>
    <row r="159" spans="1:11" x14ac:dyDescent="0.25">
      <c r="A159" s="40"/>
      <c r="B159" s="2" t="s">
        <v>280</v>
      </c>
      <c r="C159" s="2" t="s">
        <v>281</v>
      </c>
      <c r="D159" s="2" t="s">
        <v>8</v>
      </c>
      <c r="E159" s="3">
        <v>1445000</v>
      </c>
      <c r="F159" s="4">
        <v>705000</v>
      </c>
      <c r="G159" s="18" t="s">
        <v>9</v>
      </c>
      <c r="H159" s="75">
        <v>7.1428571428571432</v>
      </c>
      <c r="I159" s="93">
        <v>400000</v>
      </c>
      <c r="J159" s="96"/>
      <c r="K159" s="70"/>
    </row>
    <row r="160" spans="1:11" x14ac:dyDescent="0.25">
      <c r="A160" s="40"/>
      <c r="B160" s="2" t="s">
        <v>258</v>
      </c>
      <c r="C160" s="2" t="s">
        <v>259</v>
      </c>
      <c r="D160" s="2" t="s">
        <v>8</v>
      </c>
      <c r="E160" s="3">
        <v>322000</v>
      </c>
      <c r="F160" s="4">
        <v>180000</v>
      </c>
      <c r="G160" s="18" t="s">
        <v>9</v>
      </c>
      <c r="H160" s="75">
        <v>6.9333333333333336</v>
      </c>
      <c r="I160" s="93">
        <v>150000</v>
      </c>
      <c r="J160" s="96"/>
      <c r="K160" s="70"/>
    </row>
    <row r="161" spans="1:12" x14ac:dyDescent="0.25">
      <c r="A161" s="40"/>
      <c r="B161" s="2" t="s">
        <v>262</v>
      </c>
      <c r="C161" s="2" t="s">
        <v>262</v>
      </c>
      <c r="D161" s="2" t="s">
        <v>29</v>
      </c>
      <c r="E161" s="3">
        <v>35404000</v>
      </c>
      <c r="F161" s="4">
        <v>1360000</v>
      </c>
      <c r="G161" s="18" t="s">
        <v>33</v>
      </c>
      <c r="H161" s="75">
        <v>6.2</v>
      </c>
      <c r="I161" s="93">
        <v>400000</v>
      </c>
      <c r="J161" s="96"/>
      <c r="K161" s="70"/>
    </row>
    <row r="162" spans="1:12" x14ac:dyDescent="0.25">
      <c r="A162" s="40"/>
      <c r="B162" s="2" t="s">
        <v>265</v>
      </c>
      <c r="C162" s="2" t="s">
        <v>266</v>
      </c>
      <c r="D162" s="2" t="s">
        <v>29</v>
      </c>
      <c r="E162" s="3">
        <v>5342200</v>
      </c>
      <c r="F162" s="4">
        <v>606100</v>
      </c>
      <c r="G162" s="18" t="s">
        <v>33</v>
      </c>
      <c r="H162" s="75">
        <v>6.0666666666666664</v>
      </c>
      <c r="I162" s="93">
        <v>300000</v>
      </c>
      <c r="J162" s="96"/>
      <c r="K162" s="70"/>
    </row>
    <row r="163" spans="1:12" x14ac:dyDescent="0.25">
      <c r="A163" s="40"/>
      <c r="B163" s="2" t="s">
        <v>270</v>
      </c>
      <c r="C163" s="2" t="s">
        <v>271</v>
      </c>
      <c r="D163" s="2" t="s">
        <v>272</v>
      </c>
      <c r="E163" s="3">
        <v>4572800</v>
      </c>
      <c r="F163" s="4">
        <v>950000</v>
      </c>
      <c r="G163" s="18" t="s">
        <v>33</v>
      </c>
      <c r="H163" s="75">
        <v>6.0666666666666664</v>
      </c>
      <c r="I163" s="133">
        <v>300000</v>
      </c>
      <c r="J163" s="96"/>
      <c r="K163" s="70"/>
      <c r="L163" s="1"/>
    </row>
    <row r="164" spans="1:12" ht="15.75" thickBot="1" x14ac:dyDescent="0.3">
      <c r="A164" s="40"/>
      <c r="B164" s="119" t="s">
        <v>273</v>
      </c>
      <c r="C164" s="119" t="s">
        <v>274</v>
      </c>
      <c r="D164" s="119" t="s">
        <v>29</v>
      </c>
      <c r="E164" s="120">
        <v>925000</v>
      </c>
      <c r="F164" s="121">
        <v>237200</v>
      </c>
      <c r="G164" s="122" t="s">
        <v>9</v>
      </c>
      <c r="H164" s="123">
        <v>5.8666666666666663</v>
      </c>
      <c r="I164" s="124">
        <v>90000</v>
      </c>
      <c r="J164" s="125"/>
      <c r="K164" s="126"/>
    </row>
    <row r="165" spans="1:12" ht="15.75" thickTop="1" x14ac:dyDescent="0.25">
      <c r="A165" s="40"/>
      <c r="B165" s="114" t="s">
        <v>268</v>
      </c>
      <c r="C165" s="114" t="s">
        <v>269</v>
      </c>
      <c r="D165" s="114" t="s">
        <v>29</v>
      </c>
      <c r="E165" s="63">
        <v>6365000</v>
      </c>
      <c r="F165" s="64">
        <v>400000</v>
      </c>
      <c r="G165" s="20" t="s">
        <v>33</v>
      </c>
      <c r="H165" s="115">
        <v>5.333333333333333</v>
      </c>
      <c r="I165" s="116"/>
      <c r="J165" s="117"/>
      <c r="K165" s="118"/>
    </row>
    <row r="166" spans="1:12" x14ac:dyDescent="0.25">
      <c r="A166" s="40"/>
      <c r="B166" s="2" t="s">
        <v>260</v>
      </c>
      <c r="C166" s="2" t="s">
        <v>261</v>
      </c>
      <c r="D166" s="2" t="s">
        <v>8</v>
      </c>
      <c r="E166" s="3">
        <v>1249900</v>
      </c>
      <c r="F166" s="4">
        <v>300000</v>
      </c>
      <c r="G166" s="18" t="s">
        <v>33</v>
      </c>
      <c r="H166" s="75">
        <v>5.2666666666666666</v>
      </c>
      <c r="I166" s="93"/>
      <c r="J166" s="96"/>
      <c r="K166" s="70"/>
    </row>
    <row r="167" spans="1:12" x14ac:dyDescent="0.25">
      <c r="A167" s="40"/>
      <c r="B167" s="2" t="s">
        <v>263</v>
      </c>
      <c r="C167" s="2" t="s">
        <v>264</v>
      </c>
      <c r="D167" s="2" t="s">
        <v>8</v>
      </c>
      <c r="E167" s="3">
        <v>4533000</v>
      </c>
      <c r="F167" s="4">
        <v>668000</v>
      </c>
      <c r="G167" s="18" t="s">
        <v>33</v>
      </c>
      <c r="H167" s="75">
        <v>3.6</v>
      </c>
      <c r="I167" s="93"/>
      <c r="J167" s="96"/>
      <c r="K167" s="70"/>
    </row>
    <row r="168" spans="1:12" x14ac:dyDescent="0.25">
      <c r="A168" s="40"/>
      <c r="B168" s="2" t="s">
        <v>267</v>
      </c>
      <c r="C168" s="2" t="s">
        <v>267</v>
      </c>
      <c r="D168" s="2" t="s">
        <v>29</v>
      </c>
      <c r="E168" s="3">
        <v>8000000</v>
      </c>
      <c r="F168" s="4">
        <v>1500000</v>
      </c>
      <c r="G168" s="18" t="s">
        <v>17</v>
      </c>
      <c r="H168" s="75">
        <v>3.4</v>
      </c>
      <c r="I168" s="93"/>
      <c r="J168" s="96"/>
      <c r="K168" s="70"/>
    </row>
    <row r="169" spans="1:12" ht="15.75" thickBot="1" x14ac:dyDescent="0.3">
      <c r="A169" s="41"/>
      <c r="B169" s="42" t="s">
        <v>283</v>
      </c>
      <c r="C169" s="42" t="s">
        <v>284</v>
      </c>
      <c r="D169" s="42" t="s">
        <v>8</v>
      </c>
      <c r="E169" s="44">
        <v>3138000</v>
      </c>
      <c r="F169" s="65">
        <v>900000</v>
      </c>
      <c r="G169" s="46" t="s">
        <v>134</v>
      </c>
      <c r="H169" s="76">
        <v>1.5333333333333334</v>
      </c>
      <c r="I169" s="94"/>
      <c r="J169" s="97"/>
      <c r="K169" s="65"/>
    </row>
    <row r="170" spans="1:12" ht="15.75" thickBot="1" x14ac:dyDescent="0.3">
      <c r="A170" s="15"/>
      <c r="B170" s="77"/>
      <c r="C170" s="77"/>
      <c r="D170" s="77"/>
      <c r="E170" s="78"/>
      <c r="F170" s="78"/>
      <c r="G170" s="35"/>
      <c r="H170" s="36"/>
      <c r="I170" s="89">
        <f>SUM(I148:I169)</f>
        <v>15380000</v>
      </c>
    </row>
    <row r="171" spans="1:12" ht="16.5" thickBot="1" x14ac:dyDescent="0.3">
      <c r="B171" s="111" t="s">
        <v>346</v>
      </c>
      <c r="E171" s="79"/>
      <c r="F171" s="79"/>
      <c r="G171" s="34"/>
      <c r="H171" s="36"/>
    </row>
    <row r="172" spans="1:12" ht="15.75" thickBot="1" x14ac:dyDescent="0.3">
      <c r="A172" s="14" t="s">
        <v>294</v>
      </c>
      <c r="B172" s="59" t="s">
        <v>306</v>
      </c>
      <c r="C172" s="37" t="s">
        <v>307</v>
      </c>
      <c r="D172" s="37" t="s">
        <v>29</v>
      </c>
      <c r="E172" s="38">
        <v>4637000</v>
      </c>
      <c r="F172" s="69">
        <v>1182000</v>
      </c>
      <c r="G172" s="23" t="s">
        <v>9</v>
      </c>
      <c r="H172" s="74">
        <v>8.2666666666666675</v>
      </c>
      <c r="I172" s="92">
        <v>900000</v>
      </c>
      <c r="J172" s="95"/>
      <c r="K172" s="69"/>
    </row>
    <row r="173" spans="1:12" x14ac:dyDescent="0.25">
      <c r="A173" s="40"/>
      <c r="B173" s="2" t="s">
        <v>298</v>
      </c>
      <c r="C173" s="2" t="s">
        <v>298</v>
      </c>
      <c r="D173" s="2" t="s">
        <v>8</v>
      </c>
      <c r="E173" s="3">
        <v>3350000</v>
      </c>
      <c r="F173" s="70">
        <v>1040000</v>
      </c>
      <c r="G173" s="18" t="s">
        <v>9</v>
      </c>
      <c r="H173" s="75">
        <v>7.6</v>
      </c>
      <c r="I173" s="93">
        <v>750000</v>
      </c>
      <c r="J173" s="96"/>
      <c r="K173" s="70"/>
    </row>
    <row r="174" spans="1:12" x14ac:dyDescent="0.25">
      <c r="A174" s="40"/>
      <c r="B174" s="2" t="s">
        <v>303</v>
      </c>
      <c r="C174" s="2" t="s">
        <v>304</v>
      </c>
      <c r="D174" s="2" t="s">
        <v>8</v>
      </c>
      <c r="E174" s="3">
        <v>670000</v>
      </c>
      <c r="F174" s="70">
        <v>196000</v>
      </c>
      <c r="G174" s="18" t="s">
        <v>9</v>
      </c>
      <c r="H174" s="75">
        <v>7.1333333333333337</v>
      </c>
      <c r="I174" s="93">
        <v>130000</v>
      </c>
      <c r="J174" s="96"/>
      <c r="K174" s="70"/>
    </row>
    <row r="175" spans="1:12" x14ac:dyDescent="0.25">
      <c r="A175" s="40"/>
      <c r="B175" s="2" t="s">
        <v>305</v>
      </c>
      <c r="C175" s="2" t="s">
        <v>305</v>
      </c>
      <c r="D175" s="2" t="s">
        <v>8</v>
      </c>
      <c r="E175" s="3">
        <v>1835000</v>
      </c>
      <c r="F175" s="70">
        <v>510000</v>
      </c>
      <c r="G175" s="20" t="s">
        <v>9</v>
      </c>
      <c r="H175" s="75">
        <v>6.9333333333333336</v>
      </c>
      <c r="I175" s="93">
        <v>300000</v>
      </c>
      <c r="J175" s="96"/>
      <c r="K175" s="70"/>
    </row>
    <row r="176" spans="1:12" x14ac:dyDescent="0.25">
      <c r="A176" s="40"/>
      <c r="B176" s="2" t="s">
        <v>308</v>
      </c>
      <c r="C176" s="2" t="s">
        <v>309</v>
      </c>
      <c r="D176" s="2" t="s">
        <v>8</v>
      </c>
      <c r="E176" s="3">
        <v>205000</v>
      </c>
      <c r="F176" s="70">
        <v>100000</v>
      </c>
      <c r="G176" s="18" t="s">
        <v>9</v>
      </c>
      <c r="H176" s="75">
        <v>6.8666666666666663</v>
      </c>
      <c r="I176" s="93">
        <v>80000</v>
      </c>
      <c r="J176" s="96"/>
      <c r="K176" s="70"/>
    </row>
    <row r="177" spans="1:14" x14ac:dyDescent="0.25">
      <c r="A177" s="40"/>
      <c r="B177" s="2" t="s">
        <v>299</v>
      </c>
      <c r="C177" s="2" t="s">
        <v>300</v>
      </c>
      <c r="D177" s="2" t="s">
        <v>8</v>
      </c>
      <c r="E177" s="3">
        <v>2657677</v>
      </c>
      <c r="F177" s="70">
        <v>923963</v>
      </c>
      <c r="G177" s="19" t="s">
        <v>9</v>
      </c>
      <c r="H177" s="75">
        <v>6.666666666666667</v>
      </c>
      <c r="I177" s="93">
        <v>300000</v>
      </c>
      <c r="J177" s="96"/>
      <c r="K177" s="70"/>
    </row>
    <row r="178" spans="1:14" ht="15.75" thickBot="1" x14ac:dyDescent="0.3">
      <c r="A178" s="60"/>
      <c r="B178" s="139" t="s">
        <v>295</v>
      </c>
      <c r="C178" s="119" t="s">
        <v>296</v>
      </c>
      <c r="D178" s="119" t="s">
        <v>297</v>
      </c>
      <c r="E178" s="120">
        <v>706000</v>
      </c>
      <c r="F178" s="126">
        <v>250000</v>
      </c>
      <c r="G178" s="122" t="s">
        <v>9</v>
      </c>
      <c r="H178" s="123">
        <v>6.5333333333333332</v>
      </c>
      <c r="I178" s="131">
        <v>120000</v>
      </c>
      <c r="J178" s="125"/>
      <c r="K178" s="126"/>
    </row>
    <row r="179" spans="1:14" ht="16.5" thickTop="1" thickBot="1" x14ac:dyDescent="0.3">
      <c r="A179" s="41"/>
      <c r="B179" s="134" t="s">
        <v>301</v>
      </c>
      <c r="C179" s="134" t="s">
        <v>302</v>
      </c>
      <c r="D179" s="134" t="s">
        <v>8</v>
      </c>
      <c r="E179" s="135">
        <v>1042000</v>
      </c>
      <c r="F179" s="107">
        <v>290000</v>
      </c>
      <c r="G179" s="136" t="s">
        <v>9</v>
      </c>
      <c r="H179" s="137">
        <v>3.8</v>
      </c>
      <c r="I179" s="132"/>
      <c r="J179" s="138"/>
      <c r="K179" s="107"/>
    </row>
    <row r="180" spans="1:14" ht="15.75" thickBot="1" x14ac:dyDescent="0.3">
      <c r="A180" s="15"/>
      <c r="B180" s="77"/>
      <c r="C180" s="77"/>
      <c r="D180" s="77"/>
      <c r="E180" s="78"/>
      <c r="F180" s="78"/>
      <c r="G180" s="35"/>
      <c r="H180" s="36"/>
      <c r="I180" s="88">
        <f>SUM(I172:I179)</f>
        <v>2580000</v>
      </c>
    </row>
    <row r="181" spans="1:14" ht="16.5" thickBot="1" x14ac:dyDescent="0.3">
      <c r="B181" s="111" t="s">
        <v>347</v>
      </c>
      <c r="E181" s="16"/>
      <c r="F181" s="16"/>
      <c r="G181" s="34"/>
      <c r="H181" s="36"/>
    </row>
    <row r="182" spans="1:14" ht="15.75" thickBot="1" x14ac:dyDescent="0.3">
      <c r="A182" s="13">
        <v>6</v>
      </c>
      <c r="B182" s="59" t="s">
        <v>314</v>
      </c>
      <c r="C182" s="37" t="s">
        <v>315</v>
      </c>
      <c r="D182" s="37" t="s">
        <v>8</v>
      </c>
      <c r="E182" s="38">
        <v>991600</v>
      </c>
      <c r="F182" s="69">
        <v>196750</v>
      </c>
      <c r="G182" s="23" t="s">
        <v>9</v>
      </c>
      <c r="H182" s="74">
        <v>6.8666666666666663</v>
      </c>
      <c r="I182" s="92">
        <v>115000</v>
      </c>
      <c r="J182" s="95"/>
      <c r="K182" s="69"/>
    </row>
    <row r="183" spans="1:14" ht="15.75" thickBot="1" x14ac:dyDescent="0.3">
      <c r="A183" s="40"/>
      <c r="B183" s="119" t="s">
        <v>312</v>
      </c>
      <c r="C183" s="119" t="s">
        <v>313</v>
      </c>
      <c r="D183" s="119" t="s">
        <v>8</v>
      </c>
      <c r="E183" s="120">
        <v>630000</v>
      </c>
      <c r="F183" s="126">
        <v>162500</v>
      </c>
      <c r="G183" s="122" t="s">
        <v>9</v>
      </c>
      <c r="H183" s="123">
        <v>6.3571428571428568</v>
      </c>
      <c r="I183" s="131">
        <v>80000</v>
      </c>
      <c r="J183" s="125"/>
      <c r="K183" s="126"/>
    </row>
    <row r="184" spans="1:14" ht="15.75" thickTop="1" x14ac:dyDescent="0.25">
      <c r="A184" s="40"/>
      <c r="B184" s="114" t="s">
        <v>316</v>
      </c>
      <c r="C184" s="114" t="s">
        <v>120</v>
      </c>
      <c r="D184" s="114" t="s">
        <v>45</v>
      </c>
      <c r="E184" s="63">
        <v>491000</v>
      </c>
      <c r="F184" s="118">
        <v>156000</v>
      </c>
      <c r="G184" s="20" t="s">
        <v>33</v>
      </c>
      <c r="H184" s="115">
        <v>4.333333333333333</v>
      </c>
      <c r="I184" s="116"/>
      <c r="J184" s="117"/>
      <c r="K184" s="118"/>
    </row>
    <row r="185" spans="1:14" ht="15.75" thickBot="1" x14ac:dyDescent="0.3">
      <c r="A185" s="61"/>
      <c r="B185" s="62" t="s">
        <v>310</v>
      </c>
      <c r="C185" s="42" t="s">
        <v>311</v>
      </c>
      <c r="D185" s="42" t="s">
        <v>8</v>
      </c>
      <c r="E185" s="44">
        <v>363550</v>
      </c>
      <c r="F185" s="65">
        <v>81050</v>
      </c>
      <c r="G185" s="46" t="s">
        <v>33</v>
      </c>
      <c r="H185" s="76">
        <v>4.2857142857142856</v>
      </c>
      <c r="I185" s="94"/>
      <c r="J185" s="97"/>
      <c r="K185" s="65"/>
    </row>
    <row r="186" spans="1:14" ht="15.75" thickBot="1" x14ac:dyDescent="0.3">
      <c r="A186" s="85"/>
      <c r="B186" s="15"/>
      <c r="C186" s="77"/>
      <c r="D186" s="77"/>
      <c r="E186" s="78"/>
      <c r="F186" s="78"/>
      <c r="G186" s="35"/>
      <c r="H186" s="36"/>
      <c r="I186" s="89">
        <f>SUM(I182:I185)</f>
        <v>195000</v>
      </c>
    </row>
    <row r="187" spans="1:14" ht="16.5" thickBot="1" x14ac:dyDescent="0.3">
      <c r="B187" s="113" t="s">
        <v>348</v>
      </c>
      <c r="E187" s="16"/>
      <c r="F187" s="16"/>
      <c r="G187" s="34"/>
      <c r="H187" s="36"/>
    </row>
    <row r="188" spans="1:14" ht="15.75" thickBot="1" x14ac:dyDescent="0.3">
      <c r="A188" s="13">
        <v>7</v>
      </c>
      <c r="B188" s="59" t="s">
        <v>323</v>
      </c>
      <c r="C188" s="37" t="s">
        <v>323</v>
      </c>
      <c r="D188" s="37" t="s">
        <v>8</v>
      </c>
      <c r="E188" s="39">
        <v>3260000</v>
      </c>
      <c r="F188" s="71">
        <v>2500000</v>
      </c>
      <c r="G188" s="23" t="s">
        <v>9</v>
      </c>
      <c r="H188" s="74">
        <v>8.7692307692307701</v>
      </c>
      <c r="I188" s="140">
        <v>2500000</v>
      </c>
      <c r="J188" s="142">
        <v>2500000</v>
      </c>
      <c r="K188" s="69">
        <v>2500000</v>
      </c>
      <c r="L188" s="1"/>
    </row>
    <row r="189" spans="1:14" x14ac:dyDescent="0.25">
      <c r="A189" s="40"/>
      <c r="B189" s="2" t="s">
        <v>319</v>
      </c>
      <c r="C189" s="2" t="s">
        <v>320</v>
      </c>
      <c r="D189" s="2" t="s">
        <v>8</v>
      </c>
      <c r="E189" s="4">
        <v>1525000</v>
      </c>
      <c r="F189" s="72">
        <v>1213000</v>
      </c>
      <c r="G189" s="18" t="s">
        <v>9</v>
      </c>
      <c r="H189" s="75">
        <v>8.5</v>
      </c>
      <c r="I189" s="93">
        <v>1200000</v>
      </c>
      <c r="J189" s="96">
        <v>1200000</v>
      </c>
      <c r="K189" s="70">
        <v>1200000</v>
      </c>
    </row>
    <row r="190" spans="1:14" x14ac:dyDescent="0.25">
      <c r="A190" s="40"/>
      <c r="B190" s="2" t="s">
        <v>321</v>
      </c>
      <c r="C190" s="2" t="s">
        <v>322</v>
      </c>
      <c r="D190" s="2" t="s">
        <v>8</v>
      </c>
      <c r="E190" s="4">
        <v>1414000</v>
      </c>
      <c r="F190" s="72">
        <v>900000</v>
      </c>
      <c r="G190" s="18" t="s">
        <v>9</v>
      </c>
      <c r="H190" s="75">
        <v>7.416666666666667</v>
      </c>
      <c r="I190" s="93">
        <v>600000</v>
      </c>
      <c r="J190" s="96">
        <v>600000</v>
      </c>
      <c r="K190" s="70">
        <v>600000</v>
      </c>
    </row>
    <row r="191" spans="1:14" ht="15.75" thickBot="1" x14ac:dyDescent="0.3">
      <c r="A191" s="61"/>
      <c r="B191" s="62" t="s">
        <v>317</v>
      </c>
      <c r="C191" s="42" t="s">
        <v>318</v>
      </c>
      <c r="D191" s="42" t="s">
        <v>8</v>
      </c>
      <c r="E191" s="45">
        <v>4635000</v>
      </c>
      <c r="F191" s="73">
        <v>3300000</v>
      </c>
      <c r="G191" s="46" t="s">
        <v>9</v>
      </c>
      <c r="H191" s="76">
        <v>6.9230769230769234</v>
      </c>
      <c r="I191" s="94">
        <v>2400000</v>
      </c>
      <c r="J191" s="97">
        <v>2400000</v>
      </c>
      <c r="K191" s="65">
        <v>2400000</v>
      </c>
      <c r="N191" s="1"/>
    </row>
    <row r="192" spans="1:14" ht="15.75" thickBot="1" x14ac:dyDescent="0.3">
      <c r="A192" s="85"/>
      <c r="B192" s="15"/>
      <c r="C192" s="77"/>
      <c r="D192" s="77"/>
      <c r="E192" s="78"/>
      <c r="F192" s="68"/>
      <c r="G192" s="35"/>
      <c r="H192" s="36"/>
      <c r="I192" s="88">
        <f>SUM(I188:I191)</f>
        <v>6700000</v>
      </c>
    </row>
    <row r="193" spans="1:19" ht="16.5" thickBot="1" x14ac:dyDescent="0.3">
      <c r="A193" s="15"/>
      <c r="B193" s="113" t="s">
        <v>350</v>
      </c>
      <c r="C193" s="15"/>
      <c r="D193" s="15"/>
      <c r="E193" s="16"/>
      <c r="F193" s="16"/>
      <c r="G193" s="35"/>
      <c r="H193" s="36"/>
    </row>
    <row r="194" spans="1:19" ht="15.75" thickBot="1" x14ac:dyDescent="0.3">
      <c r="A194" s="13">
        <v>8</v>
      </c>
      <c r="B194" s="51" t="s">
        <v>324</v>
      </c>
      <c r="C194" s="52" t="s">
        <v>298</v>
      </c>
      <c r="D194" s="53" t="s">
        <v>8</v>
      </c>
      <c r="E194" s="66">
        <v>170000</v>
      </c>
      <c r="F194" s="67">
        <v>115000</v>
      </c>
      <c r="G194" s="54" t="s">
        <v>9</v>
      </c>
      <c r="H194" s="55">
        <v>6.1538461538461542</v>
      </c>
      <c r="I194" s="98">
        <v>50000</v>
      </c>
      <c r="J194" s="83"/>
      <c r="K194" s="84"/>
    </row>
    <row r="195" spans="1:19" ht="15.75" thickBot="1" x14ac:dyDescent="0.3">
      <c r="A195" s="85"/>
      <c r="B195" s="15"/>
      <c r="C195" s="77"/>
      <c r="D195" s="77"/>
      <c r="E195" s="68"/>
      <c r="F195" s="68"/>
      <c r="G195" s="35"/>
      <c r="H195" s="36"/>
      <c r="I195" s="88">
        <f>SUM(I194)</f>
        <v>50000</v>
      </c>
      <c r="J195" s="78"/>
      <c r="K195" s="78"/>
    </row>
    <row r="196" spans="1:19" x14ac:dyDescent="0.25">
      <c r="A196" s="85"/>
      <c r="B196" s="15"/>
      <c r="C196" s="77"/>
      <c r="D196" s="77"/>
      <c r="E196" s="68"/>
      <c r="F196" s="68"/>
      <c r="G196" s="35"/>
      <c r="H196" s="36"/>
      <c r="I196" s="16"/>
      <c r="J196" s="78"/>
      <c r="K196" s="78"/>
    </row>
    <row r="197" spans="1:19" ht="16.5" thickBot="1" x14ac:dyDescent="0.3">
      <c r="B197" s="17" t="s">
        <v>349</v>
      </c>
      <c r="G197" s="34"/>
      <c r="H197" s="36"/>
    </row>
    <row r="198" spans="1:19" ht="15.75" thickBot="1" x14ac:dyDescent="0.3">
      <c r="A198" s="13">
        <v>9</v>
      </c>
      <c r="B198" s="59" t="s">
        <v>335</v>
      </c>
      <c r="C198" s="37" t="s">
        <v>73</v>
      </c>
      <c r="D198" s="37" t="s">
        <v>8</v>
      </c>
      <c r="E198" s="38">
        <v>1388000</v>
      </c>
      <c r="F198" s="69">
        <v>593000</v>
      </c>
      <c r="G198" s="23" t="s">
        <v>9</v>
      </c>
      <c r="H198" s="74">
        <v>7.6</v>
      </c>
      <c r="I198" s="92">
        <v>400000</v>
      </c>
      <c r="J198" s="95"/>
      <c r="K198" s="69"/>
    </row>
    <row r="199" spans="1:19" x14ac:dyDescent="0.25">
      <c r="A199" s="40"/>
      <c r="B199" s="2" t="s">
        <v>330</v>
      </c>
      <c r="C199" s="2" t="s">
        <v>331</v>
      </c>
      <c r="D199" s="2" t="s">
        <v>45</v>
      </c>
      <c r="E199" s="3">
        <v>1655000</v>
      </c>
      <c r="F199" s="70">
        <v>800000</v>
      </c>
      <c r="G199" s="18" t="s">
        <v>9</v>
      </c>
      <c r="H199" s="75">
        <v>7.5333333333333332</v>
      </c>
      <c r="I199" s="93">
        <v>500000</v>
      </c>
      <c r="J199" s="96"/>
      <c r="K199" s="70"/>
    </row>
    <row r="200" spans="1:19" x14ac:dyDescent="0.25">
      <c r="A200" s="40"/>
      <c r="B200" s="2" t="s">
        <v>313</v>
      </c>
      <c r="C200" s="2" t="s">
        <v>313</v>
      </c>
      <c r="D200" s="2" t="s">
        <v>8</v>
      </c>
      <c r="E200" s="3">
        <v>4121000</v>
      </c>
      <c r="F200" s="70">
        <v>1328000</v>
      </c>
      <c r="G200" s="18" t="s">
        <v>9</v>
      </c>
      <c r="H200" s="75">
        <v>7.2142857142857144</v>
      </c>
      <c r="I200" s="93">
        <v>950000</v>
      </c>
      <c r="J200" s="96"/>
      <c r="K200" s="70"/>
    </row>
    <row r="201" spans="1:19" x14ac:dyDescent="0.25">
      <c r="A201" s="40"/>
      <c r="B201" s="2" t="s">
        <v>333</v>
      </c>
      <c r="C201" s="2" t="s">
        <v>334</v>
      </c>
      <c r="D201" s="2" t="s">
        <v>8</v>
      </c>
      <c r="E201" s="3">
        <v>690000</v>
      </c>
      <c r="F201" s="70">
        <v>150000</v>
      </c>
      <c r="G201" s="18" t="s">
        <v>9</v>
      </c>
      <c r="H201" s="75">
        <v>7.1333333333333337</v>
      </c>
      <c r="I201" s="93">
        <v>120000</v>
      </c>
      <c r="J201" s="96"/>
      <c r="K201" s="70"/>
    </row>
    <row r="202" spans="1:19" ht="15.75" thickBot="1" x14ac:dyDescent="0.3">
      <c r="A202" s="56"/>
      <c r="B202" s="139" t="s">
        <v>325</v>
      </c>
      <c r="C202" s="119" t="s">
        <v>326</v>
      </c>
      <c r="D202" s="119" t="s">
        <v>8</v>
      </c>
      <c r="E202" s="120">
        <v>842800</v>
      </c>
      <c r="F202" s="126">
        <v>425000</v>
      </c>
      <c r="G202" s="122" t="s">
        <v>9</v>
      </c>
      <c r="H202" s="123">
        <v>6.7333333333333334</v>
      </c>
      <c r="I202" s="131">
        <v>250000</v>
      </c>
      <c r="J202" s="125"/>
      <c r="K202" s="126"/>
      <c r="S202" s="87"/>
    </row>
    <row r="203" spans="1:19" ht="15.75" thickTop="1" x14ac:dyDescent="0.25">
      <c r="A203" s="40"/>
      <c r="B203" s="114" t="s">
        <v>327</v>
      </c>
      <c r="C203" s="114" t="s">
        <v>328</v>
      </c>
      <c r="D203" s="114" t="s">
        <v>8</v>
      </c>
      <c r="E203" s="63">
        <v>790000</v>
      </c>
      <c r="F203" s="118">
        <v>240000</v>
      </c>
      <c r="G203" s="20" t="s">
        <v>9</v>
      </c>
      <c r="H203" s="115">
        <v>4.8666666666666663</v>
      </c>
      <c r="I203" s="116"/>
      <c r="J203" s="117"/>
      <c r="K203" s="118"/>
      <c r="S203" s="87"/>
    </row>
    <row r="204" spans="1:19" x14ac:dyDescent="0.25">
      <c r="A204" s="40"/>
      <c r="B204" s="2" t="s">
        <v>332</v>
      </c>
      <c r="C204" s="2" t="s">
        <v>262</v>
      </c>
      <c r="D204" s="2" t="s">
        <v>29</v>
      </c>
      <c r="E204" s="3">
        <v>1466000</v>
      </c>
      <c r="F204" s="70">
        <v>376000</v>
      </c>
      <c r="G204" s="18" t="s">
        <v>33</v>
      </c>
      <c r="H204" s="75">
        <v>3.8</v>
      </c>
      <c r="I204" s="93"/>
      <c r="J204" s="96"/>
      <c r="K204" s="70"/>
    </row>
    <row r="205" spans="1:19" x14ac:dyDescent="0.25">
      <c r="A205" s="40"/>
      <c r="B205" s="2" t="s">
        <v>329</v>
      </c>
      <c r="C205" s="2" t="s">
        <v>204</v>
      </c>
      <c r="D205" s="2" t="s">
        <v>8</v>
      </c>
      <c r="E205" s="3">
        <v>477000</v>
      </c>
      <c r="F205" s="70">
        <v>216000</v>
      </c>
      <c r="G205" s="18" t="s">
        <v>9</v>
      </c>
      <c r="H205" s="75">
        <v>3.5333333333333332</v>
      </c>
      <c r="I205" s="93"/>
      <c r="J205" s="96"/>
      <c r="K205" s="70"/>
    </row>
    <row r="206" spans="1:19" ht="15.75" thickBot="1" x14ac:dyDescent="0.3">
      <c r="A206" s="41"/>
      <c r="B206" s="42" t="s">
        <v>336</v>
      </c>
      <c r="C206" s="42" t="s">
        <v>337</v>
      </c>
      <c r="D206" s="42" t="s">
        <v>8</v>
      </c>
      <c r="E206" s="44">
        <v>9962000</v>
      </c>
      <c r="F206" s="65">
        <v>6937400</v>
      </c>
      <c r="G206" s="21" t="s">
        <v>33</v>
      </c>
      <c r="H206" s="76">
        <v>1.6</v>
      </c>
      <c r="I206" s="94"/>
      <c r="J206" s="97"/>
      <c r="K206" s="65"/>
    </row>
    <row r="207" spans="1:19" ht="15.75" thickBot="1" x14ac:dyDescent="0.3">
      <c r="E207" s="68"/>
      <c r="F207" s="16"/>
      <c r="I207" s="89">
        <f>SUM(I198:I206)</f>
        <v>2220000</v>
      </c>
    </row>
    <row r="208" spans="1:19" ht="15.75" thickBot="1" x14ac:dyDescent="0.3"/>
    <row r="209" spans="5:9" ht="15.75" thickBot="1" x14ac:dyDescent="0.3">
      <c r="E209" s="144" t="s">
        <v>352</v>
      </c>
      <c r="F209" s="88">
        <v>128740204</v>
      </c>
      <c r="G209" s="86"/>
      <c r="H209" s="143" t="s">
        <v>340</v>
      </c>
      <c r="I209" s="88">
        <f>SUM(I49+I96+I106+I146+I170+I180+I186+I192+I195+I207)</f>
        <v>58500000</v>
      </c>
    </row>
  </sheetData>
  <pageMargins left="0.70833333333333304" right="0.70833333333333304" top="0.74861111111111101" bottom="0.74791666666666701" header="0.31527777777777799" footer="0.51180555555555496"/>
  <pageSetup paperSize="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Novotná Marie</dc:creator>
  <cp:lastModifiedBy>Administrator</cp:lastModifiedBy>
  <cp:revision>1</cp:revision>
  <cp:lastPrinted>2020-02-25T14:14:37Z</cp:lastPrinted>
  <dcterms:created xsi:type="dcterms:W3CDTF">2006-09-16T00:00:00Z</dcterms:created>
  <dcterms:modified xsi:type="dcterms:W3CDTF">2020-02-25T14:14:50Z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