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5600" windowHeight="1176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H254" i="1" l="1"/>
  <c r="H242" i="1"/>
  <c r="H235" i="1"/>
  <c r="H230" i="1"/>
  <c r="H210" i="1"/>
  <c r="H198" i="1"/>
  <c r="H191" i="1"/>
  <c r="H186" i="1"/>
  <c r="H141" i="1"/>
  <c r="H127" i="1"/>
  <c r="H116" i="1"/>
  <c r="H95" i="1"/>
  <c r="H86" i="1"/>
  <c r="H67" i="1"/>
  <c r="H257" i="1" l="1"/>
  <c r="J257" i="1"/>
  <c r="I257" i="1" l="1"/>
  <c r="F255" i="1" l="1"/>
  <c r="E255" i="1"/>
</calcChain>
</file>

<file path=xl/sharedStrings.xml><?xml version="1.0" encoding="utf-8"?>
<sst xmlns="http://schemas.openxmlformats.org/spreadsheetml/2006/main" count="695" uniqueCount="447">
  <si>
    <t>Žadatel</t>
  </si>
  <si>
    <t>Projekt</t>
  </si>
  <si>
    <t>Právní subjektivita</t>
  </si>
  <si>
    <t>Celkové náklady</t>
  </si>
  <si>
    <t>Požadavek 2015</t>
  </si>
  <si>
    <t>Okruh 1 - Hudební festivaly</t>
  </si>
  <si>
    <t>Akademie klasické hudby</t>
  </si>
  <si>
    <t>Mezinárodní hudební festival Dvořákova Praha 2015</t>
  </si>
  <si>
    <t>o.p.s.</t>
  </si>
  <si>
    <t xml:space="preserve">ARBOR - občanské sdružení pro duchovní kulturu </t>
  </si>
  <si>
    <t>Mezinárodní hudební festival Lípa Musica 2015 - 14. ročník</t>
  </si>
  <si>
    <t>občanské sdružení/spolky</t>
  </si>
  <si>
    <t>ARS/KONCERT, spol. s r.o.</t>
  </si>
  <si>
    <t>Mezinárodní hudební festival Petra Dvorského</t>
  </si>
  <si>
    <t>s.r.o.</t>
  </si>
  <si>
    <t>Auviex</t>
  </si>
  <si>
    <t>Mezinárodní hudební festival Český Krumlov</t>
  </si>
  <si>
    <t>BAROCCO SEMPRE GIOVANE, o.p.s.</t>
  </si>
  <si>
    <t>37. MEZINÁRODNÍ FESTIVAL PARDUBICKÉ HUDEBNÍ JARO</t>
  </si>
  <si>
    <t>Collegium Marianum – Týnská škola s.r.o.</t>
  </si>
  <si>
    <t>Letní slavnosti staré hudby, 16.-18. ročník mezin. hudeb. festivalu</t>
  </si>
  <si>
    <t>Česká kultura, o. s.</t>
  </si>
  <si>
    <t>České kulturní slavnosti</t>
  </si>
  <si>
    <t>ČESKÁ SPOLEČNOST JOSEPHA HAYDNA, O.S.</t>
  </si>
  <si>
    <t>23. HAYDNOVY HUDEBNÍ SLAVNOSTI</t>
  </si>
  <si>
    <t>SPOLEK (OBČANSKÉ SDRUŽENÍ)</t>
  </si>
  <si>
    <t>ČESKÉ DOTEKY HUDBY EM-ART, o.p.s.</t>
  </si>
  <si>
    <t>Dvořákův festival - Turnov a Sychrov, Jičín, Mladá Boleslav – 60. ročník</t>
  </si>
  <si>
    <t>Mezinárodní hudební festival České doteky hudby 2015</t>
  </si>
  <si>
    <t>Ensemble Damian o.s.</t>
  </si>
  <si>
    <t>Opera Schrattenbach 2015</t>
  </si>
  <si>
    <t>Festum Organi</t>
  </si>
  <si>
    <t>Mezinárodní varhanní festival J. C. F. Fischera</t>
  </si>
  <si>
    <t>občanské sdružení</t>
  </si>
  <si>
    <t>Filharmonie Bohuslava Martinů, o.p.s.</t>
  </si>
  <si>
    <t>Festival Harmonia Moraviae 2015</t>
  </si>
  <si>
    <t>Filharmonie Brno, p.o.</t>
  </si>
  <si>
    <t>Expozice nové hudby 2015 - 2017</t>
  </si>
  <si>
    <t>příspěvková organizace</t>
  </si>
  <si>
    <t>MHF Brno - Moravský podzim 2015</t>
  </si>
  <si>
    <t>Velikonoční festival duchovní hudby 2015 - 2017</t>
  </si>
  <si>
    <t>FILHARMONIE HRADEC KRÁLOVÉ o. p. s.</t>
  </si>
  <si>
    <t>HUDEBNÍ FÓRUM HRADEC KRÁLOVÉ 2015</t>
  </si>
  <si>
    <t>obecně prospěšná společnost</t>
  </si>
  <si>
    <t>Foerstrovy dny-hudební festival o.p.s</t>
  </si>
  <si>
    <t>Libáňský hudební máj-Foerstrovy dny 2015-15.ročník</t>
  </si>
  <si>
    <t>Fond-Janáčkovy Hukvaldy</t>
  </si>
  <si>
    <t>Mezinárodní hudební festival Janáčkovy Hukvaldy</t>
  </si>
  <si>
    <t>o. s.</t>
  </si>
  <si>
    <t>Hudební informační středisko, o.p.s.</t>
  </si>
  <si>
    <t>Contempuls - pražský festival soudobé hudby</t>
  </si>
  <si>
    <t>Janáčkův máj</t>
  </si>
  <si>
    <t>XXXX. Mezinárodní hudební festival Janáčkův máj</t>
  </si>
  <si>
    <t>Klub moravských skladatelů</t>
  </si>
  <si>
    <t>Brněnský varhanní festival 2015</t>
  </si>
  <si>
    <t>Královédvorský chrámový sbor, o.s.</t>
  </si>
  <si>
    <t>Hudební léto Kuks 2015</t>
  </si>
  <si>
    <t>Kytarový festival Mikulov / Guitar Festival Mikulov</t>
  </si>
  <si>
    <t>XXIX. Kytarový festival Mikulov 2015</t>
  </si>
  <si>
    <t>LOTOS</t>
  </si>
  <si>
    <t>Mezinárodní festival Kutná Hora 2015 - 8. ročník</t>
  </si>
  <si>
    <t>město Kroměříž</t>
  </si>
  <si>
    <t>festival Hudba v zahradách a zámku Kroměříž 2015</t>
  </si>
  <si>
    <t>rozpočtová organizace</t>
  </si>
  <si>
    <t>Město Příbram</t>
  </si>
  <si>
    <t>47. ročník Hudebního festivalu Antonína Dvořáka</t>
  </si>
  <si>
    <t>obec</t>
  </si>
  <si>
    <t>Město Skuteč</t>
  </si>
  <si>
    <t>Tomáškova a Novákova hudební Skuteč - XII. ročník</t>
  </si>
  <si>
    <t>Mezinárodní centrum slovanské hudby Brno, o.p.s.</t>
  </si>
  <si>
    <t>XX. ročník MHF 13 měst Concentus Moraviae</t>
  </si>
  <si>
    <t>MgA. Irena Chřibková</t>
  </si>
  <si>
    <t>20. Mezinárodní varhanní festival</t>
  </si>
  <si>
    <t>fyzická osoba</t>
  </si>
  <si>
    <t>MgA. Roman Janků - Agentura J+D</t>
  </si>
  <si>
    <t>Klášterní hudební slavnosti 2015</t>
  </si>
  <si>
    <t>OSVČ</t>
  </si>
  <si>
    <t>Festival Mitte Europa, část v ČR</t>
  </si>
  <si>
    <t>mezinárodní organizace a sdružení</t>
  </si>
  <si>
    <t>Místní akční skupina POHODA venkova</t>
  </si>
  <si>
    <t>Mezinárodní hudební festival F.L.Věka 2015</t>
  </si>
  <si>
    <t>Musical Olympus o.s.</t>
  </si>
  <si>
    <t>Summer  Musical Festival 2015 – 4. ROČNÍK</t>
  </si>
  <si>
    <t>MusicOlomouc</t>
  </si>
  <si>
    <t>MusicOlomouc 2015 - 7. mezinárodní festival soudobé hudby</t>
  </si>
  <si>
    <t>Nadační fond Festival komorní hudby</t>
  </si>
  <si>
    <t>29. ročník Festival komorní hudby</t>
  </si>
  <si>
    <t>nadace, nadační fond</t>
  </si>
  <si>
    <t>Novofest, o.s.</t>
  </si>
  <si>
    <t>Novoměstský letní festival 2015</t>
  </si>
  <si>
    <t>Občanské sdružení cimbalistů ČR</t>
  </si>
  <si>
    <t>XI. Mezinárodní festival cimbálu</t>
  </si>
  <si>
    <t>Občanské sdružení Eduarda Nápravníka</t>
  </si>
  <si>
    <t>7. ročník Mezinárodního hudebního festivalu Eduarda Nápravníka</t>
  </si>
  <si>
    <t>Občanské sdružení Třeboňská nocturna</t>
  </si>
  <si>
    <t>Třeboňská nocturna 2015</t>
  </si>
  <si>
    <t>OS Mahler 2000, společnost Gustava Mahlera</t>
  </si>
  <si>
    <t>Mezinárodní hudební festival Mahler-Jihlava Hudba tisíců</t>
  </si>
  <si>
    <t>ústav (dříve OS)</t>
  </si>
  <si>
    <t>Ostravské centrum nové hudby</t>
  </si>
  <si>
    <t>Ostravské dny 2015 - Festival nové hudby</t>
  </si>
  <si>
    <t>PiXie Production</t>
  </si>
  <si>
    <t>Festival VIVAT VERDI !</t>
  </si>
  <si>
    <t>Plzeňská filharmonie, o. p. s.</t>
  </si>
  <si>
    <t>Smetanovské dny 2015</t>
  </si>
  <si>
    <t>Praha, klasika.. o.p.s.</t>
  </si>
  <si>
    <t xml:space="preserve">2. Mezinárodní hudební festival Praha, klasika.. </t>
  </si>
  <si>
    <t>Pražské jaro , o. p.s.</t>
  </si>
  <si>
    <t>Pražské jaro 2015, 2016 a 2017</t>
  </si>
  <si>
    <t>Robert Hugo - Pražská umělecká kancelář</t>
  </si>
  <si>
    <t>Klementinské barokní večery - Capella Regia Praha</t>
  </si>
  <si>
    <t>Severočeská filharmonie Teplice</t>
  </si>
  <si>
    <t>51. ročník Hudebního festivalu Ludwiga van Beethovena 2015</t>
  </si>
  <si>
    <t>Smetanova Litomyšl, o.p.s.</t>
  </si>
  <si>
    <t>MOF Smetanova Litomyšl 2015-2017</t>
  </si>
  <si>
    <t>Společnost českých skladatelů, člen AHUV</t>
  </si>
  <si>
    <t>Festival Dny soudobé hudby 2015 - 26. ročník</t>
  </si>
  <si>
    <t>občanské sdružení / spolek</t>
  </si>
  <si>
    <t>Společnost Fryderyka Chopina</t>
  </si>
  <si>
    <t>56. Chopinův festival 2015</t>
  </si>
  <si>
    <t>Společnost Zdeňka Fibicha o.s.</t>
  </si>
  <si>
    <t>XVIII. Mezinárodní festival koncertního melodramu Praha</t>
  </si>
  <si>
    <t>Spolek pro zvelebení staré hudby v Čechách</t>
  </si>
  <si>
    <t>Hudební léto v Jezeří 2015</t>
  </si>
  <si>
    <t>STAMIC CREATIVE</t>
  </si>
  <si>
    <t>Mezinárodní festival komorní hudby EuroArt Praha</t>
  </si>
  <si>
    <t>Struny podzimu spol. s r.o.</t>
  </si>
  <si>
    <t>MHF Struny podzimu</t>
  </si>
  <si>
    <t>Svátky hudby, o.s.</t>
  </si>
  <si>
    <t>Svátky hudby v Praze, Václav Hudeček a jeho hosté</t>
  </si>
  <si>
    <t>spolek</t>
  </si>
  <si>
    <t>Svatováclavský hudební festival , o.s.</t>
  </si>
  <si>
    <t>XII. - XIV. ročník Svatováclavského hudebního festivalu</t>
  </si>
  <si>
    <t>Baroko2015</t>
  </si>
  <si>
    <t>Tóny nad městy</t>
  </si>
  <si>
    <t>14. ročník Mezinárodní hudební festival Tóny nad městy</t>
  </si>
  <si>
    <t>Turistické informační centrum města Brna, p.o.</t>
  </si>
  <si>
    <t>XXIV. Mezinárodní kytarový festival a kurzy Brno´15</t>
  </si>
  <si>
    <t>Umělecká iniciativa Kroměříž</t>
  </si>
  <si>
    <t>XXVI.FESTIVAL FORFEST CZECH REPUBLIC 2015</t>
  </si>
  <si>
    <t>Za poklady Broumovska</t>
  </si>
  <si>
    <t>Za poklady Broumovska - hudební festival</t>
  </si>
  <si>
    <t>Znojemský hudební festival</t>
  </si>
  <si>
    <t>Hudební festival Znojmo 2015</t>
  </si>
  <si>
    <t xml:space="preserve">Okruh 2 - Koncertní akce v oblasti české soudobé hudby </t>
  </si>
  <si>
    <t>Akademie múzických umění v Praze</t>
  </si>
  <si>
    <t>Svár teorie s praxí? 2015</t>
  </si>
  <si>
    <t>veřejná výzkumná instituce</t>
  </si>
  <si>
    <t>Antonín Mühlhansl za Bohemia Saxophone Quartet</t>
  </si>
  <si>
    <t>Saxofony v české a francouzské soudobé hudbě</t>
  </si>
  <si>
    <t>25 miniatur k 25. výročí BSQ</t>
  </si>
  <si>
    <t>Arbos - sdružení pro novou hudbu, o.s.</t>
  </si>
  <si>
    <t>Koncertní řada souboru MoEns 2015</t>
  </si>
  <si>
    <t>Ateliér 90</t>
  </si>
  <si>
    <t>Třídení 2015</t>
  </si>
  <si>
    <t>àTRIUM</t>
  </si>
  <si>
    <t>IV. koncertní sezona souboru BCO – Brno Contemporary Orchestra</t>
  </si>
  <si>
    <t>Komorní orchestr Berg, z.s.</t>
  </si>
  <si>
    <t>BERG_15_REVISITED! (15. sezóna Orchestru BERG)</t>
  </si>
  <si>
    <t>KONVERGENCE - občanské sdružení</t>
  </si>
  <si>
    <t>KONVERGENCE - cyklus komorních koncertů 2015</t>
  </si>
  <si>
    <t>Kühnův smíšený sbor</t>
  </si>
  <si>
    <t>Souvislosti v odlišnostech</t>
  </si>
  <si>
    <t>MUZIKA JUDAIKA</t>
  </si>
  <si>
    <t>MAŽIF IV.festival židovské hudby</t>
  </si>
  <si>
    <t>Nadační fond Mathilda</t>
  </si>
  <si>
    <t>Koncert pro Mathildu</t>
  </si>
  <si>
    <t>Občanské sdružení Tvůrčí centrum Ostrava</t>
  </si>
  <si>
    <t>Hudební současnost 2015</t>
  </si>
  <si>
    <t>Sdružení Q</t>
  </si>
  <si>
    <t>Cyklus Q 2015 - 18. ročník</t>
  </si>
  <si>
    <t>Sdružení Skleněná louka</t>
  </si>
  <si>
    <t>Cyklus současné české a zahraniční hudby ´na pomezi´</t>
  </si>
  <si>
    <t>Koncerty jubilantů Společnosti českých skladatelů (2015)</t>
  </si>
  <si>
    <t>Umělecká beseda – hudební odbor</t>
  </si>
  <si>
    <t>Úterky Umělecké besedy 2015</t>
  </si>
  <si>
    <t>Zuzana Michlerová, Ing. DiS.</t>
  </si>
  <si>
    <t>Premiéra nové opery Bábel</t>
  </si>
  <si>
    <t xml:space="preserve">Okruh 3 - Koncertní akce v oblasti autentické interpretace české staré hudby </t>
  </si>
  <si>
    <t>Collegium 1704 o.p.s</t>
  </si>
  <si>
    <t>Collegium 1704 v Rudolfinu 2015 - jaro</t>
  </si>
  <si>
    <t>Hudební most Collegium 1704 / sezóny 2015-17 PRAHA</t>
  </si>
  <si>
    <t>Barokní podvečery, cyklus koncertů staré hudby, 15. ročník</t>
  </si>
  <si>
    <t>Hudební lahůdky, o.s.</t>
  </si>
  <si>
    <t>Hudební poklady neznámé - ale naše</t>
  </si>
  <si>
    <t>Musica Poetica</t>
  </si>
  <si>
    <t>Baroko v evropských zemích - cyklus koncertů staré hudby</t>
  </si>
  <si>
    <t>Taktika Muzika – Mgr. Vladana Rýdlová</t>
  </si>
  <si>
    <t>Dějiny evropské hudby aneb Vážná hudba není vážná</t>
  </si>
  <si>
    <t>Triglaw Corp s.r.o.</t>
  </si>
  <si>
    <t>Festival Opera Barocca 2015</t>
  </si>
  <si>
    <t xml:space="preserve">Okruh 4 - Koncertní akce výjimečné dramaturgické objevnosti </t>
  </si>
  <si>
    <t>Agentura pro rozvoj Broumovska</t>
  </si>
  <si>
    <t>Open Air - hudba v Adršpašských skalách</t>
  </si>
  <si>
    <t>C.E.M.A. - Central European Music Agency</t>
  </si>
  <si>
    <t>,,Barbara Maria Willi uvádí." XII.ročník cyklu koncertů staré hudby</t>
  </si>
  <si>
    <t>Evropské rezidence Magdaleny Kožené</t>
  </si>
  <si>
    <t>Ensemble Inégal</t>
  </si>
  <si>
    <t>Ensemble Inégal 2015 – 9. festivalový cyklus</t>
  </si>
  <si>
    <t>Zelenka Festival Praha, II. Ročník</t>
  </si>
  <si>
    <t>Hudební lahůdky 2015</t>
  </si>
  <si>
    <t>Janáček Ensemble, z. s.</t>
  </si>
  <si>
    <t>Janáček Ensemble Open Air a Zapomenutá krása nonet</t>
  </si>
  <si>
    <t>Harfové dny na zámku ve Žďáru nad Sázavou</t>
  </si>
  <si>
    <t>MgA. Richard Pohl</t>
  </si>
  <si>
    <t>IX. cyklus koncertů Vlastimila Lejska</t>
  </si>
  <si>
    <t>Klasika Viva 2015</t>
  </si>
  <si>
    <t>Mgr. Halina Františáková</t>
  </si>
  <si>
    <t>Cyklus komorních koncertů v Českém rozhlase Ostrava</t>
  </si>
  <si>
    <t>MUSICA Holešov, o. s.</t>
  </si>
  <si>
    <t>Hudební událost  MUSICA Holešov 2015</t>
  </si>
  <si>
    <t>Hudební salón Café creme, pod záštitou Prof. Zuzany Růžičkové</t>
  </si>
  <si>
    <t>Opočenská beseda</t>
  </si>
  <si>
    <t>CYKLUS OPOČNO HUDEBNÍ 2015</t>
  </si>
  <si>
    <t>Sdružení barokního souboru Hofmusici</t>
  </si>
  <si>
    <t>Novodobá světová premiéra barokní opery "L´Amore in Musica"</t>
  </si>
  <si>
    <t>Sdružení CANTORES GRADECENSES</t>
  </si>
  <si>
    <t>Uvedení oratoria Antonína Dvořáka SVATÁ LUDMILA</t>
  </si>
  <si>
    <t>Společnost Jana Kubelíka</t>
  </si>
  <si>
    <t>Koncert k poctě Jana Kubelíka</t>
  </si>
  <si>
    <t>8. ročník koncertního cyklu Čtvero ročních období</t>
  </si>
  <si>
    <t>The Czech Ensemble Baroque, z.s.</t>
  </si>
  <si>
    <t>Bacha na Mozarta! 3. ročník velkého cyklu staré hudby v Brně</t>
  </si>
  <si>
    <t>Okruh 5 - Kontinuální činnost stálých profesionálních souborů</t>
  </si>
  <si>
    <t>Český národní symfonický orchestr</t>
  </si>
  <si>
    <t>ČNSO - 23. abonentní sezóna, 2015/2016</t>
  </si>
  <si>
    <t>Janáčkova filharmonie Ostrava</t>
  </si>
  <si>
    <t>Světoví sólisté a dirigenti v Ostravě</t>
  </si>
  <si>
    <t>Kantiléna o.s.</t>
  </si>
  <si>
    <t>Kontinuální činnost 2015</t>
  </si>
  <si>
    <t xml:space="preserve">spolek  
</t>
  </si>
  <si>
    <t>Kühnův dětský sbor, o.p.s.</t>
  </si>
  <si>
    <t>Kontinuální činnost Kühnova děstkého sboru</t>
  </si>
  <si>
    <t>Musica Florea, z.s.</t>
  </si>
  <si>
    <t>Musica Florea Bohemia  2015 -2017</t>
  </si>
  <si>
    <t>Pražský komorní orchestr-agentura, spol. s r.o.</t>
  </si>
  <si>
    <t>Cykly abonentních koncertů PKO-Pražského komorního orchestru</t>
  </si>
  <si>
    <t>s. r. o.</t>
  </si>
  <si>
    <t>Spolek přátel komorního souboru Musica Bohemica Praha</t>
  </si>
  <si>
    <t>MUSICA BOHEMICA - koncertní činnost</t>
  </si>
  <si>
    <t>Kontinuální činnost souboru Czech Ensemble Baroque v roce 2015</t>
  </si>
  <si>
    <t>Okruh 6 - Interdisciplinární projekty s těžištěm v hudebním umění</t>
  </si>
  <si>
    <t>Hospitální nadace Františka Antonína hraběte Sporka v Kuksu</t>
  </si>
  <si>
    <t>Pocta obětem druhé světové války</t>
  </si>
  <si>
    <t>Hudba pro oči + Dechové nástroje a multimédia</t>
  </si>
  <si>
    <t>Lidi na zdi, o.s.</t>
  </si>
  <si>
    <t>bach_330</t>
  </si>
  <si>
    <t>MgA. Tomáš Cafourek</t>
  </si>
  <si>
    <t>Československá opera roku 2015</t>
  </si>
  <si>
    <t>ČTVERO ROČNÍCH OBDOBÍ – ANTONIO VIVALDI</t>
  </si>
  <si>
    <t>Nadační fond ZUŠ Alfréda Radoka</t>
  </si>
  <si>
    <t>Festival Alfréda Radoka</t>
  </si>
  <si>
    <t>Netradiční operaní studio NOS, o.s.</t>
  </si>
  <si>
    <t>Don Quijote</t>
  </si>
  <si>
    <t>XI. Cimbálové kurzy Soláň 2015</t>
  </si>
  <si>
    <t>Občanské sdružení</t>
  </si>
  <si>
    <t>Ostravská univerzita v Ostravě</t>
  </si>
  <si>
    <t>Oratorium Jan Hus</t>
  </si>
  <si>
    <t>Veřejná vysoká škola</t>
  </si>
  <si>
    <t>ProART o.s.</t>
  </si>
  <si>
    <t>Básníci města</t>
  </si>
  <si>
    <t>Stanislav Bohadlo</t>
  </si>
  <si>
    <t>THEATRUM KUKS, festival barokního divadla, opery a hudby</t>
  </si>
  <si>
    <t>Sun of Art, o.p.s.</t>
  </si>
  <si>
    <t>"Barvy hudby…"</t>
  </si>
  <si>
    <t>Okruh 7 - Tvůrčí dílny, kurzy, soutěže</t>
  </si>
  <si>
    <t>Pražské klarinetové dny 2015 a 19. Mezinárodní klarinetový festival v Žirovnici</t>
  </si>
  <si>
    <t>Asociace interpretační soutěže žesťových nástrojů Brno</t>
  </si>
  <si>
    <t>X. ročník mezinárodní interpretační soutěže dechových nástrojů Brno 2015</t>
  </si>
  <si>
    <t>Broumovská klávesa</t>
  </si>
  <si>
    <t>Mezinárodní klavírní soutěž Klávesa 2015</t>
  </si>
  <si>
    <t>zapsaný spolek</t>
  </si>
  <si>
    <t>Czech Clarinet Art, o.s.</t>
  </si>
  <si>
    <t>Mezinárodní klarinetová soutěž Czech Clarinet Art</t>
  </si>
  <si>
    <t>Česká hudební společnost - Sdružení přátel krásných umění</t>
  </si>
  <si>
    <t>Mezinár.interpret. kurzy - Setkání přátel komorní hudby Litomyšl</t>
  </si>
  <si>
    <t>občanské sdružení - spolek</t>
  </si>
  <si>
    <t xml:space="preserve">Česká kytarová společnost, o. s. </t>
  </si>
  <si>
    <t>Mezinárodní kytarová soutěž GUITARTALENT ´15</t>
  </si>
  <si>
    <t>občanské združení</t>
  </si>
  <si>
    <t xml:space="preserve">česká kytarová společnost, o. s. </t>
  </si>
  <si>
    <t>Mezinárodní interpretační kytarové kurzy Brno ´15</t>
  </si>
  <si>
    <t>Česko-francouzská akademie Telč</t>
  </si>
  <si>
    <t>Francouzsko-česká hudební akademie v Telči</t>
  </si>
  <si>
    <t>Čtrnáctka Rataje nad Sázavou</t>
  </si>
  <si>
    <t>Letní fagotová akademie 2015</t>
  </si>
  <si>
    <t>Doc. Igor Františák, Ph.D.</t>
  </si>
  <si>
    <t xml:space="preserve">XIV. ročník mezinárodních kurzů v Ostravě v oboru hra na klarinet a saxofon
</t>
  </si>
  <si>
    <t>Vzdělávací projekty Hudebních lahůdek</t>
  </si>
  <si>
    <t>Janáčkova akademie múzických umění v Brně</t>
  </si>
  <si>
    <t>Mezinárodní soutěž Leoše Janáčka v Brně 2015</t>
  </si>
  <si>
    <t>Janáčkova konzervatoř a Gymnázium v Ostravě, příspěvková organizace</t>
  </si>
  <si>
    <t>Pro Bohemia Ostrava 2015 - 13. ročník mezinárodní interpretační soutěže</t>
  </si>
  <si>
    <t>Janáčkův filharmonický sbor mladých, z. S.</t>
  </si>
  <si>
    <t>Kurzy afrických písní JFSM</t>
  </si>
  <si>
    <t>Generace - mezinárodní soutěž skladatelů do třiceti let</t>
  </si>
  <si>
    <t>KIS Mariánské Lázně s.r.o.</t>
  </si>
  <si>
    <t>6. MARIÁNSKOLÁZEŇSKÁ NOKTURNA 2015</t>
  </si>
  <si>
    <t>Konzervatoř Evangelické akademie</t>
  </si>
  <si>
    <t>Interpretační seminář barokní a klasicistní hudby 2015</t>
  </si>
  <si>
    <t>Školská právnická osoba</t>
  </si>
  <si>
    <t>Kulturní agentura ANGEL</t>
  </si>
  <si>
    <t>ATELIÉR RENESANČNÍ POLYFONIE – 3. ročník</t>
  </si>
  <si>
    <t>Matice slezská, místní odbor v Opavě</t>
  </si>
  <si>
    <t>53. Beethovenův Hradec - mezinárodní interpretační soutěž</t>
  </si>
  <si>
    <t>Město Kutná Hora - oddělení kultury</t>
  </si>
  <si>
    <t>18. Mez. bienále interpretační kytarové soutěže s mistr. kurzy</t>
  </si>
  <si>
    <t>organizační složka obce</t>
  </si>
  <si>
    <t xml:space="preserve">Městská kulturní zařízení Jeseník, příspěvková organizace města </t>
  </si>
  <si>
    <t>XIX. MEZINÁRODNÍ SCHUBERTOVA SOUTĚŽ PRO KLAVÍRNÍ DUA</t>
  </si>
  <si>
    <t>Mezinárodní pěvecké centrum A. Dvořáka, o.p.s.</t>
  </si>
  <si>
    <t>Operní a operetní studio mladých pěvců</t>
  </si>
  <si>
    <t>20. Mezinárodní interpret. seminář – Mistrovské pěvecké kurzy</t>
  </si>
  <si>
    <t xml:space="preserve">50. Mezinárodní pěvecká soutěž Antonína Dvořáka </t>
  </si>
  <si>
    <t>Nadace Collegium Marianum při Společenství Týnské školy Panny Marie v Praze</t>
  </si>
  <si>
    <t>Letní slavnosti staré hudby PICCOLI - dílny staré hudby pro (nej)menší muzikanty, 2. ročník</t>
  </si>
  <si>
    <t>Národní divadlo Brno</t>
  </si>
  <si>
    <t xml:space="preserve">V hlavní roli </t>
  </si>
  <si>
    <t>Občanské sdružení Letní škola staré hudby</t>
  </si>
  <si>
    <t>Flétnový ráj - seminář s Flanders Recorder Quartet</t>
  </si>
  <si>
    <t>Opera na cestách</t>
  </si>
  <si>
    <t>Opera na cestách - hudební  workshopy pro děti</t>
  </si>
  <si>
    <t>Ostravská Univerzita</t>
  </si>
  <si>
    <t>veřejná vysoká škola</t>
  </si>
  <si>
    <t>Mezinárodní hobojové kurzy</t>
  </si>
  <si>
    <t>Ostravské dny 2015 - Institut nové hudby</t>
  </si>
  <si>
    <t>PKF - Prague Philharmonia (Pražská komorní filharmonie)</t>
  </si>
  <si>
    <t>Orchestrální kurzy PKF - Prague Philharmonia - 2015</t>
  </si>
  <si>
    <t>Prague Music Performance, o.s.</t>
  </si>
  <si>
    <t>Prague Music Performance (PMP)</t>
  </si>
  <si>
    <t>ProART festival 2015</t>
  </si>
  <si>
    <t>Rada rodičů při Základní umělecké škole v Zábřehu</t>
  </si>
  <si>
    <t>VI. Mezinárodní interpretační kurzy Zábřeh</t>
  </si>
  <si>
    <t>10. dílna pro nejmladší skladatele</t>
  </si>
  <si>
    <t>19. Percussion Workshop Trstěnice 2015</t>
  </si>
  <si>
    <t>10. MEZINÁRODNÍ KLAVÍRNÍ SOUTĚŽ F. CHOPINA 2015</t>
  </si>
  <si>
    <t>Společnost pro elektroakustickou hudbu</t>
  </si>
  <si>
    <t>MUSICA NOVA 2015</t>
  </si>
  <si>
    <t>Společnost pro starou hudbu</t>
  </si>
  <si>
    <t>XXVII. Mezinárodní letní škola staré hudby - Valtice 2015</t>
  </si>
  <si>
    <t>Společnost Zdeňka Fibicha, o. s.</t>
  </si>
  <si>
    <t>9. Mezinárodní soutěž Zdeňka Fibicha v interpretaci melodramů – české kolo</t>
  </si>
  <si>
    <t>Letní škola barokní hudby, 13. ročník</t>
  </si>
  <si>
    <t xml:space="preserve">Zámek Liteň, o. s. </t>
  </si>
  <si>
    <t>Mistrovské interpretační kurzy Adama Plachetky</t>
  </si>
  <si>
    <t>Okruh 8a - Příprava vydání hud. edic a publikací</t>
  </si>
  <si>
    <t>KLP – Koniasch Latin Press s. r. o.</t>
  </si>
  <si>
    <t>Vladimír Novák: Tematický katalog brixian I (příprava vydání)</t>
  </si>
  <si>
    <t>Nadace pro dějiny kultury ve střední Evropě</t>
  </si>
  <si>
    <t>Příprava elektronické ediční řady Musica Rudolphina (fáze 2015)</t>
  </si>
  <si>
    <t>PhDr. František Malý</t>
  </si>
  <si>
    <t>Kajetán Vogl:  13 duet pro dva klarinety</t>
  </si>
  <si>
    <t>Okruh 8b - Vydávání hud. edic a publikací</t>
  </si>
  <si>
    <t>Etnologický ústav Akademie věd České republiky, v. v. i.</t>
  </si>
  <si>
    <t>Jan Josef Ignác Brentner: Harmonica duodecatomeria ecclesiastica</t>
  </si>
  <si>
    <t>Martin Horyna (ed.): Kancionál z Miletína (kritická edice)</t>
  </si>
  <si>
    <t>Pomníky a pamětní desky B. Smetany v českých zemích (fáze 2015)</t>
  </si>
  <si>
    <t>Třebíčské sepolkro "Opera de Passione"</t>
  </si>
  <si>
    <t>Zámek Liteň, o.s.</t>
  </si>
  <si>
    <t>Jarmila Novotná</t>
  </si>
  <si>
    <t>Okruh 9 - Odborné periodické publikace</t>
  </si>
  <si>
    <t>Česká společnost pro hudební vědu (ČSHV)</t>
  </si>
  <si>
    <t>Muzikologické fórum - hudebněvědné periodikum ČSHV</t>
  </si>
  <si>
    <t>Hudební věda, roč. 52, 2015</t>
  </si>
  <si>
    <t xml:space="preserve">Časopis Czech Music Quarterly </t>
  </si>
  <si>
    <t>International Martinů Circle, o. s. (IMC)</t>
  </si>
  <si>
    <t>Martinů Revue - hudební časopis propagující českého skladatele</t>
  </si>
  <si>
    <t>Muzikus s.r.o,</t>
  </si>
  <si>
    <t>časopis Harmonie</t>
  </si>
  <si>
    <t>webový portál www.casopisharmonie.cz</t>
  </si>
  <si>
    <t>Opera Plus</t>
  </si>
  <si>
    <t>občanské sdružení/zapsaný spolek</t>
  </si>
  <si>
    <t>Opus musicum</t>
  </si>
  <si>
    <t>Opus musicum - hudební revue 2015</t>
  </si>
  <si>
    <t xml:space="preserve">Psalterium </t>
  </si>
  <si>
    <t>časopis Psalterium folia – revue pro duchovní hudbu</t>
  </si>
  <si>
    <t>Společnost Hudební rozhledy</t>
  </si>
  <si>
    <t>Vydávání měsíčníku HUDEBNÍ ROZHLEDY</t>
  </si>
  <si>
    <t>10. CD, DVD</t>
  </si>
  <si>
    <t>ArcoDiva management s.r.o.</t>
  </si>
  <si>
    <t>V. Novák, K. Kovařovic, Klavírní koncerty</t>
  </si>
  <si>
    <t xml:space="preserve">Leoš Janáček: Věc Makropulos - live nahrávka </t>
  </si>
  <si>
    <t>ArteVisio, s.r.o.</t>
  </si>
  <si>
    <t>Hudba doby Karla IV.</t>
  </si>
  <si>
    <t>2 x CD BAROCCO SEMPRE GIOVANE - BACH, HÄNDEL, HINDEMITH</t>
  </si>
  <si>
    <t>CD Zelenka - Missa Divi Xaverii ZWV 12, 156 - SVĚTOVÁ PREMIÉRA</t>
  </si>
  <si>
    <t>doc. Mgr. Vladislav Bláha, ArtD.</t>
  </si>
  <si>
    <t>CD - Terpsichore</t>
  </si>
  <si>
    <t>Fyzická osoba</t>
  </si>
  <si>
    <t>Ing. Tomáš Janeček Nibiru</t>
  </si>
  <si>
    <t>Jan Dismas Zelenka Psalmi Vespertini - 1. cyklus</t>
  </si>
  <si>
    <t>Jiří Teml: Kantáty pro dětský sbor</t>
  </si>
  <si>
    <t>DVD-Angiolini: Opuštěná Dido-Florea Theatrum 2015</t>
  </si>
  <si>
    <t>Antonín Dvořák: Symfonie č.1 / Musica Florea, M. Štryncl (CD)</t>
  </si>
  <si>
    <t>Peter Graham - autorské CD</t>
  </si>
  <si>
    <t>SPOLEČNOST BENO BLACHUTA</t>
  </si>
  <si>
    <t>EDICE BENO BLACHUTA / CD: G. Bizet - CARMEN</t>
  </si>
  <si>
    <t>SUPRAPHON</t>
  </si>
  <si>
    <t>Vydání CD Dvořák, Suk, Janáček - houslové koncerty / Josef Špaček</t>
  </si>
  <si>
    <t>a.s.</t>
  </si>
  <si>
    <t>Vydání CD Lobkowitz - Loutna v pražských palácích / Hudba Prahy 18. století</t>
  </si>
  <si>
    <t>TRIART Management, s.r.o. - TRIART Recording</t>
  </si>
  <si>
    <t>A Tribute to the Jewish Soul</t>
  </si>
  <si>
    <t>Sacrificio a Venere</t>
  </si>
  <si>
    <t>Oblast 11 - Hudebně informační a dokumentační činnost</t>
  </si>
  <si>
    <t>Hudební informační středisko - informační a dokumentační činnost</t>
  </si>
  <si>
    <t>Institut Bohuslava Martinů, o.p.s.</t>
  </si>
  <si>
    <t xml:space="preserve">Katalogizace článků a recenzí hudby Bohuslava Martinů a zpřístupnění těchto informací on-line </t>
  </si>
  <si>
    <t>Telepace s.r.o.</t>
  </si>
  <si>
    <t>Harfa Noemova</t>
  </si>
  <si>
    <t>Oblast 12 - Hudební konference</t>
  </si>
  <si>
    <t>Výroční konference ČSHV</t>
  </si>
  <si>
    <t>Zelenka Conference Prague</t>
  </si>
  <si>
    <t>Mezinárodní hudební konference MUSICA NOVA XI</t>
  </si>
  <si>
    <t>ŘÁD  SVATÉHO HUBERTA</t>
  </si>
  <si>
    <t>HUDEBNÍ KONFERENCE - TÉMATIKA LOVECKÉ HUDBY V DÍLECH MISTRŮ</t>
  </si>
  <si>
    <t>Opera Barocca - Konference</t>
  </si>
  <si>
    <t>Oblast 13 - Plzeň - Evropské hlavní město kultury</t>
  </si>
  <si>
    <t>Česká píseň Plzeň, z.s.</t>
  </si>
  <si>
    <t>ČESKÁ PÍSEŇ A IZRAEL</t>
  </si>
  <si>
    <t>Ivo Hucl</t>
  </si>
  <si>
    <t>Kyoto Symphony Orchestra</t>
  </si>
  <si>
    <t>KRUH PŘÁTEL HUDBY</t>
  </si>
  <si>
    <t>Městské kulturní středisko Tachov</t>
  </si>
  <si>
    <t>Constanza e Fortezza v jízdárně Světce</t>
  </si>
  <si>
    <t>BAROKNÍ HUDBA  – NASTUDOVÁNÍ V INTERPRETACI BAROKNÍ DOBY</t>
  </si>
  <si>
    <t>Plzeň 2015, o.p.s.</t>
  </si>
  <si>
    <t>Týden EBU v Plzni</t>
  </si>
  <si>
    <t>CAMERA MACHINE - VODNÍ HUDBA - UMĚLEC A TOTALITA</t>
  </si>
  <si>
    <t>Leoš Janáček: Amarus / přímý přenos do EBU</t>
  </si>
  <si>
    <t xml:space="preserve">Sun of Art, o.p.s. </t>
  </si>
  <si>
    <t>Václav Trojan a Jiří Trnka – plzeňští rodáci světového významu</t>
  </si>
  <si>
    <t>Svět podle Jakuba</t>
  </si>
  <si>
    <t>5 Proudů - 5 Řek</t>
  </si>
  <si>
    <t>BODY</t>
  </si>
  <si>
    <t>4. ročník mezinár. interpret. klavírních kurzů na Fakultě umění OU</t>
  </si>
  <si>
    <t>CD: Johannes Brahms – Kompletní komorní skladby pro klarinet</t>
  </si>
  <si>
    <t>Misslareuth 1990. Mitte Europa e.V.</t>
  </si>
  <si>
    <t>Konzervatoř, Plzeň</t>
  </si>
  <si>
    <t>Koncerty Diversa 2015-2017</t>
  </si>
  <si>
    <t>Dotace</t>
  </si>
  <si>
    <t>nesplněny podmínky vyúčtování</t>
  </si>
  <si>
    <t>Rosa - hudební vydavatelství, spol. s r. o.</t>
  </si>
  <si>
    <t>Kateřina Zahradníčková</t>
  </si>
  <si>
    <t>Opera Diversa, o. s.</t>
  </si>
  <si>
    <t>CD Dva koncerty Jana Nováka</t>
  </si>
  <si>
    <t>Opera Diversa, o.s.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</si>
</sst>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K_č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 wrapText="1"/>
    </xf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0" fillId="2" borderId="1" xfId="0" applyFill="1" applyBorder="1" applyAlignment="1">
      <alignment wrapText="1"/>
    </xf>
    <xf numFmtId="0" fontId="1" fillId="0" borderId="0" xfId="0" applyFont="1" applyAlignment="1">
      <alignment wrapText="1"/>
    </xf>
    <xf numFmtId="0" fontId="0" fillId="4" borderId="1" xfId="0" applyFill="1" applyBorder="1" applyAlignment="1">
      <alignment wrapText="1"/>
    </xf>
    <xf numFmtId="0" fontId="0" fillId="4" borderId="1" xfId="0" applyFill="1" applyBorder="1" applyAlignment="1">
      <alignment horizontal="left" wrapText="1"/>
    </xf>
    <xf numFmtId="0" fontId="0" fillId="3" borderId="0" xfId="0" applyFill="1" applyAlignment="1">
      <alignment wrapText="1"/>
    </xf>
    <xf numFmtId="0" fontId="1" fillId="3" borderId="1" xfId="0" applyFont="1" applyFill="1" applyBorder="1" applyAlignment="1">
      <alignment horizontal="center" wrapText="1"/>
    </xf>
    <xf numFmtId="3" fontId="0" fillId="5" borderId="1" xfId="0" applyNumberFormat="1" applyFill="1" applyBorder="1" applyAlignment="1">
      <alignment horizontal="right" wrapText="1"/>
    </xf>
    <xf numFmtId="3" fontId="0" fillId="6" borderId="1" xfId="0" applyNumberFormat="1" applyFill="1" applyBorder="1" applyAlignment="1">
      <alignment horizontal="right" wrapText="1"/>
    </xf>
    <xf numFmtId="0" fontId="0" fillId="2" borderId="1" xfId="0" applyFill="1" applyBorder="1" applyAlignment="1"/>
    <xf numFmtId="3" fontId="0" fillId="2" borderId="1" xfId="0" applyNumberFormat="1" applyFill="1" applyBorder="1" applyAlignment="1">
      <alignment horizontal="right" wrapText="1"/>
    </xf>
    <xf numFmtId="0" fontId="1" fillId="3" borderId="0" xfId="0" applyFont="1" applyFill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2" fillId="2" borderId="1" xfId="0" applyFont="1" applyFill="1" applyBorder="1" applyAlignment="1">
      <alignment wrapText="1"/>
    </xf>
    <xf numFmtId="0" fontId="0" fillId="2" borderId="1" xfId="0" applyFill="1" applyBorder="1" applyAlignment="1">
      <alignment horizontal="center" wrapText="1"/>
    </xf>
    <xf numFmtId="0" fontId="0" fillId="2" borderId="0" xfId="0" applyFill="1" applyAlignment="1"/>
    <xf numFmtId="3" fontId="0" fillId="2" borderId="1" xfId="0" applyNumberFormat="1" applyFill="1" applyBorder="1" applyAlignment="1">
      <alignment horizontal="right"/>
    </xf>
    <xf numFmtId="3" fontId="0" fillId="2" borderId="0" xfId="0" applyNumberFormat="1" applyFill="1" applyAlignment="1">
      <alignment horizontal="right" wrapText="1"/>
    </xf>
    <xf numFmtId="3" fontId="1" fillId="5" borderId="1" xfId="0" applyNumberFormat="1" applyFont="1" applyFill="1" applyBorder="1" applyAlignment="1">
      <alignment horizontal="right" wrapText="1"/>
    </xf>
    <xf numFmtId="3" fontId="1" fillId="6" borderId="1" xfId="0" applyNumberFormat="1" applyFont="1" applyFill="1" applyBorder="1" applyAlignment="1">
      <alignment horizontal="right" wrapText="1"/>
    </xf>
    <xf numFmtId="0" fontId="1" fillId="3" borderId="2" xfId="0" applyFont="1" applyFill="1" applyBorder="1" applyAlignment="1">
      <alignment horizontal="center" wrapText="1"/>
    </xf>
    <xf numFmtId="164" fontId="0" fillId="0" borderId="2" xfId="0" applyNumberFormat="1" applyBorder="1" applyAlignment="1">
      <alignment horizontal="right"/>
    </xf>
    <xf numFmtId="0" fontId="0" fillId="0" borderId="0" xfId="0" applyBorder="1" applyAlignment="1">
      <alignment wrapText="1"/>
    </xf>
    <xf numFmtId="0" fontId="0" fillId="4" borderId="0" xfId="0" applyFill="1" applyBorder="1" applyAlignment="1">
      <alignment wrapText="1"/>
    </xf>
    <xf numFmtId="164" fontId="0" fillId="0" borderId="0" xfId="0" applyNumberFormat="1" applyBorder="1" applyAlignment="1">
      <alignment horizontal="right"/>
    </xf>
    <xf numFmtId="3" fontId="0" fillId="0" borderId="0" xfId="0" applyNumberFormat="1"/>
    <xf numFmtId="3" fontId="1" fillId="0" borderId="4" xfId="0" applyNumberFormat="1" applyFont="1" applyBorder="1"/>
    <xf numFmtId="3" fontId="0" fillId="0" borderId="3" xfId="0" applyNumberFormat="1" applyBorder="1"/>
    <xf numFmtId="3" fontId="0" fillId="0" borderId="6" xfId="0" applyNumberFormat="1" applyBorder="1"/>
    <xf numFmtId="3" fontId="0" fillId="0" borderId="7" xfId="0" applyNumberFormat="1" applyBorder="1"/>
    <xf numFmtId="3" fontId="0" fillId="0" borderId="0" xfId="0" applyNumberFormat="1" applyBorder="1"/>
    <xf numFmtId="3" fontId="0" fillId="7" borderId="6" xfId="0" applyNumberFormat="1" applyFill="1" applyBorder="1"/>
    <xf numFmtId="0" fontId="1" fillId="0" borderId="2" xfId="0" applyFont="1" applyBorder="1" applyAlignment="1">
      <alignment horizontal="center"/>
    </xf>
    <xf numFmtId="3" fontId="0" fillId="0" borderId="8" xfId="0" applyNumberFormat="1" applyBorder="1"/>
    <xf numFmtId="0" fontId="0" fillId="0" borderId="1" xfId="0" applyFill="1" applyBorder="1" applyAlignment="1">
      <alignment wrapText="1"/>
    </xf>
    <xf numFmtId="3" fontId="0" fillId="0" borderId="6" xfId="0" applyNumberFormat="1" applyFill="1" applyBorder="1"/>
    <xf numFmtId="3" fontId="1" fillId="0" borderId="9" xfId="0" applyNumberFormat="1" applyFont="1" applyBorder="1"/>
    <xf numFmtId="3" fontId="1" fillId="0" borderId="5" xfId="0" applyNumberFormat="1" applyFont="1" applyBorder="1"/>
    <xf numFmtId="3" fontId="0" fillId="0" borderId="11" xfId="0" applyNumberFormat="1" applyBorder="1"/>
    <xf numFmtId="3" fontId="0" fillId="7" borderId="11" xfId="0" applyNumberFormat="1" applyFill="1" applyBorder="1"/>
    <xf numFmtId="3" fontId="0" fillId="0" borderId="11" xfId="0" applyNumberFormat="1" applyFill="1" applyBorder="1"/>
    <xf numFmtId="3" fontId="0" fillId="0" borderId="12" xfId="0" applyNumberFormat="1" applyBorder="1"/>
    <xf numFmtId="0" fontId="0" fillId="2" borderId="2" xfId="0" applyFill="1" applyBorder="1"/>
    <xf numFmtId="164" fontId="0" fillId="0" borderId="2" xfId="0" applyNumberFormat="1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3" fontId="1" fillId="0" borderId="4" xfId="0" applyNumberFormat="1" applyFont="1" applyBorder="1" applyAlignment="1">
      <alignment horizontal="center" wrapText="1"/>
    </xf>
    <xf numFmtId="0" fontId="1" fillId="0" borderId="10" xfId="0" applyNumberFormat="1" applyFont="1" applyBorder="1" applyAlignment="1">
      <alignment horizontal="center"/>
    </xf>
    <xf numFmtId="0" fontId="1" fillId="0" borderId="5" xfId="0" applyNumberFormat="1" applyFont="1" applyBorder="1" applyAlignment="1">
      <alignment horizontal="center"/>
    </xf>
    <xf numFmtId="0" fontId="0" fillId="0" borderId="0" xfId="0" applyFill="1" applyAlignment="1">
      <alignment wrapText="1"/>
    </xf>
    <xf numFmtId="3" fontId="0" fillId="0" borderId="13" xfId="0" applyNumberFormat="1" applyBorder="1"/>
    <xf numFmtId="3" fontId="0" fillId="0" borderId="14" xfId="0" applyNumberFormat="1" applyBorder="1"/>
    <xf numFmtId="3" fontId="0" fillId="0" borderId="14" xfId="0" applyNumberFormat="1" applyFill="1" applyBorder="1"/>
    <xf numFmtId="3" fontId="0" fillId="0" borderId="15" xfId="0" applyNumberFormat="1" applyBorder="1"/>
    <xf numFmtId="3" fontId="0" fillId="0" borderId="16" xfId="0" applyNumberFormat="1" applyBorder="1"/>
    <xf numFmtId="3" fontId="2" fillId="0" borderId="14" xfId="0" applyNumberFormat="1" applyFont="1" applyBorder="1"/>
    <xf numFmtId="0" fontId="0" fillId="8" borderId="0" xfId="0" applyFill="1" applyAlignment="1">
      <alignment wrapText="1"/>
    </xf>
    <xf numFmtId="0" fontId="0" fillId="8" borderId="1" xfId="0" applyFill="1" applyBorder="1" applyAlignment="1">
      <alignment wrapText="1"/>
    </xf>
    <xf numFmtId="3" fontId="0" fillId="8" borderId="1" xfId="0" applyNumberFormat="1" applyFill="1" applyBorder="1" applyAlignment="1">
      <alignment horizontal="right" wrapText="1"/>
    </xf>
    <xf numFmtId="164" fontId="0" fillId="8" borderId="2" xfId="0" applyNumberFormat="1" applyFill="1" applyBorder="1" applyAlignment="1">
      <alignment horizontal="right"/>
    </xf>
    <xf numFmtId="3" fontId="0" fillId="8" borderId="14" xfId="0" applyNumberFormat="1" applyFill="1" applyBorder="1"/>
    <xf numFmtId="3" fontId="0" fillId="8" borderId="11" xfId="0" applyNumberFormat="1" applyFill="1" applyBorder="1"/>
    <xf numFmtId="3" fontId="0" fillId="8" borderId="6" xfId="0" applyNumberFormat="1" applyFill="1" applyBorder="1"/>
    <xf numFmtId="0" fontId="0" fillId="8" borderId="0" xfId="0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7"/>
  <sheetViews>
    <sheetView tabSelected="1" view="pageLayout" zoomScaleNormal="100" workbookViewId="0">
      <selection activeCell="B1" sqref="B1"/>
    </sheetView>
  </sheetViews>
  <sheetFormatPr defaultRowHeight="15" x14ac:dyDescent="0.25"/>
  <cols>
    <col min="1" max="1" width="3.5703125" customWidth="1"/>
    <col min="2" max="2" width="32.140625" customWidth="1"/>
    <col min="3" max="3" width="36.140625" customWidth="1"/>
    <col min="4" max="4" width="0.140625" customWidth="1"/>
    <col min="5" max="5" width="11.7109375" customWidth="1"/>
    <col min="6" max="6" width="10.7109375" customWidth="1"/>
    <col min="7" max="7" width="7.7109375" style="1" customWidth="1"/>
    <col min="8" max="8" width="12" style="30" customWidth="1"/>
    <col min="9" max="9" width="9.85546875" style="30" bestFit="1" customWidth="1"/>
    <col min="10" max="10" width="10.140625" style="30" customWidth="1"/>
    <col min="11" max="11" width="9.85546875" bestFit="1" customWidth="1"/>
  </cols>
  <sheetData>
    <row r="1" spans="1:10" ht="33" customHeight="1" thickBot="1" x14ac:dyDescent="0.3">
      <c r="A1" s="10"/>
      <c r="B1" s="11" t="s">
        <v>0</v>
      </c>
      <c r="C1" s="11" t="s">
        <v>1</v>
      </c>
      <c r="D1" s="11" t="s">
        <v>2</v>
      </c>
      <c r="E1" s="11" t="s">
        <v>3</v>
      </c>
      <c r="F1" s="25" t="s">
        <v>4</v>
      </c>
      <c r="G1" s="37" t="s">
        <v>434</v>
      </c>
      <c r="H1" s="50" t="s">
        <v>440</v>
      </c>
      <c r="I1" s="51">
        <v>2016</v>
      </c>
      <c r="J1" s="52">
        <v>2017</v>
      </c>
    </row>
    <row r="2" spans="1:10" s="1" customFormat="1" ht="24" customHeight="1" thickBot="1" x14ac:dyDescent="0.3">
      <c r="A2" s="10"/>
      <c r="B2" s="16"/>
      <c r="C2" s="16"/>
      <c r="D2" s="16"/>
      <c r="E2" s="16"/>
      <c r="F2" s="16"/>
      <c r="G2" s="17"/>
      <c r="H2" s="30"/>
      <c r="I2" s="30"/>
      <c r="J2" s="30"/>
    </row>
    <row r="3" spans="1:10" ht="22.5" customHeight="1" x14ac:dyDescent="0.25">
      <c r="A3" s="10"/>
      <c r="B3" s="18" t="s">
        <v>5</v>
      </c>
      <c r="C3" s="6"/>
      <c r="D3" s="6"/>
      <c r="E3" s="19"/>
      <c r="F3" s="19"/>
      <c r="G3" s="47"/>
      <c r="H3" s="54"/>
      <c r="I3" s="38"/>
      <c r="J3" s="32"/>
    </row>
    <row r="4" spans="1:10" ht="30" customHeight="1" x14ac:dyDescent="0.25">
      <c r="A4" s="4">
        <v>42</v>
      </c>
      <c r="B4" s="2" t="s">
        <v>99</v>
      </c>
      <c r="C4" s="8" t="s">
        <v>100</v>
      </c>
      <c r="D4" s="2" t="s">
        <v>11</v>
      </c>
      <c r="E4" s="12">
        <v>8098000</v>
      </c>
      <c r="F4" s="13">
        <v>2000000</v>
      </c>
      <c r="G4" s="26">
        <v>4.666666666666667</v>
      </c>
      <c r="H4" s="55">
        <v>1470000</v>
      </c>
      <c r="I4" s="43"/>
      <c r="J4" s="33"/>
    </row>
    <row r="5" spans="1:10" ht="15.75" customHeight="1" x14ac:dyDescent="0.25">
      <c r="A5" s="4">
        <v>15</v>
      </c>
      <c r="B5" s="2" t="s">
        <v>36</v>
      </c>
      <c r="C5" s="8" t="s">
        <v>39</v>
      </c>
      <c r="D5" s="2" t="s">
        <v>38</v>
      </c>
      <c r="E5" s="12">
        <v>14200000</v>
      </c>
      <c r="F5" s="13">
        <v>2000000</v>
      </c>
      <c r="G5" s="26">
        <v>4.5</v>
      </c>
      <c r="H5" s="55">
        <v>1380000</v>
      </c>
      <c r="I5" s="43"/>
      <c r="J5" s="33"/>
    </row>
    <row r="6" spans="1:10" ht="30" customHeight="1" x14ac:dyDescent="0.25">
      <c r="A6" s="4">
        <v>6</v>
      </c>
      <c r="B6" s="2" t="s">
        <v>19</v>
      </c>
      <c r="C6" s="8" t="s">
        <v>20</v>
      </c>
      <c r="D6" s="2" t="s">
        <v>14</v>
      </c>
      <c r="E6" s="12">
        <v>5225000</v>
      </c>
      <c r="F6" s="13">
        <v>2020000</v>
      </c>
      <c r="G6" s="26">
        <v>4.4444444444444446</v>
      </c>
      <c r="H6" s="55">
        <v>1330000</v>
      </c>
      <c r="I6" s="44">
        <v>1330000</v>
      </c>
      <c r="J6" s="36">
        <v>1330000</v>
      </c>
    </row>
    <row r="7" spans="1:10" ht="30" customHeight="1" x14ac:dyDescent="0.25">
      <c r="A7" s="4">
        <v>17</v>
      </c>
      <c r="B7" s="2" t="s">
        <v>41</v>
      </c>
      <c r="C7" s="8" t="s">
        <v>42</v>
      </c>
      <c r="D7" s="2" t="s">
        <v>43</v>
      </c>
      <c r="E7" s="12">
        <v>2585000</v>
      </c>
      <c r="F7" s="13">
        <v>950000</v>
      </c>
      <c r="G7" s="26">
        <v>4.333333333333333</v>
      </c>
      <c r="H7" s="55">
        <v>670000</v>
      </c>
      <c r="I7" s="43"/>
      <c r="J7" s="33"/>
    </row>
    <row r="8" spans="1:10" ht="30" customHeight="1" x14ac:dyDescent="0.25">
      <c r="A8" s="4">
        <v>20</v>
      </c>
      <c r="B8" s="2" t="s">
        <v>49</v>
      </c>
      <c r="C8" s="8" t="s">
        <v>50</v>
      </c>
      <c r="D8" s="2" t="s">
        <v>8</v>
      </c>
      <c r="E8" s="12">
        <v>1240000</v>
      </c>
      <c r="F8" s="13">
        <v>510000</v>
      </c>
      <c r="G8" s="26">
        <v>4.333333333333333</v>
      </c>
      <c r="H8" s="55">
        <v>370000</v>
      </c>
      <c r="I8" s="44">
        <v>370000</v>
      </c>
      <c r="J8" s="36">
        <v>370000</v>
      </c>
    </row>
    <row r="9" spans="1:10" ht="30" customHeight="1" x14ac:dyDescent="0.25">
      <c r="A9" s="4">
        <v>35</v>
      </c>
      <c r="B9" s="2" t="s">
        <v>83</v>
      </c>
      <c r="C9" s="8" t="s">
        <v>84</v>
      </c>
      <c r="D9" s="2" t="s">
        <v>11</v>
      </c>
      <c r="E9" s="12">
        <v>935000</v>
      </c>
      <c r="F9" s="13">
        <v>260000</v>
      </c>
      <c r="G9" s="26">
        <v>4.333333333333333</v>
      </c>
      <c r="H9" s="55">
        <v>200000</v>
      </c>
      <c r="I9" s="43"/>
      <c r="J9" s="33"/>
    </row>
    <row r="10" spans="1:10" ht="33" customHeight="1" x14ac:dyDescent="0.25">
      <c r="A10" s="4">
        <v>54</v>
      </c>
      <c r="B10" s="2" t="s">
        <v>122</v>
      </c>
      <c r="C10" s="8" t="s">
        <v>123</v>
      </c>
      <c r="D10" s="2" t="s">
        <v>11</v>
      </c>
      <c r="E10" s="12">
        <v>1055313</v>
      </c>
      <c r="F10" s="13">
        <v>195000</v>
      </c>
      <c r="G10" s="26">
        <v>4.333333333333333</v>
      </c>
      <c r="H10" s="55">
        <v>165000</v>
      </c>
      <c r="I10" s="43"/>
      <c r="J10" s="33"/>
    </row>
    <row r="11" spans="1:10" ht="30" customHeight="1" x14ac:dyDescent="0.25">
      <c r="A11" s="4">
        <v>58</v>
      </c>
      <c r="B11" s="2" t="s">
        <v>131</v>
      </c>
      <c r="C11" s="8" t="s">
        <v>132</v>
      </c>
      <c r="D11" s="2" t="s">
        <v>11</v>
      </c>
      <c r="E11" s="12">
        <v>7590000</v>
      </c>
      <c r="F11" s="13">
        <v>1200000</v>
      </c>
      <c r="G11" s="26">
        <v>4.333333333333333</v>
      </c>
      <c r="H11" s="55">
        <v>870000</v>
      </c>
      <c r="I11" s="44">
        <v>870000</v>
      </c>
      <c r="J11" s="36">
        <v>870000</v>
      </c>
    </row>
    <row r="12" spans="1:10" ht="30" customHeight="1" x14ac:dyDescent="0.25">
      <c r="A12" s="4">
        <v>16</v>
      </c>
      <c r="B12" s="2" t="s">
        <v>36</v>
      </c>
      <c r="C12" s="8" t="s">
        <v>40</v>
      </c>
      <c r="D12" s="2" t="s">
        <v>38</v>
      </c>
      <c r="E12" s="12">
        <v>2920000</v>
      </c>
      <c r="F12" s="13">
        <v>500000</v>
      </c>
      <c r="G12" s="26">
        <v>4.25</v>
      </c>
      <c r="H12" s="55">
        <v>340000</v>
      </c>
      <c r="I12" s="44">
        <v>340000</v>
      </c>
      <c r="J12" s="36">
        <v>340000</v>
      </c>
    </row>
    <row r="13" spans="1:10" ht="18.75" customHeight="1" x14ac:dyDescent="0.25">
      <c r="A13" s="4">
        <v>46</v>
      </c>
      <c r="B13" s="2" t="s">
        <v>107</v>
      </c>
      <c r="C13" s="8" t="s">
        <v>108</v>
      </c>
      <c r="D13" s="2" t="s">
        <v>43</v>
      </c>
      <c r="E13" s="12">
        <v>84200000</v>
      </c>
      <c r="F13" s="13">
        <v>17000000</v>
      </c>
      <c r="G13" s="26">
        <v>4.2222222222222223</v>
      </c>
      <c r="H13" s="59">
        <v>16000000</v>
      </c>
      <c r="I13" s="44"/>
      <c r="J13" s="36"/>
    </row>
    <row r="14" spans="1:10" ht="18.75" customHeight="1" x14ac:dyDescent="0.25">
      <c r="A14" s="4">
        <v>56</v>
      </c>
      <c r="B14" s="2" t="s">
        <v>126</v>
      </c>
      <c r="C14" s="8" t="s">
        <v>127</v>
      </c>
      <c r="D14" s="2" t="s">
        <v>14</v>
      </c>
      <c r="E14" s="12">
        <v>19550000</v>
      </c>
      <c r="F14" s="13">
        <v>3000000</v>
      </c>
      <c r="G14" s="26">
        <v>4.2222222222222223</v>
      </c>
      <c r="H14" s="55">
        <v>1840000</v>
      </c>
      <c r="I14" s="43"/>
      <c r="J14" s="33"/>
    </row>
    <row r="15" spans="1:10" ht="16.5" customHeight="1" x14ac:dyDescent="0.25">
      <c r="A15" s="53">
        <v>59</v>
      </c>
      <c r="B15" s="39" t="s">
        <v>443</v>
      </c>
      <c r="C15" s="8" t="s">
        <v>133</v>
      </c>
      <c r="D15" s="39" t="s">
        <v>73</v>
      </c>
      <c r="E15" s="12">
        <v>815000</v>
      </c>
      <c r="F15" s="13">
        <v>180000</v>
      </c>
      <c r="G15" s="48">
        <v>4.125</v>
      </c>
      <c r="H15" s="55">
        <v>115000</v>
      </c>
      <c r="I15" s="45"/>
      <c r="J15" s="40"/>
    </row>
    <row r="16" spans="1:10" ht="18.75" customHeight="1" x14ac:dyDescent="0.25">
      <c r="A16" s="4">
        <v>14</v>
      </c>
      <c r="B16" s="2" t="s">
        <v>36</v>
      </c>
      <c r="C16" s="8" t="s">
        <v>37</v>
      </c>
      <c r="D16" s="2" t="s">
        <v>38</v>
      </c>
      <c r="E16" s="12">
        <v>1350000</v>
      </c>
      <c r="F16" s="13">
        <v>450000</v>
      </c>
      <c r="G16" s="26">
        <v>4</v>
      </c>
      <c r="H16" s="55">
        <v>320000</v>
      </c>
      <c r="I16" s="44">
        <v>320000</v>
      </c>
      <c r="J16" s="36">
        <v>320000</v>
      </c>
    </row>
    <row r="17" spans="1:10" ht="28.5" customHeight="1" x14ac:dyDescent="0.25">
      <c r="A17" s="4">
        <v>29</v>
      </c>
      <c r="B17" s="2" t="s">
        <v>69</v>
      </c>
      <c r="C17" s="8" t="s">
        <v>70</v>
      </c>
      <c r="D17" s="2" t="s">
        <v>8</v>
      </c>
      <c r="E17" s="12">
        <v>8855000</v>
      </c>
      <c r="F17" s="13">
        <v>2000000</v>
      </c>
      <c r="G17" s="26">
        <v>3.8888888888888888</v>
      </c>
      <c r="H17" s="55">
        <v>1000000</v>
      </c>
      <c r="I17" s="43"/>
      <c r="J17" s="33"/>
    </row>
    <row r="18" spans="1:10" ht="16.5" customHeight="1" x14ac:dyDescent="0.25">
      <c r="A18" s="4">
        <v>11</v>
      </c>
      <c r="B18" s="2" t="s">
        <v>29</v>
      </c>
      <c r="C18" s="8" t="s">
        <v>30</v>
      </c>
      <c r="D18" s="2" t="s">
        <v>11</v>
      </c>
      <c r="E18" s="12">
        <v>352500</v>
      </c>
      <c r="F18" s="13">
        <v>120500</v>
      </c>
      <c r="G18" s="26">
        <v>3.7777777777777777</v>
      </c>
      <c r="H18" s="55">
        <v>100000</v>
      </c>
      <c r="I18" s="43"/>
      <c r="J18" s="33"/>
    </row>
    <row r="19" spans="1:10" ht="16.5" customHeight="1" x14ac:dyDescent="0.25">
      <c r="A19" s="4">
        <v>49</v>
      </c>
      <c r="B19" s="2" t="s">
        <v>113</v>
      </c>
      <c r="C19" s="8" t="s">
        <v>114</v>
      </c>
      <c r="D19" s="2" t="s">
        <v>8</v>
      </c>
      <c r="E19" s="12">
        <v>29577000</v>
      </c>
      <c r="F19" s="13">
        <v>5915000</v>
      </c>
      <c r="G19" s="26">
        <v>3.7777777777777777</v>
      </c>
      <c r="H19" s="55">
        <v>3270000</v>
      </c>
      <c r="I19" s="44">
        <v>3270000</v>
      </c>
      <c r="J19" s="36">
        <v>3270000</v>
      </c>
    </row>
    <row r="20" spans="1:10" ht="30" customHeight="1" x14ac:dyDescent="0.25">
      <c r="A20" s="4">
        <v>62</v>
      </c>
      <c r="B20" s="2" t="s">
        <v>138</v>
      </c>
      <c r="C20" s="8" t="s">
        <v>139</v>
      </c>
      <c r="D20" s="2" t="s">
        <v>11</v>
      </c>
      <c r="E20" s="12">
        <v>700000</v>
      </c>
      <c r="F20" s="13">
        <v>380000</v>
      </c>
      <c r="G20" s="26">
        <v>3.75</v>
      </c>
      <c r="H20" s="55">
        <v>260000</v>
      </c>
      <c r="I20" s="43"/>
      <c r="J20" s="33"/>
    </row>
    <row r="21" spans="1:10" ht="30" customHeight="1" x14ac:dyDescent="0.25">
      <c r="A21" s="4">
        <v>1</v>
      </c>
      <c r="B21" s="2" t="s">
        <v>6</v>
      </c>
      <c r="C21" s="8" t="s">
        <v>7</v>
      </c>
      <c r="D21" s="2" t="s">
        <v>8</v>
      </c>
      <c r="E21" s="12">
        <v>34660000</v>
      </c>
      <c r="F21" s="13">
        <v>5000000</v>
      </c>
      <c r="G21" s="26">
        <v>3.6666666666666665</v>
      </c>
      <c r="H21" s="55">
        <v>2530000</v>
      </c>
      <c r="I21" s="43"/>
      <c r="J21" s="33"/>
    </row>
    <row r="22" spans="1:10" ht="30" customHeight="1" x14ac:dyDescent="0.25">
      <c r="A22" s="4">
        <v>21</v>
      </c>
      <c r="B22" s="2" t="s">
        <v>51</v>
      </c>
      <c r="C22" s="8" t="s">
        <v>52</v>
      </c>
      <c r="D22" s="2" t="s">
        <v>8</v>
      </c>
      <c r="E22" s="12">
        <v>11725000</v>
      </c>
      <c r="F22" s="13">
        <v>1700000</v>
      </c>
      <c r="G22" s="26">
        <v>3.6666666666666665</v>
      </c>
      <c r="H22" s="55">
        <v>920000</v>
      </c>
      <c r="I22" s="43"/>
      <c r="J22" s="33"/>
    </row>
    <row r="23" spans="1:10" ht="30" customHeight="1" x14ac:dyDescent="0.25">
      <c r="A23" s="4">
        <v>24</v>
      </c>
      <c r="B23" s="2" t="s">
        <v>57</v>
      </c>
      <c r="C23" s="8" t="s">
        <v>58</v>
      </c>
      <c r="D23" s="2" t="s">
        <v>11</v>
      </c>
      <c r="E23" s="12">
        <v>1061535</v>
      </c>
      <c r="F23" s="13">
        <v>250000</v>
      </c>
      <c r="G23" s="26">
        <v>3.625</v>
      </c>
      <c r="H23" s="55">
        <v>140000</v>
      </c>
      <c r="I23" s="43"/>
      <c r="J23" s="33"/>
    </row>
    <row r="24" spans="1:10" ht="16.5" customHeight="1" x14ac:dyDescent="0.25">
      <c r="A24" s="4">
        <v>23</v>
      </c>
      <c r="B24" s="2" t="s">
        <v>55</v>
      </c>
      <c r="C24" s="8" t="s">
        <v>56</v>
      </c>
      <c r="D24" s="2" t="s">
        <v>11</v>
      </c>
      <c r="E24" s="12">
        <v>450000</v>
      </c>
      <c r="F24" s="13">
        <v>300000</v>
      </c>
      <c r="G24" s="26">
        <v>3.5555555555555554</v>
      </c>
      <c r="H24" s="55">
        <v>170000</v>
      </c>
      <c r="I24" s="43"/>
      <c r="J24" s="33"/>
    </row>
    <row r="25" spans="1:10" ht="21.75" customHeight="1" x14ac:dyDescent="0.25">
      <c r="A25" s="4">
        <v>22</v>
      </c>
      <c r="B25" s="2" t="s">
        <v>53</v>
      </c>
      <c r="C25" s="8" t="s">
        <v>54</v>
      </c>
      <c r="D25" s="2" t="s">
        <v>11</v>
      </c>
      <c r="E25" s="12">
        <v>390000</v>
      </c>
      <c r="F25" s="13">
        <v>190000</v>
      </c>
      <c r="G25" s="26">
        <v>3.5</v>
      </c>
      <c r="H25" s="55">
        <v>140000</v>
      </c>
      <c r="I25" s="43"/>
      <c r="J25" s="33"/>
    </row>
    <row r="26" spans="1:10" ht="30.75" customHeight="1" x14ac:dyDescent="0.25">
      <c r="A26" s="4">
        <v>47</v>
      </c>
      <c r="B26" s="2" t="s">
        <v>109</v>
      </c>
      <c r="C26" s="8" t="s">
        <v>110</v>
      </c>
      <c r="D26" s="2" t="s">
        <v>73</v>
      </c>
      <c r="E26" s="12">
        <v>537000</v>
      </c>
      <c r="F26" s="13">
        <v>242000</v>
      </c>
      <c r="G26" s="26">
        <v>3.4444444444444446</v>
      </c>
      <c r="H26" s="55">
        <v>140000</v>
      </c>
      <c r="I26" s="43"/>
      <c r="J26" s="33"/>
    </row>
    <row r="27" spans="1:10" ht="19.5" customHeight="1" x14ac:dyDescent="0.25">
      <c r="A27" s="4">
        <v>64</v>
      </c>
      <c r="B27" s="2" t="s">
        <v>142</v>
      </c>
      <c r="C27" s="8" t="s">
        <v>143</v>
      </c>
      <c r="D27" s="2" t="s">
        <v>11</v>
      </c>
      <c r="E27" s="12">
        <v>4250000</v>
      </c>
      <c r="F27" s="13">
        <v>600000</v>
      </c>
      <c r="G27" s="26">
        <v>3.4444444444444446</v>
      </c>
      <c r="H27" s="55">
        <v>300000</v>
      </c>
      <c r="I27" s="43"/>
      <c r="J27" s="33"/>
    </row>
    <row r="28" spans="1:10" ht="30" customHeight="1" x14ac:dyDescent="0.25">
      <c r="A28" s="4">
        <v>8</v>
      </c>
      <c r="B28" s="2" t="s">
        <v>23</v>
      </c>
      <c r="C28" s="8" t="s">
        <v>24</v>
      </c>
      <c r="D28" s="2" t="s">
        <v>25</v>
      </c>
      <c r="E28" s="12">
        <v>440000</v>
      </c>
      <c r="F28" s="13">
        <v>120000</v>
      </c>
      <c r="G28" s="26">
        <v>3.375</v>
      </c>
      <c r="H28" s="55">
        <v>100000</v>
      </c>
      <c r="I28" s="43"/>
      <c r="J28" s="33"/>
    </row>
    <row r="29" spans="1:10" ht="18.75" customHeight="1" x14ac:dyDescent="0.25">
      <c r="A29" s="4">
        <v>30</v>
      </c>
      <c r="B29" s="2" t="s">
        <v>71</v>
      </c>
      <c r="C29" s="8" t="s">
        <v>72</v>
      </c>
      <c r="D29" s="2" t="s">
        <v>73</v>
      </c>
      <c r="E29" s="12">
        <v>473256</v>
      </c>
      <c r="F29" s="13">
        <v>150000</v>
      </c>
      <c r="G29" s="26">
        <v>3.375</v>
      </c>
      <c r="H29" s="55">
        <v>100000</v>
      </c>
      <c r="I29" s="43"/>
      <c r="J29" s="33"/>
    </row>
    <row r="30" spans="1:10" ht="30" customHeight="1" x14ac:dyDescent="0.25">
      <c r="A30" s="4">
        <v>33</v>
      </c>
      <c r="B30" s="2" t="s">
        <v>79</v>
      </c>
      <c r="C30" s="8" t="s">
        <v>80</v>
      </c>
      <c r="D30" s="2" t="s">
        <v>11</v>
      </c>
      <c r="E30" s="12">
        <v>1250000</v>
      </c>
      <c r="F30" s="13">
        <v>500000</v>
      </c>
      <c r="G30" s="26">
        <v>3.25</v>
      </c>
      <c r="H30" s="55">
        <v>275000</v>
      </c>
      <c r="I30" s="43"/>
      <c r="J30" s="33"/>
    </row>
    <row r="31" spans="1:10" ht="30" customHeight="1" x14ac:dyDescent="0.25">
      <c r="A31" s="4">
        <v>25</v>
      </c>
      <c r="B31" s="2" t="s">
        <v>59</v>
      </c>
      <c r="C31" s="8" t="s">
        <v>60</v>
      </c>
      <c r="D31" s="2" t="s">
        <v>14</v>
      </c>
      <c r="E31" s="12">
        <v>2500000</v>
      </c>
      <c r="F31" s="13">
        <v>500000</v>
      </c>
      <c r="G31" s="26">
        <v>3.2222222222222223</v>
      </c>
      <c r="H31" s="55">
        <v>275000</v>
      </c>
      <c r="I31" s="43"/>
      <c r="J31" s="33"/>
    </row>
    <row r="32" spans="1:10" ht="30" customHeight="1" x14ac:dyDescent="0.25">
      <c r="A32" s="4">
        <v>2</v>
      </c>
      <c r="B32" s="2" t="s">
        <v>9</v>
      </c>
      <c r="C32" s="8" t="s">
        <v>10</v>
      </c>
      <c r="D32" s="2" t="s">
        <v>11</v>
      </c>
      <c r="E32" s="12">
        <v>4201398</v>
      </c>
      <c r="F32" s="13">
        <v>500000</v>
      </c>
      <c r="G32" s="26">
        <v>3</v>
      </c>
      <c r="H32" s="55">
        <v>250000</v>
      </c>
      <c r="I32" s="43"/>
      <c r="J32" s="33"/>
    </row>
    <row r="33" spans="1:11" ht="17.25" customHeight="1" x14ac:dyDescent="0.25">
      <c r="A33" s="4">
        <v>61</v>
      </c>
      <c r="B33" s="2" t="s">
        <v>136</v>
      </c>
      <c r="C33" s="8" t="s">
        <v>137</v>
      </c>
      <c r="D33" s="2" t="s">
        <v>38</v>
      </c>
      <c r="E33" s="12">
        <v>674000</v>
      </c>
      <c r="F33" s="13">
        <v>120000</v>
      </c>
      <c r="G33" s="26">
        <v>3</v>
      </c>
      <c r="H33" s="55">
        <v>70000</v>
      </c>
      <c r="I33" s="43"/>
      <c r="J33" s="33"/>
      <c r="K33" s="30"/>
    </row>
    <row r="34" spans="1:11" ht="17.25" customHeight="1" x14ac:dyDescent="0.25">
      <c r="A34" s="4">
        <v>26</v>
      </c>
      <c r="B34" s="2" t="s">
        <v>61</v>
      </c>
      <c r="C34" s="8" t="s">
        <v>62</v>
      </c>
      <c r="D34" s="2" t="s">
        <v>63</v>
      </c>
      <c r="E34" s="12">
        <v>550000</v>
      </c>
      <c r="F34" s="13">
        <v>200000</v>
      </c>
      <c r="G34" s="26">
        <v>2.8888888888888888</v>
      </c>
      <c r="H34" s="55"/>
      <c r="I34" s="43"/>
      <c r="J34" s="33"/>
    </row>
    <row r="35" spans="1:11" ht="30" customHeight="1" x14ac:dyDescent="0.25">
      <c r="A35" s="4">
        <v>50</v>
      </c>
      <c r="B35" s="2" t="s">
        <v>115</v>
      </c>
      <c r="C35" s="8" t="s">
        <v>116</v>
      </c>
      <c r="D35" s="2" t="s">
        <v>117</v>
      </c>
      <c r="E35" s="12">
        <v>870000</v>
      </c>
      <c r="F35" s="13">
        <v>180000</v>
      </c>
      <c r="G35" s="26">
        <v>2.8888888888888888</v>
      </c>
      <c r="H35" s="55"/>
      <c r="I35" s="43"/>
      <c r="J35" s="33"/>
    </row>
    <row r="36" spans="1:11" ht="30" customHeight="1" x14ac:dyDescent="0.25">
      <c r="A36" s="4">
        <v>55</v>
      </c>
      <c r="B36" s="2" t="s">
        <v>124</v>
      </c>
      <c r="C36" s="8" t="s">
        <v>125</v>
      </c>
      <c r="D36" s="2" t="s">
        <v>14</v>
      </c>
      <c r="E36" s="12">
        <v>1260000</v>
      </c>
      <c r="F36" s="13">
        <v>245000</v>
      </c>
      <c r="G36" s="26">
        <v>2.8888888888888888</v>
      </c>
      <c r="H36" s="55"/>
      <c r="I36" s="43"/>
      <c r="J36" s="33"/>
    </row>
    <row r="37" spans="1:11" ht="30" customHeight="1" x14ac:dyDescent="0.25">
      <c r="A37" s="4">
        <v>53</v>
      </c>
      <c r="B37" s="2" t="s">
        <v>120</v>
      </c>
      <c r="C37" s="8" t="s">
        <v>121</v>
      </c>
      <c r="D37" s="2" t="s">
        <v>11</v>
      </c>
      <c r="E37" s="12">
        <v>980000</v>
      </c>
      <c r="F37" s="13">
        <v>360000</v>
      </c>
      <c r="G37" s="26">
        <v>2.7777777777777777</v>
      </c>
      <c r="H37" s="55"/>
      <c r="I37" s="43"/>
      <c r="J37" s="33"/>
    </row>
    <row r="38" spans="1:11" ht="30" customHeight="1" x14ac:dyDescent="0.25">
      <c r="A38" s="4">
        <v>5</v>
      </c>
      <c r="B38" s="2" t="s">
        <v>17</v>
      </c>
      <c r="C38" s="8" t="s">
        <v>18</v>
      </c>
      <c r="D38" s="2" t="s">
        <v>8</v>
      </c>
      <c r="E38" s="12">
        <v>2475000</v>
      </c>
      <c r="F38" s="13">
        <v>600000</v>
      </c>
      <c r="G38" s="26">
        <v>2.5555555555555554</v>
      </c>
      <c r="H38" s="55"/>
      <c r="I38" s="43"/>
      <c r="J38" s="33"/>
    </row>
    <row r="39" spans="1:11" ht="17.25" customHeight="1" x14ac:dyDescent="0.25">
      <c r="A39" s="4">
        <v>38</v>
      </c>
      <c r="B39" s="2" t="s">
        <v>90</v>
      </c>
      <c r="C39" s="8" t="s">
        <v>91</v>
      </c>
      <c r="D39" s="2" t="s">
        <v>33</v>
      </c>
      <c r="E39" s="12">
        <v>1099000</v>
      </c>
      <c r="F39" s="13">
        <v>150000</v>
      </c>
      <c r="G39" s="26">
        <v>2.5555555555555554</v>
      </c>
      <c r="H39" s="55"/>
      <c r="I39" s="43"/>
      <c r="J39" s="33"/>
    </row>
    <row r="40" spans="1:11" ht="17.25" customHeight="1" x14ac:dyDescent="0.25">
      <c r="A40" s="4">
        <v>44</v>
      </c>
      <c r="B40" s="2" t="s">
        <v>103</v>
      </c>
      <c r="C40" s="8" t="s">
        <v>104</v>
      </c>
      <c r="D40" s="2" t="s">
        <v>8</v>
      </c>
      <c r="E40" s="12">
        <v>4700000</v>
      </c>
      <c r="F40" s="13">
        <v>1526000</v>
      </c>
      <c r="G40" s="26">
        <v>2.5555555555555554</v>
      </c>
      <c r="H40" s="55"/>
      <c r="I40" s="43"/>
      <c r="J40" s="33"/>
    </row>
    <row r="41" spans="1:11" ht="30" customHeight="1" x14ac:dyDescent="0.25">
      <c r="A41" s="4">
        <v>27</v>
      </c>
      <c r="B41" s="2" t="s">
        <v>64</v>
      </c>
      <c r="C41" s="8" t="s">
        <v>65</v>
      </c>
      <c r="D41" s="2" t="s">
        <v>66</v>
      </c>
      <c r="E41" s="12">
        <v>1400000</v>
      </c>
      <c r="F41" s="13">
        <v>250000</v>
      </c>
      <c r="G41" s="26">
        <v>2.4444444444444446</v>
      </c>
      <c r="H41" s="55"/>
      <c r="I41" s="43"/>
      <c r="J41" s="33"/>
    </row>
    <row r="42" spans="1:11" ht="18" customHeight="1" x14ac:dyDescent="0.25">
      <c r="A42" s="4">
        <v>37</v>
      </c>
      <c r="B42" s="2" t="s">
        <v>88</v>
      </c>
      <c r="C42" s="8" t="s">
        <v>89</v>
      </c>
      <c r="D42" s="2" t="s">
        <v>11</v>
      </c>
      <c r="E42" s="12">
        <v>589850</v>
      </c>
      <c r="F42" s="13">
        <v>212600</v>
      </c>
      <c r="G42" s="26">
        <v>2.4444444444444446</v>
      </c>
      <c r="H42" s="55"/>
      <c r="I42" s="43"/>
      <c r="J42" s="33"/>
    </row>
    <row r="43" spans="1:11" ht="18.75" customHeight="1" x14ac:dyDescent="0.25">
      <c r="A43" s="4">
        <v>51</v>
      </c>
      <c r="B43" s="2" t="s">
        <v>118</v>
      </c>
      <c r="C43" s="8" t="s">
        <v>119</v>
      </c>
      <c r="D43" s="2" t="s">
        <v>11</v>
      </c>
      <c r="E43" s="12">
        <v>1800000</v>
      </c>
      <c r="F43" s="13">
        <v>300000</v>
      </c>
      <c r="G43" s="26">
        <v>2.4444444444444446</v>
      </c>
      <c r="H43" s="55"/>
      <c r="I43" s="43"/>
      <c r="J43" s="33"/>
    </row>
    <row r="44" spans="1:11" ht="30" customHeight="1" x14ac:dyDescent="0.25">
      <c r="A44" s="4">
        <v>57</v>
      </c>
      <c r="B44" s="2" t="s">
        <v>128</v>
      </c>
      <c r="C44" s="8" t="s">
        <v>129</v>
      </c>
      <c r="D44" s="2" t="s">
        <v>130</v>
      </c>
      <c r="E44" s="12">
        <v>4150000</v>
      </c>
      <c r="F44" s="13">
        <v>830000</v>
      </c>
      <c r="G44" s="26">
        <v>2.3333333333333335</v>
      </c>
      <c r="H44" s="55"/>
      <c r="I44" s="43"/>
      <c r="J44" s="33"/>
    </row>
    <row r="45" spans="1:11" ht="18" customHeight="1" x14ac:dyDescent="0.25">
      <c r="A45" s="4">
        <v>32</v>
      </c>
      <c r="B45" s="2" t="s">
        <v>437</v>
      </c>
      <c r="C45" s="8" t="s">
        <v>77</v>
      </c>
      <c r="D45" s="2" t="s">
        <v>78</v>
      </c>
      <c r="E45" s="12">
        <v>1372000</v>
      </c>
      <c r="F45" s="13">
        <v>500000</v>
      </c>
      <c r="G45" s="26">
        <v>2.2222222222222223</v>
      </c>
      <c r="H45" s="55"/>
      <c r="I45" s="43"/>
      <c r="J45" s="33"/>
    </row>
    <row r="46" spans="1:11" ht="30" customHeight="1" x14ac:dyDescent="0.25">
      <c r="A46" s="4">
        <v>41</v>
      </c>
      <c r="B46" s="2" t="s">
        <v>96</v>
      </c>
      <c r="C46" s="8" t="s">
        <v>97</v>
      </c>
      <c r="D46" s="2" t="s">
        <v>98</v>
      </c>
      <c r="E46" s="12">
        <v>2105000</v>
      </c>
      <c r="F46" s="13">
        <v>400000</v>
      </c>
      <c r="G46" s="26">
        <v>2.1111111111111112</v>
      </c>
      <c r="H46" s="55"/>
      <c r="I46" s="43"/>
      <c r="J46" s="33"/>
    </row>
    <row r="47" spans="1:11" ht="33.75" customHeight="1" x14ac:dyDescent="0.25">
      <c r="A47" s="4">
        <v>13</v>
      </c>
      <c r="B47" s="2" t="s">
        <v>34</v>
      </c>
      <c r="C47" s="8" t="s">
        <v>35</v>
      </c>
      <c r="D47" s="2"/>
      <c r="E47" s="12">
        <v>1850000</v>
      </c>
      <c r="F47" s="13">
        <v>500000</v>
      </c>
      <c r="G47" s="26">
        <v>2</v>
      </c>
      <c r="H47" s="55"/>
      <c r="I47" s="43"/>
      <c r="J47" s="33"/>
    </row>
    <row r="48" spans="1:11" ht="30" customHeight="1" x14ac:dyDescent="0.25">
      <c r="A48" s="4">
        <v>36</v>
      </c>
      <c r="B48" s="2" t="s">
        <v>85</v>
      </c>
      <c r="C48" s="8" t="s">
        <v>86</v>
      </c>
      <c r="D48" s="2" t="s">
        <v>87</v>
      </c>
      <c r="E48" s="12">
        <v>2224300</v>
      </c>
      <c r="F48" s="13">
        <v>300000</v>
      </c>
      <c r="G48" s="26">
        <v>2</v>
      </c>
      <c r="H48" s="55"/>
      <c r="I48" s="43"/>
      <c r="J48" s="33"/>
    </row>
    <row r="49" spans="1:10" ht="33.75" customHeight="1" x14ac:dyDescent="0.25">
      <c r="A49" s="4">
        <v>39</v>
      </c>
      <c r="B49" s="2" t="s">
        <v>92</v>
      </c>
      <c r="C49" s="8" t="s">
        <v>93</v>
      </c>
      <c r="D49" s="2" t="s">
        <v>38</v>
      </c>
      <c r="E49" s="12">
        <v>1100000</v>
      </c>
      <c r="F49" s="13">
        <v>200000</v>
      </c>
      <c r="G49" s="26">
        <v>1.8888888888888888</v>
      </c>
      <c r="H49" s="55"/>
      <c r="I49" s="43"/>
      <c r="J49" s="33"/>
    </row>
    <row r="50" spans="1:10" ht="30" customHeight="1" x14ac:dyDescent="0.25">
      <c r="A50" s="4">
        <v>48</v>
      </c>
      <c r="B50" s="2" t="s">
        <v>111</v>
      </c>
      <c r="C50" s="8" t="s">
        <v>112</v>
      </c>
      <c r="D50" s="2" t="s">
        <v>38</v>
      </c>
      <c r="E50" s="12">
        <v>2400000</v>
      </c>
      <c r="F50" s="13">
        <v>500000</v>
      </c>
      <c r="G50" s="26">
        <v>1.8888888888888888</v>
      </c>
      <c r="H50" s="55"/>
      <c r="I50" s="43"/>
      <c r="J50" s="33"/>
    </row>
    <row r="51" spans="1:10" ht="30" customHeight="1" x14ac:dyDescent="0.25">
      <c r="A51" s="4">
        <v>63</v>
      </c>
      <c r="B51" s="2" t="s">
        <v>140</v>
      </c>
      <c r="C51" s="8" t="s">
        <v>141</v>
      </c>
      <c r="D51" s="2" t="s">
        <v>8</v>
      </c>
      <c r="E51" s="12">
        <v>1394000</v>
      </c>
      <c r="F51" s="13">
        <v>792000</v>
      </c>
      <c r="G51" s="26">
        <v>1.8888888888888888</v>
      </c>
      <c r="H51" s="55"/>
      <c r="I51" s="43"/>
      <c r="J51" s="33"/>
    </row>
    <row r="52" spans="1:10" ht="18" customHeight="1" x14ac:dyDescent="0.25">
      <c r="A52" s="4">
        <v>34</v>
      </c>
      <c r="B52" s="2" t="s">
        <v>81</v>
      </c>
      <c r="C52" s="8" t="s">
        <v>82</v>
      </c>
      <c r="D52" s="2" t="s">
        <v>11</v>
      </c>
      <c r="E52" s="12">
        <v>716500</v>
      </c>
      <c r="F52" s="13">
        <v>500000</v>
      </c>
      <c r="G52" s="26">
        <v>1.7777777777777777</v>
      </c>
      <c r="H52" s="55"/>
      <c r="I52" s="43"/>
      <c r="J52" s="33"/>
    </row>
    <row r="53" spans="1:10" ht="30" customHeight="1" x14ac:dyDescent="0.25">
      <c r="A53" s="4">
        <v>4</v>
      </c>
      <c r="B53" s="2" t="s">
        <v>15</v>
      </c>
      <c r="C53" s="8" t="s">
        <v>16</v>
      </c>
      <c r="D53" s="2" t="s">
        <v>14</v>
      </c>
      <c r="E53" s="12">
        <v>36686000</v>
      </c>
      <c r="F53" s="13">
        <v>8070000</v>
      </c>
      <c r="G53" s="26">
        <v>1.6666666666666667</v>
      </c>
      <c r="H53" s="55"/>
      <c r="I53" s="43"/>
      <c r="J53" s="33"/>
    </row>
    <row r="54" spans="1:10" ht="33" customHeight="1" x14ac:dyDescent="0.25">
      <c r="A54" s="4">
        <v>40</v>
      </c>
      <c r="B54" s="2" t="s">
        <v>94</v>
      </c>
      <c r="C54" s="8" t="s">
        <v>95</v>
      </c>
      <c r="D54" s="2" t="s">
        <v>11</v>
      </c>
      <c r="E54" s="12">
        <v>1760000</v>
      </c>
      <c r="F54" s="13">
        <v>500000</v>
      </c>
      <c r="G54" s="26">
        <v>1.6666666666666667</v>
      </c>
      <c r="H54" s="55"/>
      <c r="I54" s="43"/>
      <c r="J54" s="33"/>
    </row>
    <row r="55" spans="1:10" ht="32.25" customHeight="1" x14ac:dyDescent="0.25">
      <c r="A55" s="4">
        <v>45</v>
      </c>
      <c r="B55" s="2" t="s">
        <v>105</v>
      </c>
      <c r="C55" s="8" t="s">
        <v>106</v>
      </c>
      <c r="D55" s="2" t="s">
        <v>8</v>
      </c>
      <c r="E55" s="12">
        <v>1016000</v>
      </c>
      <c r="F55" s="13">
        <v>280000</v>
      </c>
      <c r="G55" s="26">
        <v>1.6666666666666667</v>
      </c>
      <c r="H55" s="55"/>
      <c r="I55" s="43"/>
      <c r="J55" s="33"/>
    </row>
    <row r="56" spans="1:10" ht="30" customHeight="1" x14ac:dyDescent="0.25">
      <c r="A56" s="4">
        <v>10</v>
      </c>
      <c r="B56" s="2" t="s">
        <v>26</v>
      </c>
      <c r="C56" s="8" t="s">
        <v>28</v>
      </c>
      <c r="D56" s="2" t="s">
        <v>8</v>
      </c>
      <c r="E56" s="12">
        <v>17420500</v>
      </c>
      <c r="F56" s="13">
        <v>3500000</v>
      </c>
      <c r="G56" s="26">
        <v>1.5555555555555556</v>
      </c>
      <c r="H56" s="55"/>
      <c r="I56" s="43"/>
      <c r="J56" s="33"/>
    </row>
    <row r="57" spans="1:10" ht="30" customHeight="1" x14ac:dyDescent="0.25">
      <c r="A57" s="4">
        <v>12</v>
      </c>
      <c r="B57" s="2" t="s">
        <v>31</v>
      </c>
      <c r="C57" s="8" t="s">
        <v>32</v>
      </c>
      <c r="D57" s="2" t="s">
        <v>33</v>
      </c>
      <c r="E57" s="12">
        <v>182000</v>
      </c>
      <c r="F57" s="13">
        <v>79000</v>
      </c>
      <c r="G57" s="26">
        <v>1.5555555555555556</v>
      </c>
      <c r="H57" s="55"/>
      <c r="I57" s="43"/>
      <c r="J57" s="33"/>
    </row>
    <row r="58" spans="1:10" ht="30" customHeight="1" x14ac:dyDescent="0.25">
      <c r="A58" s="4">
        <v>18</v>
      </c>
      <c r="B58" s="2" t="s">
        <v>44</v>
      </c>
      <c r="C58" s="8" t="s">
        <v>45</v>
      </c>
      <c r="D58" s="2" t="s">
        <v>8</v>
      </c>
      <c r="E58" s="12">
        <v>179000</v>
      </c>
      <c r="F58" s="13">
        <v>60000</v>
      </c>
      <c r="G58" s="26">
        <v>1.5555555555555556</v>
      </c>
      <c r="H58" s="55"/>
      <c r="I58" s="43"/>
      <c r="J58" s="33"/>
    </row>
    <row r="59" spans="1:10" ht="28.5" customHeight="1" x14ac:dyDescent="0.25">
      <c r="A59" s="4">
        <v>3</v>
      </c>
      <c r="B59" s="2" t="s">
        <v>12</v>
      </c>
      <c r="C59" s="8" t="s">
        <v>13</v>
      </c>
      <c r="D59" s="2" t="s">
        <v>14</v>
      </c>
      <c r="E59" s="12">
        <v>4170000</v>
      </c>
      <c r="F59" s="13">
        <v>1368000</v>
      </c>
      <c r="G59" s="26">
        <v>1.4444444444444444</v>
      </c>
      <c r="H59" s="55"/>
      <c r="I59" s="43"/>
      <c r="J59" s="33"/>
    </row>
    <row r="60" spans="1:10" ht="16.5" customHeight="1" x14ac:dyDescent="0.25">
      <c r="A60" s="4">
        <v>7</v>
      </c>
      <c r="B60" s="2" t="s">
        <v>21</v>
      </c>
      <c r="C60" s="8" t="s">
        <v>22</v>
      </c>
      <c r="D60" s="2" t="s">
        <v>11</v>
      </c>
      <c r="E60" s="12">
        <v>2436607</v>
      </c>
      <c r="F60" s="13">
        <v>1196496</v>
      </c>
      <c r="G60" s="26">
        <v>1.4444444444444444</v>
      </c>
      <c r="H60" s="55"/>
      <c r="I60" s="43"/>
      <c r="J60" s="33"/>
    </row>
    <row r="61" spans="1:10" ht="15.75" customHeight="1" x14ac:dyDescent="0.25">
      <c r="A61" s="4">
        <v>31</v>
      </c>
      <c r="B61" s="2" t="s">
        <v>74</v>
      </c>
      <c r="C61" s="8" t="s">
        <v>75</v>
      </c>
      <c r="D61" s="2" t="s">
        <v>76</v>
      </c>
      <c r="E61" s="12">
        <v>807500</v>
      </c>
      <c r="F61" s="13">
        <v>158500</v>
      </c>
      <c r="G61" s="26">
        <v>1.4444444444444444</v>
      </c>
      <c r="H61" s="55"/>
      <c r="I61" s="43"/>
      <c r="J61" s="33"/>
    </row>
    <row r="62" spans="1:10" ht="15.75" customHeight="1" x14ac:dyDescent="0.25">
      <c r="A62" s="4">
        <v>9</v>
      </c>
      <c r="B62" s="2" t="s">
        <v>26</v>
      </c>
      <c r="C62" s="8" t="s">
        <v>27</v>
      </c>
      <c r="D62" s="2" t="s">
        <v>8</v>
      </c>
      <c r="E62" s="12">
        <v>1543000</v>
      </c>
      <c r="F62" s="13">
        <v>440000</v>
      </c>
      <c r="G62" s="26">
        <v>1.3333333333333333</v>
      </c>
      <c r="H62" s="55"/>
      <c r="I62" s="43"/>
      <c r="J62" s="33"/>
    </row>
    <row r="63" spans="1:10" ht="30" customHeight="1" x14ac:dyDescent="0.25">
      <c r="A63" s="4">
        <v>19</v>
      </c>
      <c r="B63" s="2" t="s">
        <v>46</v>
      </c>
      <c r="C63" s="8" t="s">
        <v>47</v>
      </c>
      <c r="D63" s="2" t="s">
        <v>48</v>
      </c>
      <c r="E63" s="12">
        <v>2082000</v>
      </c>
      <c r="F63" s="13">
        <v>300000</v>
      </c>
      <c r="G63" s="26">
        <v>1.3333333333333333</v>
      </c>
      <c r="H63" s="55"/>
      <c r="I63" s="43"/>
      <c r="J63" s="33"/>
    </row>
    <row r="64" spans="1:10" ht="30" customHeight="1" x14ac:dyDescent="0.25">
      <c r="A64" s="4">
        <v>28</v>
      </c>
      <c r="B64" s="2" t="s">
        <v>67</v>
      </c>
      <c r="C64" s="8" t="s">
        <v>68</v>
      </c>
      <c r="D64" s="2" t="s">
        <v>66</v>
      </c>
      <c r="E64" s="12">
        <v>1503000</v>
      </c>
      <c r="F64" s="13">
        <v>150000</v>
      </c>
      <c r="G64" s="26">
        <v>1.3333333333333333</v>
      </c>
      <c r="H64" s="55"/>
      <c r="I64" s="43"/>
      <c r="J64" s="33"/>
    </row>
    <row r="65" spans="1:11" ht="15.75" customHeight="1" x14ac:dyDescent="0.25">
      <c r="A65" s="4">
        <v>43</v>
      </c>
      <c r="B65" s="2" t="s">
        <v>101</v>
      </c>
      <c r="C65" s="8" t="s">
        <v>102</v>
      </c>
      <c r="D65" s="2" t="s">
        <v>14</v>
      </c>
      <c r="E65" s="12">
        <v>1982500</v>
      </c>
      <c r="F65" s="13">
        <v>900000</v>
      </c>
      <c r="G65" s="26">
        <v>1.1111111111111112</v>
      </c>
      <c r="H65" s="55"/>
      <c r="I65" s="43"/>
      <c r="J65" s="33"/>
    </row>
    <row r="66" spans="1:11" s="67" customFormat="1" ht="30" customHeight="1" thickBot="1" x14ac:dyDescent="0.3">
      <c r="A66" s="60">
        <v>60</v>
      </c>
      <c r="B66" s="61" t="s">
        <v>134</v>
      </c>
      <c r="C66" s="61" t="s">
        <v>135</v>
      </c>
      <c r="D66" s="61" t="s">
        <v>11</v>
      </c>
      <c r="E66" s="62">
        <v>585000</v>
      </c>
      <c r="F66" s="62">
        <v>70000</v>
      </c>
      <c r="G66" s="63">
        <v>1.1111111111111112</v>
      </c>
      <c r="H66" s="64" t="s">
        <v>441</v>
      </c>
      <c r="I66" s="65"/>
      <c r="J66" s="66"/>
    </row>
    <row r="67" spans="1:11" s="1" customFormat="1" ht="24" customHeight="1" thickBot="1" x14ac:dyDescent="0.3">
      <c r="A67" s="4"/>
      <c r="B67" s="2"/>
      <c r="C67" s="8"/>
      <c r="D67" s="2"/>
      <c r="E67" s="12"/>
      <c r="F67" s="13"/>
      <c r="G67" s="26"/>
      <c r="H67" s="31">
        <f>SUM(H4:H66)</f>
        <v>35110000</v>
      </c>
      <c r="I67" s="43"/>
      <c r="J67" s="33"/>
    </row>
    <row r="68" spans="1:11" ht="21.75" customHeight="1" x14ac:dyDescent="0.25">
      <c r="A68" s="5"/>
      <c r="B68" s="14" t="s">
        <v>144</v>
      </c>
      <c r="C68" s="6"/>
      <c r="D68" s="6"/>
      <c r="E68" s="15"/>
      <c r="F68" s="15"/>
      <c r="G68" s="49"/>
      <c r="H68" s="55"/>
      <c r="I68" s="43"/>
      <c r="J68" s="33"/>
    </row>
    <row r="69" spans="1:11" ht="32.25" customHeight="1" x14ac:dyDescent="0.25">
      <c r="A69" s="4">
        <v>7</v>
      </c>
      <c r="B69" s="2" t="s">
        <v>157</v>
      </c>
      <c r="C69" s="8" t="s">
        <v>158</v>
      </c>
      <c r="D69" s="2" t="s">
        <v>11</v>
      </c>
      <c r="E69" s="12">
        <v>2445000</v>
      </c>
      <c r="F69" s="13">
        <v>1055000</v>
      </c>
      <c r="G69" s="26">
        <v>4.666666666666667</v>
      </c>
      <c r="H69" s="55">
        <v>810000</v>
      </c>
      <c r="I69" s="43"/>
      <c r="J69" s="33"/>
    </row>
    <row r="70" spans="1:11" ht="16.5" customHeight="1" x14ac:dyDescent="0.25">
      <c r="A70" s="4">
        <v>13</v>
      </c>
      <c r="B70" s="2" t="s">
        <v>169</v>
      </c>
      <c r="C70" s="8" t="s">
        <v>170</v>
      </c>
      <c r="D70" s="2" t="s">
        <v>11</v>
      </c>
      <c r="E70" s="12">
        <v>295000</v>
      </c>
      <c r="F70" s="13">
        <v>140000</v>
      </c>
      <c r="G70" s="26">
        <v>4.125</v>
      </c>
      <c r="H70" s="55">
        <v>140000</v>
      </c>
      <c r="I70" s="43"/>
      <c r="J70" s="33"/>
    </row>
    <row r="71" spans="1:11" ht="30" customHeight="1" x14ac:dyDescent="0.25">
      <c r="A71" s="4">
        <v>8</v>
      </c>
      <c r="B71" s="2" t="s">
        <v>159</v>
      </c>
      <c r="C71" s="8" t="s">
        <v>160</v>
      </c>
      <c r="D71" s="2" t="s">
        <v>11</v>
      </c>
      <c r="E71" s="12">
        <v>575000</v>
      </c>
      <c r="F71" s="13">
        <v>254000</v>
      </c>
      <c r="G71" s="26">
        <v>4</v>
      </c>
      <c r="H71" s="55">
        <v>180000</v>
      </c>
      <c r="I71" s="43"/>
      <c r="J71" s="33"/>
    </row>
    <row r="72" spans="1:11" ht="30" customHeight="1" x14ac:dyDescent="0.25">
      <c r="A72" s="4">
        <v>6</v>
      </c>
      <c r="B72" s="2" t="s">
        <v>155</v>
      </c>
      <c r="C72" s="8" t="s">
        <v>156</v>
      </c>
      <c r="D72" s="2" t="s">
        <v>11</v>
      </c>
      <c r="E72" s="12">
        <v>250000</v>
      </c>
      <c r="F72" s="13">
        <v>75000</v>
      </c>
      <c r="G72" s="26">
        <v>3.7777777777777777</v>
      </c>
      <c r="H72" s="55">
        <v>70000</v>
      </c>
      <c r="I72" s="43"/>
      <c r="J72" s="33"/>
    </row>
    <row r="73" spans="1:11" ht="30" customHeight="1" x14ac:dyDescent="0.25">
      <c r="A73" s="4">
        <v>4</v>
      </c>
      <c r="B73" s="2" t="s">
        <v>151</v>
      </c>
      <c r="C73" s="8" t="s">
        <v>152</v>
      </c>
      <c r="D73" s="2" t="s">
        <v>33</v>
      </c>
      <c r="E73" s="12">
        <v>170000</v>
      </c>
      <c r="F73" s="13">
        <v>85000</v>
      </c>
      <c r="G73" s="26">
        <v>3.6666666666666665</v>
      </c>
      <c r="H73" s="55">
        <v>80000</v>
      </c>
      <c r="I73" s="43"/>
      <c r="J73" s="33"/>
    </row>
    <row r="74" spans="1:11" ht="30" customHeight="1" x14ac:dyDescent="0.25">
      <c r="A74" s="4">
        <v>12</v>
      </c>
      <c r="B74" s="2" t="s">
        <v>167</v>
      </c>
      <c r="C74" s="8" t="s">
        <v>168</v>
      </c>
      <c r="D74" s="2" t="s">
        <v>11</v>
      </c>
      <c r="E74" s="12">
        <v>227000</v>
      </c>
      <c r="F74" s="13">
        <v>75000</v>
      </c>
      <c r="G74" s="26">
        <v>3.6666666666666665</v>
      </c>
      <c r="H74" s="55">
        <v>70000</v>
      </c>
      <c r="I74" s="43"/>
      <c r="J74" s="33"/>
    </row>
    <row r="75" spans="1:11" ht="16.5" customHeight="1" x14ac:dyDescent="0.25">
      <c r="A75" s="4">
        <v>1</v>
      </c>
      <c r="B75" s="2" t="s">
        <v>145</v>
      </c>
      <c r="C75" s="8" t="s">
        <v>146</v>
      </c>
      <c r="D75" s="2" t="s">
        <v>147</v>
      </c>
      <c r="E75" s="12">
        <v>169850</v>
      </c>
      <c r="F75" s="13">
        <v>47000</v>
      </c>
      <c r="G75" s="26">
        <v>3.1111111111111112</v>
      </c>
      <c r="H75" s="55">
        <v>30000</v>
      </c>
      <c r="I75" s="43"/>
      <c r="J75" s="33"/>
    </row>
    <row r="76" spans="1:11" ht="30" customHeight="1" x14ac:dyDescent="0.25">
      <c r="A76" s="4">
        <v>14</v>
      </c>
      <c r="B76" s="2" t="s">
        <v>171</v>
      </c>
      <c r="C76" s="8" t="s">
        <v>172</v>
      </c>
      <c r="D76" s="2" t="s">
        <v>11</v>
      </c>
      <c r="E76" s="12">
        <v>610000</v>
      </c>
      <c r="F76" s="13">
        <v>400000</v>
      </c>
      <c r="G76" s="26">
        <v>3.1111111111111112</v>
      </c>
      <c r="H76" s="55">
        <v>230000</v>
      </c>
      <c r="I76" s="43"/>
      <c r="J76" s="33"/>
    </row>
    <row r="77" spans="1:11" ht="18.75" customHeight="1" x14ac:dyDescent="0.25">
      <c r="A77" s="4">
        <v>9</v>
      </c>
      <c r="B77" s="2" t="s">
        <v>161</v>
      </c>
      <c r="C77" s="8" t="s">
        <v>162</v>
      </c>
      <c r="D77" s="2" t="s">
        <v>11</v>
      </c>
      <c r="E77" s="12">
        <v>634200</v>
      </c>
      <c r="F77" s="13">
        <v>250000</v>
      </c>
      <c r="G77" s="26">
        <v>3</v>
      </c>
      <c r="H77" s="55">
        <v>140000</v>
      </c>
      <c r="I77" s="43"/>
      <c r="J77" s="33"/>
      <c r="K77" s="30"/>
    </row>
    <row r="78" spans="1:11" s="67" customFormat="1" ht="30" customHeight="1" x14ac:dyDescent="0.25">
      <c r="A78" s="60">
        <v>2</v>
      </c>
      <c r="B78" s="61" t="s">
        <v>148</v>
      </c>
      <c r="C78" s="61" t="s">
        <v>149</v>
      </c>
      <c r="D78" s="61" t="s">
        <v>73</v>
      </c>
      <c r="E78" s="62">
        <v>404000</v>
      </c>
      <c r="F78" s="62">
        <v>200000</v>
      </c>
      <c r="G78" s="63">
        <v>2.7777777777777777</v>
      </c>
      <c r="H78" s="64" t="s">
        <v>441</v>
      </c>
      <c r="I78" s="65"/>
      <c r="J78" s="66"/>
    </row>
    <row r="79" spans="1:11" ht="15" customHeight="1" x14ac:dyDescent="0.25">
      <c r="A79" s="4">
        <v>16</v>
      </c>
      <c r="B79" s="2" t="s">
        <v>174</v>
      </c>
      <c r="C79" s="8" t="s">
        <v>175</v>
      </c>
      <c r="D79" s="2" t="s">
        <v>11</v>
      </c>
      <c r="E79" s="12">
        <v>241000</v>
      </c>
      <c r="F79" s="13">
        <v>95000</v>
      </c>
      <c r="G79" s="26">
        <v>2.7777777777777777</v>
      </c>
      <c r="H79" s="55"/>
      <c r="I79" s="43"/>
      <c r="J79" s="33"/>
    </row>
    <row r="80" spans="1:11" ht="30" customHeight="1" x14ac:dyDescent="0.25">
      <c r="A80" s="4">
        <v>15</v>
      </c>
      <c r="B80" s="2" t="s">
        <v>115</v>
      </c>
      <c r="C80" s="8" t="s">
        <v>173</v>
      </c>
      <c r="D80" s="2" t="s">
        <v>117</v>
      </c>
      <c r="E80" s="12">
        <v>380000</v>
      </c>
      <c r="F80" s="13">
        <v>120000</v>
      </c>
      <c r="G80" s="26">
        <v>2.6666666666666665</v>
      </c>
      <c r="H80" s="55"/>
      <c r="I80" s="43"/>
      <c r="J80" s="33"/>
    </row>
    <row r="81" spans="1:10" ht="15" customHeight="1" x14ac:dyDescent="0.25">
      <c r="A81" s="4">
        <v>5</v>
      </c>
      <c r="B81" s="2" t="s">
        <v>153</v>
      </c>
      <c r="C81" s="8" t="s">
        <v>154</v>
      </c>
      <c r="D81" s="2" t="s">
        <v>11</v>
      </c>
      <c r="E81" s="12">
        <v>160500</v>
      </c>
      <c r="F81" s="13">
        <v>53000</v>
      </c>
      <c r="G81" s="26">
        <v>2.2222222222222223</v>
      </c>
      <c r="H81" s="55"/>
      <c r="I81" s="43"/>
      <c r="J81" s="33"/>
    </row>
    <row r="82" spans="1:10" s="67" customFormat="1" ht="30" customHeight="1" x14ac:dyDescent="0.25">
      <c r="A82" s="60">
        <v>3</v>
      </c>
      <c r="B82" s="61" t="s">
        <v>148</v>
      </c>
      <c r="C82" s="61" t="s">
        <v>150</v>
      </c>
      <c r="D82" s="61" t="s">
        <v>73</v>
      </c>
      <c r="E82" s="62">
        <v>270000</v>
      </c>
      <c r="F82" s="62">
        <v>135000</v>
      </c>
      <c r="G82" s="63">
        <v>1.7777777777777777</v>
      </c>
      <c r="H82" s="64" t="s">
        <v>441</v>
      </c>
      <c r="I82" s="65"/>
      <c r="J82" s="66"/>
    </row>
    <row r="83" spans="1:10" ht="16.5" customHeight="1" x14ac:dyDescent="0.25">
      <c r="A83" s="4">
        <v>17</v>
      </c>
      <c r="B83" s="2" t="s">
        <v>176</v>
      </c>
      <c r="C83" s="8" t="s">
        <v>177</v>
      </c>
      <c r="D83" s="2" t="s">
        <v>73</v>
      </c>
      <c r="E83" s="12">
        <v>881000</v>
      </c>
      <c r="F83" s="13">
        <v>180000</v>
      </c>
      <c r="G83" s="26">
        <v>1.5555555555555556</v>
      </c>
      <c r="H83" s="55"/>
      <c r="I83" s="43"/>
      <c r="J83" s="33"/>
    </row>
    <row r="84" spans="1:10" ht="19.5" customHeight="1" x14ac:dyDescent="0.25">
      <c r="A84" s="4">
        <v>10</v>
      </c>
      <c r="B84" s="2" t="s">
        <v>163</v>
      </c>
      <c r="C84" s="8" t="s">
        <v>164</v>
      </c>
      <c r="D84" s="2" t="s">
        <v>11</v>
      </c>
      <c r="E84" s="12">
        <v>2455000</v>
      </c>
      <c r="F84" s="13">
        <v>700000</v>
      </c>
      <c r="G84" s="26">
        <v>1.3333333333333333</v>
      </c>
      <c r="H84" s="55"/>
      <c r="I84" s="43"/>
      <c r="J84" s="33"/>
    </row>
    <row r="85" spans="1:10" ht="16.5" customHeight="1" thickBot="1" x14ac:dyDescent="0.3">
      <c r="A85" s="4">
        <v>11</v>
      </c>
      <c r="B85" s="2" t="s">
        <v>165</v>
      </c>
      <c r="C85" s="8" t="s">
        <v>166</v>
      </c>
      <c r="D85" s="2" t="s">
        <v>87</v>
      </c>
      <c r="E85" s="12">
        <v>610000</v>
      </c>
      <c r="F85" s="13">
        <v>420000</v>
      </c>
      <c r="G85" s="26">
        <v>1.3333333333333333</v>
      </c>
      <c r="H85" s="55"/>
      <c r="I85" s="43"/>
      <c r="J85" s="33"/>
    </row>
    <row r="86" spans="1:10" s="1" customFormat="1" ht="24" customHeight="1" thickBot="1" x14ac:dyDescent="0.3">
      <c r="A86" s="4"/>
      <c r="B86" s="2"/>
      <c r="C86" s="8"/>
      <c r="D86" s="2"/>
      <c r="E86" s="12"/>
      <c r="F86" s="13"/>
      <c r="G86" s="26"/>
      <c r="H86" s="41">
        <f>SUM(H69:H85)</f>
        <v>1750000</v>
      </c>
      <c r="I86" s="43"/>
      <c r="J86" s="33"/>
    </row>
    <row r="87" spans="1:10" ht="21.75" customHeight="1" x14ac:dyDescent="0.25">
      <c r="A87" s="20"/>
      <c r="B87" s="14" t="s">
        <v>178</v>
      </c>
      <c r="C87" s="14"/>
      <c r="D87" s="14"/>
      <c r="E87" s="21"/>
      <c r="F87" s="21"/>
      <c r="G87" s="49"/>
      <c r="H87" s="55"/>
      <c r="I87" s="43"/>
      <c r="J87" s="33"/>
    </row>
    <row r="88" spans="1:10" ht="30" customHeight="1" x14ac:dyDescent="0.25">
      <c r="A88" s="4">
        <v>2</v>
      </c>
      <c r="B88" s="2" t="s">
        <v>179</v>
      </c>
      <c r="C88" s="8" t="s">
        <v>181</v>
      </c>
      <c r="D88" s="2" t="s">
        <v>8</v>
      </c>
      <c r="E88" s="12">
        <v>3085000</v>
      </c>
      <c r="F88" s="13">
        <v>1330000</v>
      </c>
      <c r="G88" s="26">
        <v>4.4444444444444446</v>
      </c>
      <c r="H88" s="56">
        <v>1000000</v>
      </c>
      <c r="I88" s="44">
        <v>1000000</v>
      </c>
      <c r="J88" s="36">
        <v>1000000</v>
      </c>
    </row>
    <row r="89" spans="1:10" ht="30" customHeight="1" x14ac:dyDescent="0.25">
      <c r="A89" s="4">
        <v>3</v>
      </c>
      <c r="B89" s="2" t="s">
        <v>19</v>
      </c>
      <c r="C89" s="8" t="s">
        <v>182</v>
      </c>
      <c r="D89" s="2" t="s">
        <v>14</v>
      </c>
      <c r="E89" s="12">
        <v>2330000</v>
      </c>
      <c r="F89" s="13">
        <v>950000</v>
      </c>
      <c r="G89" s="26">
        <v>4.4444444444444446</v>
      </c>
      <c r="H89" s="56">
        <v>750000</v>
      </c>
      <c r="I89" s="43"/>
      <c r="J89" s="33"/>
    </row>
    <row r="90" spans="1:10" ht="30" customHeight="1" x14ac:dyDescent="0.25">
      <c r="A90" s="4">
        <v>5</v>
      </c>
      <c r="B90" s="2" t="s">
        <v>185</v>
      </c>
      <c r="C90" s="8" t="s">
        <v>186</v>
      </c>
      <c r="D90" s="2" t="s">
        <v>11</v>
      </c>
      <c r="E90" s="12">
        <v>160000</v>
      </c>
      <c r="F90" s="13">
        <v>50000</v>
      </c>
      <c r="G90" s="26">
        <v>3</v>
      </c>
      <c r="H90" s="56">
        <v>50000</v>
      </c>
      <c r="I90" s="43"/>
      <c r="J90" s="33"/>
    </row>
    <row r="91" spans="1:10" ht="14.25" customHeight="1" x14ac:dyDescent="0.25">
      <c r="A91" s="4">
        <v>4</v>
      </c>
      <c r="B91" s="2" t="s">
        <v>183</v>
      </c>
      <c r="C91" s="8" t="s">
        <v>184</v>
      </c>
      <c r="D91" s="2" t="s">
        <v>11</v>
      </c>
      <c r="E91" s="12">
        <v>2536000</v>
      </c>
      <c r="F91" s="13">
        <v>1578000</v>
      </c>
      <c r="G91" s="26">
        <v>2.5555555555555554</v>
      </c>
      <c r="H91" s="55"/>
      <c r="I91" s="43"/>
      <c r="J91" s="33"/>
    </row>
    <row r="92" spans="1:10" ht="16.5" customHeight="1" x14ac:dyDescent="0.25">
      <c r="A92" s="4">
        <v>1</v>
      </c>
      <c r="B92" s="2" t="s">
        <v>179</v>
      </c>
      <c r="C92" s="8" t="s">
        <v>180</v>
      </c>
      <c r="D92" s="2" t="s">
        <v>8</v>
      </c>
      <c r="E92" s="12">
        <v>4295000</v>
      </c>
      <c r="F92" s="13">
        <v>900000</v>
      </c>
      <c r="G92" s="26">
        <v>2.4444444444444446</v>
      </c>
      <c r="H92" s="55"/>
      <c r="I92" s="43"/>
      <c r="J92" s="33"/>
    </row>
    <row r="93" spans="1:10" ht="29.25" customHeight="1" x14ac:dyDescent="0.25">
      <c r="A93" s="4">
        <v>8</v>
      </c>
      <c r="B93" s="2" t="s">
        <v>189</v>
      </c>
      <c r="C93" s="8" t="s">
        <v>190</v>
      </c>
      <c r="D93" s="2" t="s">
        <v>14</v>
      </c>
      <c r="E93" s="12">
        <v>3131000</v>
      </c>
      <c r="F93" s="13">
        <v>499000</v>
      </c>
      <c r="G93" s="26">
        <v>1.4444444444444444</v>
      </c>
      <c r="H93" s="55"/>
      <c r="I93" s="43"/>
      <c r="J93" s="33"/>
    </row>
    <row r="94" spans="1:10" ht="30" customHeight="1" thickBot="1" x14ac:dyDescent="0.3">
      <c r="A94" s="4">
        <v>7</v>
      </c>
      <c r="B94" s="2" t="s">
        <v>187</v>
      </c>
      <c r="C94" s="8" t="s">
        <v>188</v>
      </c>
      <c r="D94" s="2" t="s">
        <v>73</v>
      </c>
      <c r="E94" s="12">
        <v>395400</v>
      </c>
      <c r="F94" s="13">
        <v>192000</v>
      </c>
      <c r="G94" s="26">
        <v>1</v>
      </c>
      <c r="H94" s="55"/>
      <c r="I94" s="43"/>
      <c r="J94" s="33"/>
    </row>
    <row r="95" spans="1:10" s="1" customFormat="1" ht="23.25" customHeight="1" thickBot="1" x14ac:dyDescent="0.3">
      <c r="A95" s="4"/>
      <c r="B95" s="2"/>
      <c r="C95" s="8"/>
      <c r="D95" s="2"/>
      <c r="E95" s="12"/>
      <c r="F95" s="13"/>
      <c r="G95" s="26"/>
      <c r="H95" s="42">
        <f>SUM(H88:H94)</f>
        <v>1800000</v>
      </c>
      <c r="I95" s="43"/>
      <c r="J95" s="33"/>
    </row>
    <row r="96" spans="1:10" ht="22.5" customHeight="1" x14ac:dyDescent="0.25">
      <c r="A96" s="5"/>
      <c r="B96" s="14" t="s">
        <v>191</v>
      </c>
      <c r="C96" s="6"/>
      <c r="D96" s="6"/>
      <c r="E96" s="15"/>
      <c r="F96" s="15"/>
      <c r="G96" s="49"/>
      <c r="H96" s="55"/>
      <c r="I96" s="43"/>
      <c r="J96" s="33"/>
    </row>
    <row r="97" spans="1:11" ht="30" customHeight="1" x14ac:dyDescent="0.25">
      <c r="A97" s="4">
        <v>2</v>
      </c>
      <c r="B97" s="2" t="s">
        <v>194</v>
      </c>
      <c r="C97" s="8" t="s">
        <v>195</v>
      </c>
      <c r="D97" s="2" t="s">
        <v>14</v>
      </c>
      <c r="E97" s="12">
        <v>750000</v>
      </c>
      <c r="F97" s="13">
        <v>150000</v>
      </c>
      <c r="G97" s="26">
        <v>3.8888888888888888</v>
      </c>
      <c r="H97" s="55">
        <v>120000</v>
      </c>
      <c r="I97" s="43"/>
      <c r="J97" s="33"/>
    </row>
    <row r="98" spans="1:11" ht="30" customHeight="1" x14ac:dyDescent="0.25">
      <c r="A98" s="4">
        <v>4</v>
      </c>
      <c r="B98" s="2" t="s">
        <v>197</v>
      </c>
      <c r="C98" s="8" t="s">
        <v>198</v>
      </c>
      <c r="D98" s="2" t="s">
        <v>11</v>
      </c>
      <c r="E98" s="12">
        <v>1400000</v>
      </c>
      <c r="F98" s="13">
        <v>500000</v>
      </c>
      <c r="G98" s="26">
        <v>3.8888888888888888</v>
      </c>
      <c r="H98" s="55">
        <v>320000</v>
      </c>
      <c r="I98" s="43"/>
      <c r="J98" s="33"/>
    </row>
    <row r="99" spans="1:11" ht="12.75" customHeight="1" x14ac:dyDescent="0.25">
      <c r="A99" s="4">
        <v>5</v>
      </c>
      <c r="B99" s="2" t="s">
        <v>197</v>
      </c>
      <c r="C99" s="8" t="s">
        <v>199</v>
      </c>
      <c r="D99" s="2" t="s">
        <v>11</v>
      </c>
      <c r="E99" s="12">
        <v>2415000</v>
      </c>
      <c r="F99" s="13">
        <v>500000</v>
      </c>
      <c r="G99" s="26">
        <v>3.7777777777777777</v>
      </c>
      <c r="H99" s="55">
        <v>275000</v>
      </c>
      <c r="I99" s="43"/>
      <c r="J99" s="33"/>
    </row>
    <row r="100" spans="1:11" ht="30" customHeight="1" x14ac:dyDescent="0.25">
      <c r="A100" s="4">
        <v>13</v>
      </c>
      <c r="B100" s="2" t="s">
        <v>88</v>
      </c>
      <c r="C100" s="8" t="s">
        <v>211</v>
      </c>
      <c r="D100" s="2" t="s">
        <v>11</v>
      </c>
      <c r="E100" s="12">
        <v>357800</v>
      </c>
      <c r="F100" s="13">
        <v>150000</v>
      </c>
      <c r="G100" s="26">
        <v>3.7777777777777777</v>
      </c>
      <c r="H100" s="55">
        <v>110000</v>
      </c>
      <c r="I100" s="43"/>
      <c r="J100" s="33"/>
    </row>
    <row r="101" spans="1:11" ht="18" customHeight="1" x14ac:dyDescent="0.25">
      <c r="A101" s="4">
        <v>6</v>
      </c>
      <c r="B101" s="2" t="s">
        <v>183</v>
      </c>
      <c r="C101" s="8" t="s">
        <v>200</v>
      </c>
      <c r="D101" s="2" t="s">
        <v>11</v>
      </c>
      <c r="E101" s="12">
        <v>3131000</v>
      </c>
      <c r="F101" s="13">
        <v>1416000</v>
      </c>
      <c r="G101" s="26">
        <v>3.6666666666666665</v>
      </c>
      <c r="H101" s="55">
        <v>780000</v>
      </c>
      <c r="I101" s="43"/>
      <c r="J101" s="33"/>
    </row>
    <row r="102" spans="1:11" ht="30" customHeight="1" x14ac:dyDescent="0.25">
      <c r="A102" s="4">
        <v>19</v>
      </c>
      <c r="B102" s="2" t="s">
        <v>221</v>
      </c>
      <c r="C102" s="8" t="s">
        <v>222</v>
      </c>
      <c r="D102" s="2" t="s">
        <v>11</v>
      </c>
      <c r="E102" s="12">
        <v>3087200</v>
      </c>
      <c r="F102" s="13">
        <v>1200000</v>
      </c>
      <c r="G102" s="26">
        <v>3.6666666666666665</v>
      </c>
      <c r="H102" s="55">
        <v>750000</v>
      </c>
      <c r="I102" s="43"/>
      <c r="J102" s="33"/>
    </row>
    <row r="103" spans="1:11" ht="30" customHeight="1" x14ac:dyDescent="0.25">
      <c r="A103" s="4">
        <v>15</v>
      </c>
      <c r="B103" s="2" t="s">
        <v>214</v>
      </c>
      <c r="C103" s="8" t="s">
        <v>215</v>
      </c>
      <c r="D103" s="2" t="s">
        <v>130</v>
      </c>
      <c r="E103" s="12">
        <v>1703000</v>
      </c>
      <c r="F103" s="13">
        <v>400000</v>
      </c>
      <c r="G103" s="26">
        <v>3.2222222222222223</v>
      </c>
      <c r="H103" s="55">
        <v>240000</v>
      </c>
      <c r="I103" s="43"/>
      <c r="J103" s="33"/>
    </row>
    <row r="104" spans="1:11" ht="30" customHeight="1" x14ac:dyDescent="0.25">
      <c r="A104" s="4">
        <v>3</v>
      </c>
      <c r="B104" s="2" t="s">
        <v>194</v>
      </c>
      <c r="C104" s="8" t="s">
        <v>196</v>
      </c>
      <c r="D104" s="2" t="s">
        <v>14</v>
      </c>
      <c r="E104" s="12">
        <v>3598880</v>
      </c>
      <c r="F104" s="13">
        <v>400000</v>
      </c>
      <c r="G104" s="26">
        <v>3.1111111111111112</v>
      </c>
      <c r="H104" s="55">
        <v>230000</v>
      </c>
      <c r="I104" s="43"/>
      <c r="J104" s="33"/>
      <c r="K104" s="30"/>
    </row>
    <row r="105" spans="1:11" s="67" customFormat="1" ht="13.5" customHeight="1" x14ac:dyDescent="0.25">
      <c r="A105" s="60">
        <v>12</v>
      </c>
      <c r="B105" s="61" t="s">
        <v>209</v>
      </c>
      <c r="C105" s="61" t="s">
        <v>210</v>
      </c>
      <c r="D105" s="61" t="s">
        <v>33</v>
      </c>
      <c r="E105" s="62">
        <v>1211000</v>
      </c>
      <c r="F105" s="62">
        <v>250000</v>
      </c>
      <c r="G105" s="63">
        <v>3</v>
      </c>
      <c r="H105" s="64" t="s">
        <v>441</v>
      </c>
      <c r="I105" s="65"/>
      <c r="J105" s="66"/>
    </row>
    <row r="106" spans="1:11" ht="30" customHeight="1" x14ac:dyDescent="0.25">
      <c r="A106" s="4">
        <v>8</v>
      </c>
      <c r="B106" s="2" t="s">
        <v>69</v>
      </c>
      <c r="C106" s="8" t="s">
        <v>203</v>
      </c>
      <c r="D106" s="2" t="s">
        <v>8</v>
      </c>
      <c r="E106" s="12">
        <v>773500</v>
      </c>
      <c r="F106" s="13">
        <v>195000</v>
      </c>
      <c r="G106" s="26">
        <v>2.8888888888888888</v>
      </c>
      <c r="H106" s="55"/>
      <c r="I106" s="43"/>
      <c r="J106" s="33"/>
    </row>
    <row r="107" spans="1:11" ht="30" customHeight="1" x14ac:dyDescent="0.25">
      <c r="A107" s="4">
        <v>18</v>
      </c>
      <c r="B107" s="2" t="s">
        <v>131</v>
      </c>
      <c r="C107" s="8" t="s">
        <v>220</v>
      </c>
      <c r="D107" s="2" t="s">
        <v>11</v>
      </c>
      <c r="E107" s="12">
        <v>1340000</v>
      </c>
      <c r="F107" s="13">
        <v>300000</v>
      </c>
      <c r="G107" s="26">
        <v>2.8888888888888888</v>
      </c>
      <c r="H107" s="55"/>
      <c r="I107" s="43"/>
      <c r="J107" s="33"/>
    </row>
    <row r="108" spans="1:11" ht="30" customHeight="1" x14ac:dyDescent="0.25">
      <c r="A108" s="4">
        <v>7</v>
      </c>
      <c r="B108" s="2" t="s">
        <v>201</v>
      </c>
      <c r="C108" s="8" t="s">
        <v>202</v>
      </c>
      <c r="D108" s="2" t="s">
        <v>11</v>
      </c>
      <c r="E108" s="12">
        <v>193000</v>
      </c>
      <c r="F108" s="13">
        <v>86000</v>
      </c>
      <c r="G108" s="26">
        <v>2.5</v>
      </c>
      <c r="H108" s="55"/>
      <c r="I108" s="43"/>
      <c r="J108" s="33"/>
    </row>
    <row r="109" spans="1:11" ht="12.75" customHeight="1" x14ac:dyDescent="0.25">
      <c r="A109" s="4">
        <v>14</v>
      </c>
      <c r="B109" s="2" t="s">
        <v>212</v>
      </c>
      <c r="C109" s="8" t="s">
        <v>213</v>
      </c>
      <c r="D109" s="2" t="s">
        <v>11</v>
      </c>
      <c r="E109" s="12">
        <v>865000</v>
      </c>
      <c r="F109" s="13">
        <v>250000</v>
      </c>
      <c r="G109" s="26">
        <v>2.4444444444444446</v>
      </c>
      <c r="H109" s="55"/>
      <c r="I109" s="43"/>
      <c r="J109" s="33"/>
    </row>
    <row r="110" spans="1:11" ht="15" customHeight="1" x14ac:dyDescent="0.25">
      <c r="A110" s="4">
        <v>17</v>
      </c>
      <c r="B110" s="2" t="s">
        <v>218</v>
      </c>
      <c r="C110" s="8" t="s">
        <v>219</v>
      </c>
      <c r="D110" s="2" t="s">
        <v>130</v>
      </c>
      <c r="E110" s="12">
        <v>285000</v>
      </c>
      <c r="F110" s="13">
        <v>140000</v>
      </c>
      <c r="G110" s="26">
        <v>2.3333333333333335</v>
      </c>
      <c r="H110" s="55"/>
      <c r="I110" s="43"/>
      <c r="J110" s="33"/>
    </row>
    <row r="111" spans="1:11" ht="16.5" customHeight="1" x14ac:dyDescent="0.25">
      <c r="A111" s="4">
        <v>10</v>
      </c>
      <c r="B111" s="2" t="s">
        <v>74</v>
      </c>
      <c r="C111" s="8" t="s">
        <v>206</v>
      </c>
      <c r="D111" s="2" t="s">
        <v>76</v>
      </c>
      <c r="E111" s="12">
        <v>271000</v>
      </c>
      <c r="F111" s="13">
        <v>71000</v>
      </c>
      <c r="G111" s="26">
        <v>2.2222222222222223</v>
      </c>
      <c r="H111" s="55"/>
      <c r="I111" s="43"/>
      <c r="J111" s="33"/>
    </row>
    <row r="112" spans="1:11" ht="30" customHeight="1" x14ac:dyDescent="0.25">
      <c r="A112" s="4">
        <v>11</v>
      </c>
      <c r="B112" s="2" t="s">
        <v>207</v>
      </c>
      <c r="C112" s="8" t="s">
        <v>208</v>
      </c>
      <c r="D112" s="2" t="s">
        <v>73</v>
      </c>
      <c r="E112" s="12">
        <v>348000</v>
      </c>
      <c r="F112" s="13">
        <v>174000</v>
      </c>
      <c r="G112" s="26">
        <v>2.1111111111111112</v>
      </c>
      <c r="H112" s="55"/>
      <c r="I112" s="43"/>
      <c r="J112" s="33"/>
    </row>
    <row r="113" spans="1:10" ht="17.25" customHeight="1" x14ac:dyDescent="0.25">
      <c r="A113" s="4">
        <v>9</v>
      </c>
      <c r="B113" s="2" t="s">
        <v>204</v>
      </c>
      <c r="C113" s="8" t="s">
        <v>205</v>
      </c>
      <c r="D113" s="2" t="s">
        <v>73</v>
      </c>
      <c r="E113" s="12">
        <v>240000</v>
      </c>
      <c r="F113" s="13">
        <v>115000</v>
      </c>
      <c r="G113" s="26">
        <v>1.7777777777777777</v>
      </c>
      <c r="H113" s="55"/>
      <c r="I113" s="43"/>
      <c r="J113" s="33"/>
    </row>
    <row r="114" spans="1:10" ht="30" customHeight="1" x14ac:dyDescent="0.25">
      <c r="A114" s="4">
        <v>16</v>
      </c>
      <c r="B114" s="2" t="s">
        <v>216</v>
      </c>
      <c r="C114" s="8" t="s">
        <v>217</v>
      </c>
      <c r="D114" s="2" t="s">
        <v>11</v>
      </c>
      <c r="E114" s="12">
        <v>684500</v>
      </c>
      <c r="F114" s="13">
        <v>340000</v>
      </c>
      <c r="G114" s="26">
        <v>1.4444444444444444</v>
      </c>
      <c r="H114" s="55"/>
      <c r="I114" s="43"/>
      <c r="J114" s="33"/>
    </row>
    <row r="115" spans="1:10" s="67" customFormat="1" ht="30" customHeight="1" thickBot="1" x14ac:dyDescent="0.3">
      <c r="A115" s="60">
        <v>1</v>
      </c>
      <c r="B115" s="61" t="s">
        <v>192</v>
      </c>
      <c r="C115" s="61" t="s">
        <v>193</v>
      </c>
      <c r="D115" s="61" t="s">
        <v>11</v>
      </c>
      <c r="E115" s="62">
        <v>434000</v>
      </c>
      <c r="F115" s="62">
        <v>269000</v>
      </c>
      <c r="G115" s="63">
        <v>1.3333333333333333</v>
      </c>
      <c r="H115" s="64" t="s">
        <v>441</v>
      </c>
      <c r="I115" s="65"/>
      <c r="J115" s="66"/>
    </row>
    <row r="116" spans="1:10" s="1" customFormat="1" ht="22.5" customHeight="1" thickBot="1" x14ac:dyDescent="0.3">
      <c r="A116" s="4"/>
      <c r="B116" s="2"/>
      <c r="C116" s="8"/>
      <c r="D116" s="2"/>
      <c r="E116" s="12"/>
      <c r="F116" s="13"/>
      <c r="G116" s="26"/>
      <c r="H116" s="42">
        <f>SUM(H97:H115)</f>
        <v>2825000</v>
      </c>
      <c r="I116" s="43"/>
      <c r="J116" s="33"/>
    </row>
    <row r="117" spans="1:10" ht="18" customHeight="1" x14ac:dyDescent="0.25">
      <c r="A117" s="5"/>
      <c r="B117" s="14" t="s">
        <v>223</v>
      </c>
      <c r="C117" s="6"/>
      <c r="D117" s="6"/>
      <c r="E117" s="15"/>
      <c r="F117" s="15"/>
      <c r="G117" s="49"/>
      <c r="H117" s="55"/>
      <c r="I117" s="43"/>
      <c r="J117" s="33"/>
    </row>
    <row r="118" spans="1:10" ht="13.5" customHeight="1" x14ac:dyDescent="0.25">
      <c r="A118" s="4">
        <v>5</v>
      </c>
      <c r="B118" s="2" t="s">
        <v>233</v>
      </c>
      <c r="C118" s="8" t="s">
        <v>234</v>
      </c>
      <c r="D118" s="2" t="s">
        <v>11</v>
      </c>
      <c r="E118" s="12">
        <v>4544000</v>
      </c>
      <c r="F118" s="13">
        <v>2184000</v>
      </c>
      <c r="G118" s="26">
        <v>4.2222222222222223</v>
      </c>
      <c r="H118" s="56">
        <v>1380000</v>
      </c>
      <c r="I118" s="44">
        <v>1380000</v>
      </c>
      <c r="J118" s="36">
        <v>1380000</v>
      </c>
    </row>
    <row r="119" spans="1:10" s="1" customFormat="1" ht="13.5" customHeight="1" x14ac:dyDescent="0.25">
      <c r="A119" s="4">
        <v>9</v>
      </c>
      <c r="B119" s="2" t="s">
        <v>446</v>
      </c>
      <c r="C119" s="8" t="s">
        <v>439</v>
      </c>
      <c r="D119" s="2"/>
      <c r="E119" s="12">
        <v>1150000</v>
      </c>
      <c r="F119" s="13">
        <v>600000</v>
      </c>
      <c r="G119" s="26">
        <v>4.22</v>
      </c>
      <c r="H119" s="56">
        <v>460000</v>
      </c>
      <c r="I119" s="44">
        <v>460000</v>
      </c>
      <c r="J119" s="36">
        <v>460000</v>
      </c>
    </row>
    <row r="120" spans="1:10" ht="18.75" customHeight="1" x14ac:dyDescent="0.25">
      <c r="A120" s="4">
        <v>3</v>
      </c>
      <c r="B120" s="3" t="s">
        <v>228</v>
      </c>
      <c r="C120" s="9" t="s">
        <v>229</v>
      </c>
      <c r="D120" s="2" t="s">
        <v>230</v>
      </c>
      <c r="E120" s="12">
        <v>250000</v>
      </c>
      <c r="F120" s="13">
        <v>100000</v>
      </c>
      <c r="G120" s="26">
        <v>2.8888888888888888</v>
      </c>
      <c r="H120" s="55"/>
      <c r="I120" s="43"/>
      <c r="J120" s="33"/>
    </row>
    <row r="121" spans="1:10" ht="30" customHeight="1" x14ac:dyDescent="0.25">
      <c r="A121" s="4">
        <v>4</v>
      </c>
      <c r="B121" s="2" t="s">
        <v>231</v>
      </c>
      <c r="C121" s="8" t="s">
        <v>232</v>
      </c>
      <c r="D121" s="2" t="s">
        <v>8</v>
      </c>
      <c r="E121" s="12">
        <v>7280000</v>
      </c>
      <c r="F121" s="13">
        <v>1390000</v>
      </c>
      <c r="G121" s="26">
        <v>2.8888888888888888</v>
      </c>
      <c r="H121" s="55"/>
      <c r="I121" s="43"/>
      <c r="J121" s="33"/>
    </row>
    <row r="122" spans="1:10" ht="18" customHeight="1" x14ac:dyDescent="0.25">
      <c r="A122" s="4">
        <v>1</v>
      </c>
      <c r="B122" s="2" t="s">
        <v>224</v>
      </c>
      <c r="C122" s="8" t="s">
        <v>225</v>
      </c>
      <c r="D122" s="2" t="s">
        <v>8</v>
      </c>
      <c r="E122" s="12">
        <v>8805716</v>
      </c>
      <c r="F122" s="13">
        <v>3500000</v>
      </c>
      <c r="G122" s="26">
        <v>2.6666666666666665</v>
      </c>
      <c r="H122" s="55"/>
      <c r="I122" s="43"/>
      <c r="J122" s="33"/>
    </row>
    <row r="123" spans="1:10" ht="30" customHeight="1" x14ac:dyDescent="0.25">
      <c r="A123" s="4">
        <v>7</v>
      </c>
      <c r="B123" s="2" t="s">
        <v>238</v>
      </c>
      <c r="C123" s="8" t="s">
        <v>239</v>
      </c>
      <c r="D123" s="2" t="s">
        <v>11</v>
      </c>
      <c r="E123" s="12">
        <v>1232400</v>
      </c>
      <c r="F123" s="13">
        <v>500000</v>
      </c>
      <c r="G123" s="26">
        <v>1.6666666666666667</v>
      </c>
      <c r="H123" s="55"/>
      <c r="I123" s="43"/>
      <c r="J123" s="33"/>
    </row>
    <row r="124" spans="1:10" ht="30" customHeight="1" x14ac:dyDescent="0.25">
      <c r="A124" s="4">
        <v>6</v>
      </c>
      <c r="B124" s="2" t="s">
        <v>235</v>
      </c>
      <c r="C124" s="8" t="s">
        <v>236</v>
      </c>
      <c r="D124" s="2" t="s">
        <v>237</v>
      </c>
      <c r="E124" s="12">
        <v>12040000</v>
      </c>
      <c r="F124" s="13">
        <v>4000000</v>
      </c>
      <c r="G124" s="26">
        <v>1.5555555555555556</v>
      </c>
      <c r="H124" s="55"/>
      <c r="I124" s="43"/>
      <c r="J124" s="33"/>
    </row>
    <row r="125" spans="1:10" ht="30" customHeight="1" x14ac:dyDescent="0.25">
      <c r="A125" s="4">
        <v>8</v>
      </c>
      <c r="B125" s="2" t="s">
        <v>221</v>
      </c>
      <c r="C125" s="8" t="s">
        <v>240</v>
      </c>
      <c r="D125" s="2" t="s">
        <v>11</v>
      </c>
      <c r="E125" s="12">
        <v>1368000</v>
      </c>
      <c r="F125" s="13">
        <v>688000</v>
      </c>
      <c r="G125" s="26">
        <v>1.4444444444444444</v>
      </c>
      <c r="H125" s="55"/>
      <c r="I125" s="43"/>
      <c r="J125" s="33"/>
    </row>
    <row r="126" spans="1:10" ht="18" customHeight="1" thickBot="1" x14ac:dyDescent="0.3">
      <c r="A126" s="4">
        <v>2</v>
      </c>
      <c r="B126" s="2" t="s">
        <v>226</v>
      </c>
      <c r="C126" s="8" t="s">
        <v>227</v>
      </c>
      <c r="D126" s="2" t="s">
        <v>38</v>
      </c>
      <c r="E126" s="12">
        <v>2160000</v>
      </c>
      <c r="F126" s="13">
        <v>270000</v>
      </c>
      <c r="G126" s="26">
        <v>1.3333333333333333</v>
      </c>
      <c r="H126" s="55"/>
      <c r="I126" s="43"/>
      <c r="J126" s="33"/>
    </row>
    <row r="127" spans="1:10" s="1" customFormat="1" ht="18" customHeight="1" thickBot="1" x14ac:dyDescent="0.3">
      <c r="A127" s="4"/>
      <c r="B127" s="2"/>
      <c r="C127" s="8"/>
      <c r="D127" s="2"/>
      <c r="E127" s="12"/>
      <c r="F127" s="13"/>
      <c r="G127" s="26"/>
      <c r="H127" s="42">
        <f>SUM(H118:H126)</f>
        <v>1840000</v>
      </c>
      <c r="I127" s="43"/>
      <c r="J127" s="33"/>
    </row>
    <row r="128" spans="1:10" ht="20.25" customHeight="1" x14ac:dyDescent="0.25">
      <c r="A128" s="5"/>
      <c r="B128" s="14" t="s">
        <v>241</v>
      </c>
      <c r="C128" s="6"/>
      <c r="D128" s="6"/>
      <c r="E128" s="15"/>
      <c r="F128" s="15"/>
      <c r="G128" s="49"/>
      <c r="H128" s="55"/>
      <c r="I128" s="43"/>
      <c r="J128" s="33"/>
    </row>
    <row r="129" spans="1:11" ht="30" customHeight="1" x14ac:dyDescent="0.25">
      <c r="A129" s="4">
        <v>11</v>
      </c>
      <c r="B129" s="2" t="s">
        <v>261</v>
      </c>
      <c r="C129" s="8" t="s">
        <v>262</v>
      </c>
      <c r="D129" s="2" t="s">
        <v>73</v>
      </c>
      <c r="E129" s="12">
        <v>510000</v>
      </c>
      <c r="F129" s="13">
        <v>175000</v>
      </c>
      <c r="G129" s="26">
        <v>3.8888888888888888</v>
      </c>
      <c r="H129" s="56">
        <v>130000</v>
      </c>
      <c r="I129" s="44">
        <v>130000</v>
      </c>
      <c r="J129" s="36">
        <v>130000</v>
      </c>
    </row>
    <row r="130" spans="1:11" ht="14.25" customHeight="1" x14ac:dyDescent="0.25">
      <c r="A130" s="4">
        <v>7</v>
      </c>
      <c r="B130" s="2" t="s">
        <v>252</v>
      </c>
      <c r="C130" s="8" t="s">
        <v>253</v>
      </c>
      <c r="D130" s="2" t="s">
        <v>11</v>
      </c>
      <c r="E130" s="12">
        <v>180000</v>
      </c>
      <c r="F130" s="13">
        <v>100000</v>
      </c>
      <c r="G130" s="26">
        <v>2.8888888888888888</v>
      </c>
      <c r="H130" s="55"/>
      <c r="I130" s="43"/>
      <c r="J130" s="33"/>
    </row>
    <row r="131" spans="1:11" ht="15" customHeight="1" x14ac:dyDescent="0.25">
      <c r="A131" s="4">
        <v>9</v>
      </c>
      <c r="B131" s="2" t="s">
        <v>256</v>
      </c>
      <c r="C131" s="8" t="s">
        <v>257</v>
      </c>
      <c r="D131" s="2" t="s">
        <v>258</v>
      </c>
      <c r="E131" s="12">
        <v>125000</v>
      </c>
      <c r="F131" s="13">
        <v>50000</v>
      </c>
      <c r="G131" s="26">
        <v>2.5555555555555554</v>
      </c>
      <c r="H131" s="55"/>
      <c r="I131" s="43"/>
      <c r="J131" s="33"/>
    </row>
    <row r="132" spans="1:11" ht="12.75" customHeight="1" x14ac:dyDescent="0.25">
      <c r="A132" s="4">
        <v>10</v>
      </c>
      <c r="B132" s="2" t="s">
        <v>259</v>
      </c>
      <c r="C132" s="8" t="s">
        <v>260</v>
      </c>
      <c r="D132" s="2" t="s">
        <v>11</v>
      </c>
      <c r="E132" s="12">
        <v>776000</v>
      </c>
      <c r="F132" s="13">
        <v>158000</v>
      </c>
      <c r="G132" s="26">
        <v>2.3333333333333335</v>
      </c>
      <c r="H132" s="55"/>
      <c r="I132" s="43"/>
      <c r="J132" s="33"/>
    </row>
    <row r="133" spans="1:11" ht="12.75" customHeight="1" x14ac:dyDescent="0.25">
      <c r="A133" s="4">
        <v>12</v>
      </c>
      <c r="B133" s="2" t="s">
        <v>263</v>
      </c>
      <c r="C133" s="8" t="s">
        <v>264</v>
      </c>
      <c r="D133" s="2" t="s">
        <v>8</v>
      </c>
      <c r="E133" s="12">
        <v>464000</v>
      </c>
      <c r="F133" s="13">
        <v>284000</v>
      </c>
      <c r="G133" s="26">
        <v>2.3333333333333335</v>
      </c>
      <c r="H133" s="55"/>
      <c r="I133" s="43"/>
      <c r="J133" s="33"/>
    </row>
    <row r="134" spans="1:11" ht="30" customHeight="1" x14ac:dyDescent="0.25">
      <c r="A134" s="4">
        <v>2</v>
      </c>
      <c r="B134" s="2" t="s">
        <v>201</v>
      </c>
      <c r="C134" s="8" t="s">
        <v>244</v>
      </c>
      <c r="D134" s="2" t="s">
        <v>11</v>
      </c>
      <c r="E134" s="12">
        <v>195000</v>
      </c>
      <c r="F134" s="13">
        <v>117000</v>
      </c>
      <c r="G134" s="26">
        <v>1.8888888888888888</v>
      </c>
      <c r="H134" s="55"/>
      <c r="I134" s="43"/>
      <c r="J134" s="33"/>
    </row>
    <row r="135" spans="1:11" ht="15" customHeight="1" x14ac:dyDescent="0.25">
      <c r="A135" s="4">
        <v>8</v>
      </c>
      <c r="B135" s="2" t="s">
        <v>90</v>
      </c>
      <c r="C135" s="8" t="s">
        <v>254</v>
      </c>
      <c r="D135" s="2" t="s">
        <v>255</v>
      </c>
      <c r="E135" s="12">
        <v>371000</v>
      </c>
      <c r="F135" s="13">
        <v>80000</v>
      </c>
      <c r="G135" s="26">
        <v>1.8888888888888888</v>
      </c>
      <c r="H135" s="55"/>
      <c r="I135" s="43"/>
      <c r="J135" s="33"/>
    </row>
    <row r="136" spans="1:11" ht="17.25" customHeight="1" x14ac:dyDescent="0.25">
      <c r="A136" s="4">
        <v>3</v>
      </c>
      <c r="B136" s="2" t="s">
        <v>245</v>
      </c>
      <c r="C136" s="8" t="s">
        <v>246</v>
      </c>
      <c r="D136" s="2" t="s">
        <v>11</v>
      </c>
      <c r="E136" s="12">
        <v>222000</v>
      </c>
      <c r="F136" s="13">
        <v>120000</v>
      </c>
      <c r="G136" s="26">
        <v>1.375</v>
      </c>
      <c r="H136" s="55"/>
      <c r="I136" s="43"/>
      <c r="J136" s="33"/>
    </row>
    <row r="137" spans="1:11" ht="12.75" customHeight="1" x14ac:dyDescent="0.25">
      <c r="A137" s="4">
        <v>6</v>
      </c>
      <c r="B137" s="2" t="s">
        <v>250</v>
      </c>
      <c r="C137" s="8" t="s">
        <v>251</v>
      </c>
      <c r="D137" s="2" t="s">
        <v>87</v>
      </c>
      <c r="E137" s="12">
        <v>651000</v>
      </c>
      <c r="F137" s="13">
        <v>120000</v>
      </c>
      <c r="G137" s="26">
        <v>1.25</v>
      </c>
      <c r="H137" s="55"/>
      <c r="I137" s="43"/>
      <c r="J137" s="33"/>
    </row>
    <row r="138" spans="1:11" ht="30" customHeight="1" x14ac:dyDescent="0.25">
      <c r="A138" s="4">
        <v>1</v>
      </c>
      <c r="B138" s="2" t="s">
        <v>242</v>
      </c>
      <c r="C138" s="8" t="s">
        <v>243</v>
      </c>
      <c r="D138" s="2" t="s">
        <v>87</v>
      </c>
      <c r="E138" s="12">
        <v>5275000</v>
      </c>
      <c r="F138" s="13">
        <v>2825000</v>
      </c>
      <c r="G138" s="26">
        <v>1.2222222222222223</v>
      </c>
      <c r="H138" s="55"/>
      <c r="I138" s="43"/>
      <c r="J138" s="33"/>
    </row>
    <row r="139" spans="1:11" ht="30" customHeight="1" x14ac:dyDescent="0.25">
      <c r="A139" s="4">
        <v>5</v>
      </c>
      <c r="B139" s="2" t="s">
        <v>81</v>
      </c>
      <c r="C139" s="8" t="s">
        <v>249</v>
      </c>
      <c r="D139" s="2" t="s">
        <v>11</v>
      </c>
      <c r="E139" s="12">
        <v>801500</v>
      </c>
      <c r="F139" s="13">
        <v>464000</v>
      </c>
      <c r="G139" s="26">
        <v>1.2222222222222223</v>
      </c>
      <c r="H139" s="55"/>
      <c r="I139" s="43"/>
      <c r="J139" s="33"/>
    </row>
    <row r="140" spans="1:11" ht="15.75" customHeight="1" thickBot="1" x14ac:dyDescent="0.3">
      <c r="A140" s="4">
        <v>4</v>
      </c>
      <c r="B140" s="2" t="s">
        <v>247</v>
      </c>
      <c r="C140" s="8" t="s">
        <v>248</v>
      </c>
      <c r="D140" s="2" t="s">
        <v>73</v>
      </c>
      <c r="E140" s="12">
        <v>875000</v>
      </c>
      <c r="F140" s="13">
        <v>300000</v>
      </c>
      <c r="G140" s="26">
        <v>1.1111111111111112</v>
      </c>
      <c r="H140" s="55"/>
      <c r="I140" s="43"/>
      <c r="J140" s="33"/>
    </row>
    <row r="141" spans="1:11" s="1" customFormat="1" ht="22.5" customHeight="1" thickBot="1" x14ac:dyDescent="0.3">
      <c r="A141" s="4"/>
      <c r="B141" s="2"/>
      <c r="C141" s="8"/>
      <c r="D141" s="2"/>
      <c r="E141" s="12"/>
      <c r="F141" s="13"/>
      <c r="G141" s="26"/>
      <c r="H141" s="42">
        <f>SUM(H129:H140)</f>
        <v>130000</v>
      </c>
      <c r="I141" s="43"/>
      <c r="J141" s="33"/>
    </row>
    <row r="142" spans="1:11" ht="22.5" customHeight="1" x14ac:dyDescent="0.25">
      <c r="A142" s="5"/>
      <c r="B142" s="14" t="s">
        <v>265</v>
      </c>
      <c r="C142" s="6"/>
      <c r="D142" s="6"/>
      <c r="E142" s="15"/>
      <c r="F142" s="15"/>
      <c r="G142" s="49"/>
      <c r="H142" s="55"/>
      <c r="I142" s="43"/>
      <c r="J142" s="33"/>
    </row>
    <row r="143" spans="1:11" ht="30" customHeight="1" x14ac:dyDescent="0.25">
      <c r="A143" s="4">
        <v>15</v>
      </c>
      <c r="B143" s="2" t="s">
        <v>51</v>
      </c>
      <c r="C143" s="8" t="s">
        <v>295</v>
      </c>
      <c r="D143" s="2" t="s">
        <v>8</v>
      </c>
      <c r="E143" s="12">
        <v>191053</v>
      </c>
      <c r="F143" s="13">
        <v>70000</v>
      </c>
      <c r="G143" s="26">
        <v>4.5555555555555554</v>
      </c>
      <c r="H143" s="55">
        <v>70000</v>
      </c>
      <c r="I143" s="43"/>
      <c r="J143" s="33"/>
      <c r="K143" s="30"/>
    </row>
    <row r="144" spans="1:11" ht="30" customHeight="1" x14ac:dyDescent="0.25">
      <c r="A144" s="4">
        <v>40</v>
      </c>
      <c r="B144" s="2" t="s">
        <v>338</v>
      </c>
      <c r="C144" s="8" t="s">
        <v>339</v>
      </c>
      <c r="D144" s="2" t="s">
        <v>11</v>
      </c>
      <c r="E144" s="12">
        <v>1502600</v>
      </c>
      <c r="F144" s="13">
        <v>447600</v>
      </c>
      <c r="G144" s="26">
        <v>4.333333333333333</v>
      </c>
      <c r="H144" s="55">
        <v>330000</v>
      </c>
      <c r="I144" s="43"/>
      <c r="J144" s="33"/>
    </row>
    <row r="145" spans="1:10" ht="15.75" customHeight="1" x14ac:dyDescent="0.25">
      <c r="A145" s="4">
        <v>42</v>
      </c>
      <c r="B145" s="2" t="s">
        <v>221</v>
      </c>
      <c r="C145" s="8" t="s">
        <v>342</v>
      </c>
      <c r="D145" s="2" t="s">
        <v>11</v>
      </c>
      <c r="E145" s="12">
        <v>1355000</v>
      </c>
      <c r="F145" s="13">
        <v>490000</v>
      </c>
      <c r="G145" s="26">
        <v>4.2222222222222223</v>
      </c>
      <c r="H145" s="55">
        <v>330000</v>
      </c>
      <c r="I145" s="43"/>
      <c r="J145" s="33"/>
    </row>
    <row r="146" spans="1:10" ht="15" customHeight="1" x14ac:dyDescent="0.25">
      <c r="A146" s="4">
        <v>36</v>
      </c>
      <c r="B146" s="2" t="s">
        <v>169</v>
      </c>
      <c r="C146" s="8" t="s">
        <v>333</v>
      </c>
      <c r="D146" s="2" t="s">
        <v>11</v>
      </c>
      <c r="E146" s="12">
        <v>147000</v>
      </c>
      <c r="F146" s="13">
        <v>80000</v>
      </c>
      <c r="G146" s="26">
        <v>4.125</v>
      </c>
      <c r="H146" s="55">
        <v>80000</v>
      </c>
      <c r="I146" s="43"/>
      <c r="J146" s="33"/>
    </row>
    <row r="147" spans="1:10" ht="12.75" customHeight="1" x14ac:dyDescent="0.25">
      <c r="A147" s="4">
        <v>37</v>
      </c>
      <c r="B147" s="2" t="s">
        <v>169</v>
      </c>
      <c r="C147" s="8" t="s">
        <v>334</v>
      </c>
      <c r="D147" s="2" t="s">
        <v>11</v>
      </c>
      <c r="E147" s="12">
        <v>250000</v>
      </c>
      <c r="F147" s="13">
        <v>115000</v>
      </c>
      <c r="G147" s="26">
        <v>4.125</v>
      </c>
      <c r="H147" s="55">
        <v>115000</v>
      </c>
      <c r="I147" s="43"/>
      <c r="J147" s="33"/>
    </row>
    <row r="148" spans="1:10" ht="30" customHeight="1" x14ac:dyDescent="0.25">
      <c r="A148" s="4">
        <v>10</v>
      </c>
      <c r="B148" s="2" t="s">
        <v>286</v>
      </c>
      <c r="C148" s="8" t="s">
        <v>287</v>
      </c>
      <c r="D148" s="2" t="s">
        <v>73</v>
      </c>
      <c r="E148" s="12">
        <v>380000</v>
      </c>
      <c r="F148" s="13">
        <v>120000</v>
      </c>
      <c r="G148" s="26">
        <v>4.1111111111111107</v>
      </c>
      <c r="H148" s="55">
        <v>120000</v>
      </c>
      <c r="I148" s="43"/>
      <c r="J148" s="33"/>
    </row>
    <row r="149" spans="1:10" ht="30" customHeight="1" x14ac:dyDescent="0.25">
      <c r="A149" s="4">
        <v>24</v>
      </c>
      <c r="B149" s="2" t="s">
        <v>310</v>
      </c>
      <c r="C149" s="8" t="s">
        <v>313</v>
      </c>
      <c r="D149" s="2" t="s">
        <v>8</v>
      </c>
      <c r="E149" s="12">
        <v>1850000</v>
      </c>
      <c r="F149" s="13">
        <v>200000</v>
      </c>
      <c r="G149" s="26">
        <v>4.1111111111111107</v>
      </c>
      <c r="H149" s="55">
        <v>150000</v>
      </c>
      <c r="I149" s="43"/>
      <c r="J149" s="33"/>
    </row>
    <row r="150" spans="1:10" ht="30" customHeight="1" x14ac:dyDescent="0.25">
      <c r="A150" s="4">
        <v>1</v>
      </c>
      <c r="B150" s="2" t="s">
        <v>145</v>
      </c>
      <c r="C150" s="8" t="s">
        <v>266</v>
      </c>
      <c r="D150" s="2" t="s">
        <v>258</v>
      </c>
      <c r="E150" s="12">
        <v>600713</v>
      </c>
      <c r="F150" s="13">
        <v>165713</v>
      </c>
      <c r="G150" s="26">
        <v>4</v>
      </c>
      <c r="H150" s="55">
        <v>140000</v>
      </c>
      <c r="I150" s="43"/>
      <c r="J150" s="33"/>
    </row>
    <row r="151" spans="1:10" ht="30" customHeight="1" x14ac:dyDescent="0.25">
      <c r="A151" s="4">
        <v>2</v>
      </c>
      <c r="B151" s="2" t="s">
        <v>267</v>
      </c>
      <c r="C151" s="8" t="s">
        <v>268</v>
      </c>
      <c r="D151" s="2" t="s">
        <v>33</v>
      </c>
      <c r="E151" s="12">
        <v>600000</v>
      </c>
      <c r="F151" s="13">
        <v>100000</v>
      </c>
      <c r="G151" s="26">
        <v>3.8888888888888888</v>
      </c>
      <c r="H151" s="55">
        <v>80000</v>
      </c>
      <c r="I151" s="43"/>
      <c r="J151" s="33"/>
    </row>
    <row r="152" spans="1:10" ht="30" customHeight="1" x14ac:dyDescent="0.25">
      <c r="A152" s="4">
        <v>17</v>
      </c>
      <c r="B152" s="2" t="s">
        <v>298</v>
      </c>
      <c r="C152" s="8" t="s">
        <v>299</v>
      </c>
      <c r="D152" s="2" t="s">
        <v>300</v>
      </c>
      <c r="E152" s="12">
        <v>153000</v>
      </c>
      <c r="F152" s="13">
        <v>45000</v>
      </c>
      <c r="G152" s="26">
        <v>3.8888888888888888</v>
      </c>
      <c r="H152" s="55">
        <v>40000</v>
      </c>
      <c r="I152" s="43"/>
      <c r="J152" s="33"/>
    </row>
    <row r="153" spans="1:10" ht="30" customHeight="1" x14ac:dyDescent="0.25">
      <c r="A153" s="4">
        <v>19</v>
      </c>
      <c r="B153" s="2" t="s">
        <v>303</v>
      </c>
      <c r="C153" s="8" t="s">
        <v>304</v>
      </c>
      <c r="D153" s="2" t="s">
        <v>11</v>
      </c>
      <c r="E153" s="12">
        <v>530000</v>
      </c>
      <c r="F153" s="13">
        <v>100000</v>
      </c>
      <c r="G153" s="26">
        <v>3.8888888888888888</v>
      </c>
      <c r="H153" s="55">
        <v>80000</v>
      </c>
      <c r="I153" s="43"/>
      <c r="J153" s="33"/>
    </row>
    <row r="154" spans="1:10" ht="14.25" customHeight="1" x14ac:dyDescent="0.25">
      <c r="A154" s="4">
        <v>33</v>
      </c>
      <c r="B154" s="2" t="s">
        <v>328</v>
      </c>
      <c r="C154" s="8" t="s">
        <v>329</v>
      </c>
      <c r="D154" s="2" t="s">
        <v>11</v>
      </c>
      <c r="E154" s="12">
        <v>2500000</v>
      </c>
      <c r="F154" s="13">
        <v>400000</v>
      </c>
      <c r="G154" s="26">
        <v>3.8888888888888888</v>
      </c>
      <c r="H154" s="55">
        <v>250000</v>
      </c>
      <c r="I154" s="43"/>
      <c r="J154" s="33"/>
    </row>
    <row r="155" spans="1:10" ht="30" customHeight="1" x14ac:dyDescent="0.25">
      <c r="A155" s="4">
        <v>12</v>
      </c>
      <c r="B155" s="2" t="s">
        <v>289</v>
      </c>
      <c r="C155" s="8" t="s">
        <v>290</v>
      </c>
      <c r="D155" s="2" t="s">
        <v>258</v>
      </c>
      <c r="E155" s="12">
        <v>1545000</v>
      </c>
      <c r="F155" s="13">
        <v>95000</v>
      </c>
      <c r="G155" s="26">
        <v>3.875</v>
      </c>
      <c r="H155" s="55">
        <v>80000</v>
      </c>
      <c r="I155" s="43"/>
      <c r="J155" s="33"/>
    </row>
    <row r="156" spans="1:10" ht="16.5" customHeight="1" x14ac:dyDescent="0.25">
      <c r="A156" s="4">
        <v>9</v>
      </c>
      <c r="B156" s="2" t="s">
        <v>284</v>
      </c>
      <c r="C156" s="8" t="s">
        <v>285</v>
      </c>
      <c r="D156" s="2" t="s">
        <v>11</v>
      </c>
      <c r="E156" s="12">
        <v>492100</v>
      </c>
      <c r="F156" s="13">
        <v>190000</v>
      </c>
      <c r="G156" s="26">
        <v>3.7777777777777777</v>
      </c>
      <c r="H156" s="55">
        <v>130000</v>
      </c>
      <c r="I156" s="43"/>
      <c r="J156" s="33"/>
    </row>
    <row r="157" spans="1:10" ht="30" customHeight="1" x14ac:dyDescent="0.25">
      <c r="A157" s="4">
        <v>28</v>
      </c>
      <c r="B157" s="2" t="s">
        <v>320</v>
      </c>
      <c r="C157" s="8" t="s">
        <v>321</v>
      </c>
      <c r="D157" s="2" t="s">
        <v>11</v>
      </c>
      <c r="E157" s="12">
        <v>215000</v>
      </c>
      <c r="F157" s="13">
        <v>57000</v>
      </c>
      <c r="G157" s="26">
        <v>3.7777777777777777</v>
      </c>
      <c r="H157" s="55">
        <v>57000</v>
      </c>
      <c r="I157" s="43"/>
      <c r="J157" s="33"/>
    </row>
    <row r="158" spans="1:10" ht="30" customHeight="1" x14ac:dyDescent="0.25">
      <c r="A158" s="4">
        <v>8</v>
      </c>
      <c r="B158" s="2" t="s">
        <v>282</v>
      </c>
      <c r="C158" s="8" t="s">
        <v>283</v>
      </c>
      <c r="D158" s="2" t="s">
        <v>8</v>
      </c>
      <c r="E158" s="12">
        <v>1000000</v>
      </c>
      <c r="F158" s="13">
        <v>300000</v>
      </c>
      <c r="G158" s="26">
        <v>3.6666666666666665</v>
      </c>
      <c r="H158" s="55">
        <v>190000</v>
      </c>
      <c r="I158" s="43"/>
      <c r="J158" s="33"/>
    </row>
    <row r="159" spans="1:10" ht="30" customHeight="1" x14ac:dyDescent="0.25">
      <c r="A159" s="4">
        <v>25</v>
      </c>
      <c r="B159" s="2" t="s">
        <v>314</v>
      </c>
      <c r="C159" s="8" t="s">
        <v>315</v>
      </c>
      <c r="D159" s="2" t="s">
        <v>87</v>
      </c>
      <c r="E159" s="12">
        <v>220000</v>
      </c>
      <c r="F159" s="13">
        <v>100000</v>
      </c>
      <c r="G159" s="26">
        <v>3.6666666666666665</v>
      </c>
      <c r="H159" s="55">
        <v>75000</v>
      </c>
      <c r="I159" s="43"/>
      <c r="J159" s="33"/>
    </row>
    <row r="160" spans="1:10" ht="30" customHeight="1" x14ac:dyDescent="0.25">
      <c r="A160" s="4">
        <v>27</v>
      </c>
      <c r="B160" s="2" t="s">
        <v>318</v>
      </c>
      <c r="C160" s="8" t="s">
        <v>319</v>
      </c>
      <c r="D160" s="2" t="s">
        <v>11</v>
      </c>
      <c r="E160" s="12">
        <v>475000</v>
      </c>
      <c r="F160" s="13">
        <v>100000</v>
      </c>
      <c r="G160" s="26">
        <v>3.6666666666666665</v>
      </c>
      <c r="H160" s="55">
        <v>75000</v>
      </c>
      <c r="I160" s="43"/>
      <c r="J160" s="33"/>
    </row>
    <row r="161" spans="1:10" ht="30" customHeight="1" x14ac:dyDescent="0.25">
      <c r="A161" s="4">
        <v>41</v>
      </c>
      <c r="B161" s="2" t="s">
        <v>340</v>
      </c>
      <c r="C161" s="8" t="s">
        <v>341</v>
      </c>
      <c r="D161" s="2" t="s">
        <v>11</v>
      </c>
      <c r="E161" s="12">
        <v>275000</v>
      </c>
      <c r="F161" s="13">
        <v>80000</v>
      </c>
      <c r="G161" s="26">
        <v>3.6666666666666665</v>
      </c>
      <c r="H161" s="55">
        <v>50000</v>
      </c>
      <c r="I161" s="43"/>
      <c r="J161" s="33"/>
    </row>
    <row r="162" spans="1:10" ht="30" customHeight="1" x14ac:dyDescent="0.25">
      <c r="A162" s="4">
        <v>39</v>
      </c>
      <c r="B162" s="2" t="s">
        <v>336</v>
      </c>
      <c r="C162" s="8" t="s">
        <v>337</v>
      </c>
      <c r="D162" s="2" t="s">
        <v>130</v>
      </c>
      <c r="E162" s="12">
        <v>280000</v>
      </c>
      <c r="F162" s="13">
        <v>130000</v>
      </c>
      <c r="G162" s="26">
        <v>3.5555555555555554</v>
      </c>
      <c r="H162" s="55">
        <v>80000</v>
      </c>
      <c r="I162" s="43"/>
      <c r="J162" s="33"/>
    </row>
    <row r="163" spans="1:10" ht="30" customHeight="1" x14ac:dyDescent="0.25">
      <c r="A163" s="4">
        <v>4</v>
      </c>
      <c r="B163" s="2" t="s">
        <v>272</v>
      </c>
      <c r="C163" s="8" t="s">
        <v>273</v>
      </c>
      <c r="D163" s="2" t="s">
        <v>11</v>
      </c>
      <c r="E163" s="12">
        <v>940000</v>
      </c>
      <c r="F163" s="13">
        <v>435000</v>
      </c>
      <c r="G163" s="26">
        <v>3.4444444444444446</v>
      </c>
      <c r="H163" s="55">
        <v>255000</v>
      </c>
      <c r="I163" s="43"/>
      <c r="J163" s="33"/>
    </row>
    <row r="164" spans="1:10" ht="13.5" customHeight="1" x14ac:dyDescent="0.25">
      <c r="A164" s="4">
        <v>11</v>
      </c>
      <c r="B164" s="2" t="s">
        <v>183</v>
      </c>
      <c r="C164" s="8" t="s">
        <v>288</v>
      </c>
      <c r="D164" s="2" t="s">
        <v>11</v>
      </c>
      <c r="E164" s="12">
        <v>806000</v>
      </c>
      <c r="F164" s="13">
        <v>382000</v>
      </c>
      <c r="G164" s="26">
        <v>3.4444444444444446</v>
      </c>
      <c r="H164" s="55">
        <v>200000</v>
      </c>
      <c r="I164" s="43"/>
      <c r="J164" s="33"/>
    </row>
    <row r="165" spans="1:10" ht="30" customHeight="1" x14ac:dyDescent="0.25">
      <c r="A165" s="4">
        <v>3</v>
      </c>
      <c r="B165" s="2" t="s">
        <v>269</v>
      </c>
      <c r="C165" s="8" t="s">
        <v>270</v>
      </c>
      <c r="D165" s="2" t="s">
        <v>271</v>
      </c>
      <c r="E165" s="12">
        <v>341000</v>
      </c>
      <c r="F165" s="13">
        <v>231000</v>
      </c>
      <c r="G165" s="26">
        <v>3.3333333333333335</v>
      </c>
      <c r="H165" s="55">
        <v>140000</v>
      </c>
      <c r="I165" s="43"/>
      <c r="J165" s="33"/>
    </row>
    <row r="166" spans="1:10" ht="30" customHeight="1" x14ac:dyDescent="0.25">
      <c r="A166" s="4">
        <v>7</v>
      </c>
      <c r="B166" s="2" t="s">
        <v>280</v>
      </c>
      <c r="C166" s="8" t="s">
        <v>281</v>
      </c>
      <c r="D166" s="2" t="s">
        <v>279</v>
      </c>
      <c r="E166" s="12">
        <v>400000</v>
      </c>
      <c r="F166" s="13">
        <v>60000</v>
      </c>
      <c r="G166" s="26">
        <v>3.2222222222222223</v>
      </c>
      <c r="H166" s="55">
        <v>50000</v>
      </c>
      <c r="I166" s="43"/>
      <c r="J166" s="33"/>
    </row>
    <row r="167" spans="1:10" ht="30" customHeight="1" x14ac:dyDescent="0.25">
      <c r="A167" s="4">
        <v>38</v>
      </c>
      <c r="B167" s="2" t="s">
        <v>118</v>
      </c>
      <c r="C167" s="8" t="s">
        <v>335</v>
      </c>
      <c r="D167" s="2" t="s">
        <v>11</v>
      </c>
      <c r="E167" s="12">
        <v>800000</v>
      </c>
      <c r="F167" s="13">
        <v>100000</v>
      </c>
      <c r="G167" s="26">
        <v>3.2222222222222223</v>
      </c>
      <c r="H167" s="55">
        <v>65000</v>
      </c>
      <c r="I167" s="43"/>
      <c r="J167" s="33"/>
    </row>
    <row r="168" spans="1:10" ht="32.25" customHeight="1" x14ac:dyDescent="0.25">
      <c r="A168" s="4">
        <v>20</v>
      </c>
      <c r="B168" s="2" t="s">
        <v>305</v>
      </c>
      <c r="C168" s="8" t="s">
        <v>306</v>
      </c>
      <c r="D168" s="2" t="s">
        <v>307</v>
      </c>
      <c r="E168" s="12">
        <v>674500</v>
      </c>
      <c r="F168" s="13">
        <v>120000</v>
      </c>
      <c r="G168" s="26">
        <v>3.1111111111111112</v>
      </c>
      <c r="H168" s="55">
        <v>70000</v>
      </c>
      <c r="I168" s="43"/>
      <c r="J168" s="33"/>
    </row>
    <row r="169" spans="1:10" ht="30" customHeight="1" x14ac:dyDescent="0.25">
      <c r="A169" s="4">
        <v>29</v>
      </c>
      <c r="B169" s="2" t="s">
        <v>322</v>
      </c>
      <c r="C169" s="8" t="s">
        <v>435</v>
      </c>
      <c r="D169" s="2" t="s">
        <v>323</v>
      </c>
      <c r="E169" s="12">
        <v>200000</v>
      </c>
      <c r="F169" s="13">
        <v>80000</v>
      </c>
      <c r="G169" s="26">
        <v>3.1111111111111112</v>
      </c>
      <c r="H169" s="55">
        <v>50000</v>
      </c>
      <c r="I169" s="43"/>
      <c r="J169" s="33"/>
    </row>
    <row r="170" spans="1:10" ht="18.75" customHeight="1" x14ac:dyDescent="0.25">
      <c r="A170" s="4">
        <v>30</v>
      </c>
      <c r="B170" s="2" t="s">
        <v>256</v>
      </c>
      <c r="C170" s="8" t="s">
        <v>324</v>
      </c>
      <c r="D170" s="2" t="s">
        <v>258</v>
      </c>
      <c r="E170" s="12">
        <v>140000</v>
      </c>
      <c r="F170" s="13">
        <v>60000</v>
      </c>
      <c r="G170" s="26">
        <v>3.1111111111111112</v>
      </c>
      <c r="H170" s="55">
        <v>35000</v>
      </c>
      <c r="I170" s="43"/>
      <c r="J170" s="33"/>
    </row>
    <row r="171" spans="1:10" ht="30" customHeight="1" x14ac:dyDescent="0.25">
      <c r="A171" s="4">
        <v>31</v>
      </c>
      <c r="B171" s="2" t="s">
        <v>99</v>
      </c>
      <c r="C171" s="8" t="s">
        <v>325</v>
      </c>
      <c r="D171" s="2" t="s">
        <v>11</v>
      </c>
      <c r="E171" s="12">
        <v>3962000</v>
      </c>
      <c r="F171" s="13">
        <v>750000</v>
      </c>
      <c r="G171" s="26">
        <v>3.1111111111111112</v>
      </c>
      <c r="H171" s="55">
        <v>330000</v>
      </c>
      <c r="I171" s="43"/>
      <c r="J171" s="33"/>
    </row>
    <row r="172" spans="1:10" ht="33" customHeight="1" x14ac:dyDescent="0.25">
      <c r="A172" s="4">
        <v>32</v>
      </c>
      <c r="B172" s="2" t="s">
        <v>326</v>
      </c>
      <c r="C172" s="8" t="s">
        <v>327</v>
      </c>
      <c r="D172" s="2" t="s">
        <v>8</v>
      </c>
      <c r="E172" s="12">
        <v>1045000</v>
      </c>
      <c r="F172" s="13">
        <v>445000</v>
      </c>
      <c r="G172" s="26">
        <v>3</v>
      </c>
      <c r="H172" s="55">
        <v>170000</v>
      </c>
      <c r="I172" s="43"/>
      <c r="J172" s="33"/>
    </row>
    <row r="173" spans="1:10" ht="30" customHeight="1" x14ac:dyDescent="0.25">
      <c r="A173" s="4">
        <v>6</v>
      </c>
      <c r="B173" s="2" t="s">
        <v>277</v>
      </c>
      <c r="C173" s="8" t="s">
        <v>278</v>
      </c>
      <c r="D173" s="2" t="s">
        <v>279</v>
      </c>
      <c r="E173" s="12">
        <v>260000</v>
      </c>
      <c r="F173" s="13">
        <v>40000</v>
      </c>
      <c r="G173" s="26">
        <v>2.8888888888888888</v>
      </c>
      <c r="H173" s="55"/>
      <c r="I173" s="43"/>
      <c r="J173" s="33"/>
    </row>
    <row r="174" spans="1:10" ht="30" customHeight="1" x14ac:dyDescent="0.25">
      <c r="A174" s="4">
        <v>13</v>
      </c>
      <c r="B174" s="2" t="s">
        <v>291</v>
      </c>
      <c r="C174" s="8" t="s">
        <v>292</v>
      </c>
      <c r="D174" s="2" t="s">
        <v>38</v>
      </c>
      <c r="E174" s="12">
        <v>338000</v>
      </c>
      <c r="F174" s="13">
        <v>50000</v>
      </c>
      <c r="G174" s="26">
        <v>2.8888888888888888</v>
      </c>
      <c r="H174" s="55"/>
      <c r="I174" s="43"/>
      <c r="J174" s="33"/>
    </row>
    <row r="175" spans="1:10" ht="30" customHeight="1" x14ac:dyDescent="0.25">
      <c r="A175" s="4">
        <v>21</v>
      </c>
      <c r="B175" s="2" t="s">
        <v>308</v>
      </c>
      <c r="C175" s="8" t="s">
        <v>309</v>
      </c>
      <c r="D175" s="2" t="s">
        <v>38</v>
      </c>
      <c r="E175" s="12">
        <v>700000</v>
      </c>
      <c r="F175" s="13">
        <v>200000</v>
      </c>
      <c r="G175" s="26">
        <v>2.8888888888888888</v>
      </c>
      <c r="H175" s="55"/>
      <c r="I175" s="43"/>
      <c r="J175" s="33"/>
    </row>
    <row r="176" spans="1:10" ht="27.75" customHeight="1" x14ac:dyDescent="0.25">
      <c r="A176" s="4">
        <v>23</v>
      </c>
      <c r="B176" s="2" t="s">
        <v>310</v>
      </c>
      <c r="C176" s="8" t="s">
        <v>312</v>
      </c>
      <c r="D176" s="2" t="s">
        <v>8</v>
      </c>
      <c r="E176" s="12">
        <v>350000</v>
      </c>
      <c r="F176" s="13">
        <v>50000</v>
      </c>
      <c r="G176" s="26">
        <v>2.8888888888888888</v>
      </c>
      <c r="H176" s="55"/>
      <c r="I176" s="43"/>
      <c r="J176" s="33"/>
    </row>
    <row r="177" spans="1:10" ht="30" customHeight="1" x14ac:dyDescent="0.25">
      <c r="A177" s="4">
        <v>18</v>
      </c>
      <c r="B177" s="2" t="s">
        <v>301</v>
      </c>
      <c r="C177" s="8" t="s">
        <v>302</v>
      </c>
      <c r="D177" s="2" t="s">
        <v>14</v>
      </c>
      <c r="E177" s="12">
        <v>216000</v>
      </c>
      <c r="F177" s="13">
        <v>108000</v>
      </c>
      <c r="G177" s="26">
        <v>2.7777777777777777</v>
      </c>
      <c r="H177" s="55"/>
      <c r="I177" s="43"/>
      <c r="J177" s="33"/>
    </row>
    <row r="178" spans="1:10" ht="33" customHeight="1" x14ac:dyDescent="0.25">
      <c r="A178" s="4">
        <v>5</v>
      </c>
      <c r="B178" s="2" t="s">
        <v>274</v>
      </c>
      <c r="C178" s="8" t="s">
        <v>275</v>
      </c>
      <c r="D178" s="2" t="s">
        <v>276</v>
      </c>
      <c r="E178" s="12">
        <v>875000</v>
      </c>
      <c r="F178" s="13">
        <v>50000</v>
      </c>
      <c r="G178" s="26">
        <v>2.6666666666666665</v>
      </c>
      <c r="H178" s="55"/>
      <c r="I178" s="43"/>
      <c r="J178" s="33"/>
    </row>
    <row r="179" spans="1:10" ht="16.5" customHeight="1" x14ac:dyDescent="0.25">
      <c r="A179" s="4">
        <v>34</v>
      </c>
      <c r="B179" s="2" t="s">
        <v>259</v>
      </c>
      <c r="C179" s="8" t="s">
        <v>330</v>
      </c>
      <c r="D179" s="2" t="s">
        <v>11</v>
      </c>
      <c r="E179" s="12">
        <v>1694000</v>
      </c>
      <c r="F179" s="13">
        <v>110000</v>
      </c>
      <c r="G179" s="26">
        <v>2.6666666666666665</v>
      </c>
      <c r="H179" s="55"/>
      <c r="I179" s="43"/>
      <c r="J179" s="33"/>
    </row>
    <row r="180" spans="1:10" ht="30" customHeight="1" x14ac:dyDescent="0.25">
      <c r="A180" s="4">
        <v>43</v>
      </c>
      <c r="B180" s="2" t="s">
        <v>343</v>
      </c>
      <c r="C180" s="8" t="s">
        <v>344</v>
      </c>
      <c r="D180" s="2" t="s">
        <v>11</v>
      </c>
      <c r="E180" s="12">
        <v>440000</v>
      </c>
      <c r="F180" s="13">
        <v>160000</v>
      </c>
      <c r="G180" s="26">
        <v>2.6666666666666665</v>
      </c>
      <c r="H180" s="55"/>
      <c r="I180" s="43"/>
      <c r="J180" s="33"/>
    </row>
    <row r="181" spans="1:10" ht="30" customHeight="1" x14ac:dyDescent="0.25">
      <c r="A181" s="4">
        <v>35</v>
      </c>
      <c r="B181" s="2" t="s">
        <v>331</v>
      </c>
      <c r="C181" s="8" t="s">
        <v>332</v>
      </c>
      <c r="D181" s="2" t="s">
        <v>11</v>
      </c>
      <c r="E181" s="12">
        <v>466000</v>
      </c>
      <c r="F181" s="13">
        <v>126000</v>
      </c>
      <c r="G181" s="26">
        <v>2.2222222222222223</v>
      </c>
      <c r="H181" s="55"/>
      <c r="I181" s="43"/>
      <c r="J181" s="33"/>
    </row>
    <row r="182" spans="1:10" ht="17.25" customHeight="1" x14ac:dyDescent="0.25">
      <c r="A182" s="4">
        <v>26</v>
      </c>
      <c r="B182" s="2" t="s">
        <v>316</v>
      </c>
      <c r="C182" s="8" t="s">
        <v>317</v>
      </c>
      <c r="D182" s="2" t="s">
        <v>38</v>
      </c>
      <c r="E182" s="12">
        <v>200000</v>
      </c>
      <c r="F182" s="13">
        <v>100000</v>
      </c>
      <c r="G182" s="26">
        <v>2</v>
      </c>
      <c r="H182" s="55"/>
      <c r="I182" s="43"/>
      <c r="J182" s="33"/>
    </row>
    <row r="183" spans="1:10" ht="30" customHeight="1" x14ac:dyDescent="0.25">
      <c r="A183" s="4">
        <v>16</v>
      </c>
      <c r="B183" s="2" t="s">
        <v>296</v>
      </c>
      <c r="C183" s="8" t="s">
        <v>297</v>
      </c>
      <c r="D183" s="2" t="s">
        <v>14</v>
      </c>
      <c r="E183" s="12">
        <v>600000</v>
      </c>
      <c r="F183" s="13">
        <v>100000</v>
      </c>
      <c r="G183" s="26">
        <v>1.5555555555555556</v>
      </c>
      <c r="H183" s="55"/>
      <c r="I183" s="43"/>
      <c r="J183" s="33"/>
    </row>
    <row r="184" spans="1:10" ht="18.75" customHeight="1" x14ac:dyDescent="0.25">
      <c r="A184" s="4">
        <v>22</v>
      </c>
      <c r="B184" s="2" t="s">
        <v>310</v>
      </c>
      <c r="C184" s="8" t="s">
        <v>311</v>
      </c>
      <c r="D184" s="2" t="s">
        <v>8</v>
      </c>
      <c r="E184" s="12">
        <v>215000</v>
      </c>
      <c r="F184" s="13">
        <v>75000</v>
      </c>
      <c r="G184" s="26">
        <v>1.5555555555555556</v>
      </c>
      <c r="H184" s="55"/>
      <c r="I184" s="43"/>
      <c r="J184" s="33"/>
    </row>
    <row r="185" spans="1:10" ht="30" customHeight="1" thickBot="1" x14ac:dyDescent="0.3">
      <c r="A185" s="4">
        <v>14</v>
      </c>
      <c r="B185" s="2" t="s">
        <v>293</v>
      </c>
      <c r="C185" s="8" t="s">
        <v>294</v>
      </c>
      <c r="D185" s="2" t="s">
        <v>11</v>
      </c>
      <c r="E185" s="12">
        <v>60000</v>
      </c>
      <c r="F185" s="13">
        <v>40000</v>
      </c>
      <c r="G185" s="26">
        <v>1.2222222222222223</v>
      </c>
      <c r="H185" s="55"/>
      <c r="I185" s="43"/>
      <c r="J185" s="33"/>
    </row>
    <row r="186" spans="1:10" s="1" customFormat="1" ht="24" customHeight="1" thickBot="1" x14ac:dyDescent="0.3">
      <c r="A186" s="4"/>
      <c r="B186" s="2"/>
      <c r="C186" s="8"/>
      <c r="D186" s="2"/>
      <c r="E186" s="12"/>
      <c r="F186" s="13"/>
      <c r="G186" s="26"/>
      <c r="H186" s="42">
        <f>SUM(H143:H185)</f>
        <v>3887000</v>
      </c>
      <c r="I186" s="43"/>
      <c r="J186" s="33"/>
    </row>
    <row r="187" spans="1:10" ht="20.25" customHeight="1" x14ac:dyDescent="0.25">
      <c r="A187" s="5"/>
      <c r="B187" s="14" t="s">
        <v>345</v>
      </c>
      <c r="C187" s="6"/>
      <c r="D187" s="6"/>
      <c r="E187" s="15"/>
      <c r="F187" s="15"/>
      <c r="G187" s="49"/>
      <c r="H187" s="55"/>
      <c r="I187" s="43"/>
      <c r="J187" s="33"/>
    </row>
    <row r="188" spans="1:10" ht="30" customHeight="1" x14ac:dyDescent="0.25">
      <c r="A188" s="4">
        <v>1</v>
      </c>
      <c r="B188" s="2" t="s">
        <v>346</v>
      </c>
      <c r="C188" s="8" t="s">
        <v>347</v>
      </c>
      <c r="D188" s="2" t="s">
        <v>14</v>
      </c>
      <c r="E188" s="12">
        <v>318000</v>
      </c>
      <c r="F188" s="13">
        <v>198000</v>
      </c>
      <c r="G188" s="26">
        <v>4.5555555555555554</v>
      </c>
      <c r="H188" s="55">
        <v>185000</v>
      </c>
      <c r="I188" s="43"/>
      <c r="J188" s="33"/>
    </row>
    <row r="189" spans="1:10" ht="30" customHeight="1" x14ac:dyDescent="0.25">
      <c r="A189" s="4">
        <v>2</v>
      </c>
      <c r="B189" s="2" t="s">
        <v>348</v>
      </c>
      <c r="C189" s="8" t="s">
        <v>349</v>
      </c>
      <c r="D189" s="2" t="s">
        <v>87</v>
      </c>
      <c r="E189" s="12">
        <v>205000</v>
      </c>
      <c r="F189" s="13">
        <v>143000</v>
      </c>
      <c r="G189" s="26">
        <v>4.4444444444444446</v>
      </c>
      <c r="H189" s="55">
        <v>120000</v>
      </c>
      <c r="I189" s="43"/>
      <c r="J189" s="33"/>
    </row>
    <row r="190" spans="1:10" ht="21.75" customHeight="1" thickBot="1" x14ac:dyDescent="0.3">
      <c r="A190" s="4">
        <v>3</v>
      </c>
      <c r="B190" s="2" t="s">
        <v>350</v>
      </c>
      <c r="C190" s="8" t="s">
        <v>351</v>
      </c>
      <c r="D190" s="2" t="s">
        <v>73</v>
      </c>
      <c r="E190" s="12">
        <v>39000</v>
      </c>
      <c r="F190" s="13">
        <v>27000</v>
      </c>
      <c r="G190" s="26">
        <v>3.8888888888888888</v>
      </c>
      <c r="H190" s="55">
        <v>27000</v>
      </c>
      <c r="I190" s="43"/>
      <c r="J190" s="33"/>
    </row>
    <row r="191" spans="1:10" s="1" customFormat="1" ht="21.75" customHeight="1" thickBot="1" x14ac:dyDescent="0.3">
      <c r="A191" s="4"/>
      <c r="B191" s="2"/>
      <c r="C191" s="8"/>
      <c r="D191" s="2"/>
      <c r="E191" s="12"/>
      <c r="F191" s="13"/>
      <c r="G191" s="26"/>
      <c r="H191" s="42">
        <f>SUM(H188:H190)</f>
        <v>332000</v>
      </c>
      <c r="I191" s="43"/>
      <c r="J191" s="33"/>
    </row>
    <row r="192" spans="1:10" ht="20.25" customHeight="1" x14ac:dyDescent="0.25">
      <c r="A192" s="20"/>
      <c r="B192" s="14" t="s">
        <v>352</v>
      </c>
      <c r="C192" s="14"/>
      <c r="D192" s="14"/>
      <c r="E192" s="21"/>
      <c r="F192" s="21"/>
      <c r="G192" s="49"/>
      <c r="H192" s="55"/>
      <c r="I192" s="43"/>
      <c r="J192" s="33"/>
    </row>
    <row r="193" spans="1:10" ht="30" customHeight="1" x14ac:dyDescent="0.25">
      <c r="A193" s="4">
        <v>1</v>
      </c>
      <c r="B193" s="2" t="s">
        <v>353</v>
      </c>
      <c r="C193" s="8" t="s">
        <v>354</v>
      </c>
      <c r="D193" s="2" t="s">
        <v>147</v>
      </c>
      <c r="E193" s="12">
        <v>173000</v>
      </c>
      <c r="F193" s="13">
        <v>82000</v>
      </c>
      <c r="G193" s="26">
        <v>4.4444444444444446</v>
      </c>
      <c r="H193" s="55">
        <v>82000</v>
      </c>
      <c r="I193" s="43"/>
      <c r="J193" s="33"/>
    </row>
    <row r="194" spans="1:10" ht="30" customHeight="1" x14ac:dyDescent="0.25">
      <c r="A194" s="4">
        <v>2</v>
      </c>
      <c r="B194" s="2" t="s">
        <v>346</v>
      </c>
      <c r="C194" s="8" t="s">
        <v>355</v>
      </c>
      <c r="D194" s="2" t="s">
        <v>14</v>
      </c>
      <c r="E194" s="12">
        <v>251000</v>
      </c>
      <c r="F194" s="13">
        <v>121000</v>
      </c>
      <c r="G194" s="26">
        <v>4.333333333333333</v>
      </c>
      <c r="H194" s="55">
        <v>120000</v>
      </c>
      <c r="I194" s="43"/>
      <c r="J194" s="33"/>
    </row>
    <row r="195" spans="1:10" ht="17.25" customHeight="1" x14ac:dyDescent="0.25">
      <c r="A195" s="4">
        <v>4</v>
      </c>
      <c r="B195" s="2" t="s">
        <v>350</v>
      </c>
      <c r="C195" s="8" t="s">
        <v>357</v>
      </c>
      <c r="D195" s="2" t="s">
        <v>73</v>
      </c>
      <c r="E195" s="12">
        <v>28000</v>
      </c>
      <c r="F195" s="13">
        <v>14000</v>
      </c>
      <c r="G195" s="26">
        <v>4.1111111111111107</v>
      </c>
      <c r="H195" s="55">
        <v>14000</v>
      </c>
      <c r="I195" s="43"/>
      <c r="J195" s="33"/>
    </row>
    <row r="196" spans="1:10" ht="35.25" customHeight="1" x14ac:dyDescent="0.25">
      <c r="A196" s="4">
        <v>3</v>
      </c>
      <c r="B196" s="2" t="s">
        <v>348</v>
      </c>
      <c r="C196" s="8" t="s">
        <v>356</v>
      </c>
      <c r="D196" s="2" t="s">
        <v>87</v>
      </c>
      <c r="E196" s="12">
        <v>238000</v>
      </c>
      <c r="F196" s="13">
        <v>163000</v>
      </c>
      <c r="G196" s="26">
        <v>3.5555555555555554</v>
      </c>
      <c r="H196" s="55">
        <v>135000</v>
      </c>
      <c r="I196" s="43"/>
      <c r="J196" s="33"/>
    </row>
    <row r="197" spans="1:10" ht="18" customHeight="1" thickBot="1" x14ac:dyDescent="0.3">
      <c r="A197" s="4">
        <v>5</v>
      </c>
      <c r="B197" s="2" t="s">
        <v>358</v>
      </c>
      <c r="C197" s="8" t="s">
        <v>359</v>
      </c>
      <c r="D197" s="2" t="s">
        <v>11</v>
      </c>
      <c r="E197" s="12">
        <v>1580000</v>
      </c>
      <c r="F197" s="13">
        <v>300000</v>
      </c>
      <c r="G197" s="26">
        <v>2.1111111111111112</v>
      </c>
      <c r="H197" s="55"/>
      <c r="I197" s="43"/>
      <c r="J197" s="33"/>
    </row>
    <row r="198" spans="1:10" s="1" customFormat="1" ht="24.75" customHeight="1" thickBot="1" x14ac:dyDescent="0.3">
      <c r="A198" s="4"/>
      <c r="B198" s="2"/>
      <c r="C198" s="8"/>
      <c r="D198" s="2"/>
      <c r="E198" s="12"/>
      <c r="F198" s="13"/>
      <c r="G198" s="26"/>
      <c r="H198" s="42">
        <f>SUM(H193:H197)</f>
        <v>351000</v>
      </c>
      <c r="I198" s="43"/>
      <c r="J198" s="33"/>
    </row>
    <row r="199" spans="1:10" ht="17.25" customHeight="1" x14ac:dyDescent="0.25">
      <c r="A199" s="5"/>
      <c r="B199" s="14" t="s">
        <v>360</v>
      </c>
      <c r="C199" s="6"/>
      <c r="D199" s="6"/>
      <c r="E199" s="15"/>
      <c r="F199" s="15"/>
      <c r="G199" s="49"/>
      <c r="H199" s="57"/>
      <c r="I199" s="43"/>
      <c r="J199" s="33"/>
    </row>
    <row r="200" spans="1:10" ht="30" customHeight="1" x14ac:dyDescent="0.25">
      <c r="A200" s="4">
        <v>8</v>
      </c>
      <c r="B200" s="2" t="s">
        <v>372</v>
      </c>
      <c r="C200" s="8" t="s">
        <v>373</v>
      </c>
      <c r="D200" s="2" t="s">
        <v>8</v>
      </c>
      <c r="E200" s="12">
        <v>1825000</v>
      </c>
      <c r="F200" s="13">
        <v>885000</v>
      </c>
      <c r="G200" s="26">
        <v>4.7777777777777777</v>
      </c>
      <c r="H200" s="55">
        <v>810000</v>
      </c>
      <c r="I200" s="43"/>
      <c r="J200" s="33"/>
    </row>
    <row r="201" spans="1:10" ht="30" customHeight="1" x14ac:dyDescent="0.25">
      <c r="A201" s="4">
        <v>5</v>
      </c>
      <c r="B201" s="2" t="s">
        <v>367</v>
      </c>
      <c r="C201" s="8" t="s">
        <v>368</v>
      </c>
      <c r="D201" s="2" t="s">
        <v>14</v>
      </c>
      <c r="E201" s="12">
        <v>2501000</v>
      </c>
      <c r="F201" s="13">
        <v>900000</v>
      </c>
      <c r="G201" s="26">
        <v>4.5555555555555554</v>
      </c>
      <c r="H201" s="55">
        <v>780000</v>
      </c>
      <c r="I201" s="43"/>
      <c r="J201" s="33"/>
    </row>
    <row r="202" spans="1:10" ht="30" customHeight="1" x14ac:dyDescent="0.25">
      <c r="A202" s="4">
        <v>2</v>
      </c>
      <c r="B202" s="2" t="s">
        <v>353</v>
      </c>
      <c r="C202" s="8" t="s">
        <v>363</v>
      </c>
      <c r="D202" s="2" t="s">
        <v>147</v>
      </c>
      <c r="E202" s="12">
        <v>950000</v>
      </c>
      <c r="F202" s="13">
        <v>290000</v>
      </c>
      <c r="G202" s="26">
        <v>4.333333333333333</v>
      </c>
      <c r="H202" s="55">
        <v>250000</v>
      </c>
      <c r="I202" s="44">
        <v>250000</v>
      </c>
      <c r="J202" s="36">
        <v>250000</v>
      </c>
    </row>
    <row r="203" spans="1:10" ht="13.5" customHeight="1" x14ac:dyDescent="0.25">
      <c r="A203" s="4">
        <v>4</v>
      </c>
      <c r="B203" s="2" t="s">
        <v>365</v>
      </c>
      <c r="C203" s="8" t="s">
        <v>366</v>
      </c>
      <c r="D203" s="2" t="s">
        <v>33</v>
      </c>
      <c r="E203" s="12">
        <v>420000</v>
      </c>
      <c r="F203" s="13">
        <v>100000</v>
      </c>
      <c r="G203" s="26">
        <v>3.6666666666666665</v>
      </c>
      <c r="H203" s="55">
        <v>80000</v>
      </c>
      <c r="I203" s="43"/>
      <c r="J203" s="33"/>
    </row>
    <row r="204" spans="1:10" ht="33" customHeight="1" x14ac:dyDescent="0.25">
      <c r="A204" s="4">
        <v>3</v>
      </c>
      <c r="B204" s="2" t="s">
        <v>49</v>
      </c>
      <c r="C204" s="8" t="s">
        <v>364</v>
      </c>
      <c r="D204" s="2" t="s">
        <v>8</v>
      </c>
      <c r="E204" s="12">
        <v>558000</v>
      </c>
      <c r="F204" s="13">
        <v>358000</v>
      </c>
      <c r="G204" s="26">
        <v>3.5555555555555554</v>
      </c>
      <c r="H204" s="55">
        <v>240000</v>
      </c>
      <c r="I204" s="43"/>
      <c r="J204" s="33"/>
    </row>
    <row r="205" spans="1:10" ht="17.25" customHeight="1" x14ac:dyDescent="0.25">
      <c r="A205" s="4">
        <v>7</v>
      </c>
      <c r="B205" s="2" t="s">
        <v>370</v>
      </c>
      <c r="C205" s="8" t="s">
        <v>370</v>
      </c>
      <c r="D205" s="2" t="s">
        <v>371</v>
      </c>
      <c r="E205" s="12">
        <v>2435500</v>
      </c>
      <c r="F205" s="13">
        <v>900000</v>
      </c>
      <c r="G205" s="26">
        <v>3.5555555555555554</v>
      </c>
      <c r="H205" s="55">
        <v>550000</v>
      </c>
      <c r="I205" s="44">
        <v>550000</v>
      </c>
      <c r="J205" s="36">
        <v>550000</v>
      </c>
    </row>
    <row r="206" spans="1:10" ht="35.25" customHeight="1" x14ac:dyDescent="0.25">
      <c r="A206" s="4">
        <v>10</v>
      </c>
      <c r="B206" s="2" t="s">
        <v>376</v>
      </c>
      <c r="C206" s="8" t="s">
        <v>377</v>
      </c>
      <c r="D206" s="2" t="s">
        <v>130</v>
      </c>
      <c r="E206" s="12">
        <v>2965000</v>
      </c>
      <c r="F206" s="13">
        <v>950000</v>
      </c>
      <c r="G206" s="26">
        <v>3.3333333333333335</v>
      </c>
      <c r="H206" s="55">
        <v>550000</v>
      </c>
      <c r="I206" s="43"/>
      <c r="J206" s="33"/>
    </row>
    <row r="207" spans="1:10" ht="30.75" customHeight="1" x14ac:dyDescent="0.25">
      <c r="A207" s="4">
        <v>6</v>
      </c>
      <c r="B207" s="2" t="s">
        <v>367</v>
      </c>
      <c r="C207" s="8" t="s">
        <v>369</v>
      </c>
      <c r="D207" s="2" t="s">
        <v>14</v>
      </c>
      <c r="E207" s="12">
        <v>597000</v>
      </c>
      <c r="F207" s="13">
        <v>280000</v>
      </c>
      <c r="G207" s="26">
        <v>3.2222222222222223</v>
      </c>
      <c r="H207" s="55">
        <v>165000</v>
      </c>
      <c r="I207" s="43"/>
      <c r="J207" s="33"/>
    </row>
    <row r="208" spans="1:10" ht="17.25" customHeight="1" x14ac:dyDescent="0.25">
      <c r="A208" s="4">
        <v>9</v>
      </c>
      <c r="B208" s="2" t="s">
        <v>374</v>
      </c>
      <c r="C208" s="8" t="s">
        <v>375</v>
      </c>
      <c r="D208" s="2" t="s">
        <v>14</v>
      </c>
      <c r="E208" s="12">
        <v>215000</v>
      </c>
      <c r="F208" s="13">
        <v>100000</v>
      </c>
      <c r="G208" s="26">
        <v>3.1111111111111112</v>
      </c>
      <c r="H208" s="55">
        <v>55000</v>
      </c>
      <c r="I208" s="43"/>
      <c r="J208" s="33"/>
    </row>
    <row r="209" spans="1:11" ht="15.75" customHeight="1" thickBot="1" x14ac:dyDescent="0.3">
      <c r="A209" s="4">
        <v>1</v>
      </c>
      <c r="B209" s="2" t="s">
        <v>361</v>
      </c>
      <c r="C209" s="8" t="s">
        <v>362</v>
      </c>
      <c r="D209" s="2" t="s">
        <v>11</v>
      </c>
      <c r="E209" s="12">
        <v>200000</v>
      </c>
      <c r="F209" s="13">
        <v>140000</v>
      </c>
      <c r="G209" s="26">
        <v>1.6666666666666667</v>
      </c>
      <c r="H209" s="55"/>
      <c r="I209" s="43"/>
      <c r="J209" s="33"/>
      <c r="K209" s="30"/>
    </row>
    <row r="210" spans="1:11" s="1" customFormat="1" ht="23.25" customHeight="1" thickBot="1" x14ac:dyDescent="0.3">
      <c r="A210" s="4"/>
      <c r="B210" s="2"/>
      <c r="C210" s="8"/>
      <c r="D210" s="2"/>
      <c r="E210" s="12"/>
      <c r="F210" s="13"/>
      <c r="G210" s="26"/>
      <c r="H210" s="42">
        <f>SUM(H200:H209)</f>
        <v>3480000</v>
      </c>
      <c r="I210" s="43"/>
      <c r="J210" s="33"/>
    </row>
    <row r="211" spans="1:11" ht="23.25" customHeight="1" x14ac:dyDescent="0.25">
      <c r="A211" s="5"/>
      <c r="B211" s="6" t="s">
        <v>378</v>
      </c>
      <c r="C211" s="6"/>
      <c r="D211" s="6"/>
      <c r="E211" s="22"/>
      <c r="F211" s="15"/>
      <c r="G211" s="49"/>
      <c r="H211" s="55"/>
      <c r="I211" s="43"/>
      <c r="J211" s="33"/>
    </row>
    <row r="212" spans="1:11" ht="28.5" customHeight="1" x14ac:dyDescent="0.25">
      <c r="A212" s="4">
        <v>12</v>
      </c>
      <c r="B212" s="2" t="s">
        <v>442</v>
      </c>
      <c r="C212" s="8" t="s">
        <v>394</v>
      </c>
      <c r="D212" s="2" t="s">
        <v>14</v>
      </c>
      <c r="E212" s="12">
        <v>198000</v>
      </c>
      <c r="F212" s="13">
        <v>95000</v>
      </c>
      <c r="G212" s="26">
        <v>4.666666666666667</v>
      </c>
      <c r="H212" s="55">
        <v>95000</v>
      </c>
      <c r="I212" s="43"/>
      <c r="J212" s="33"/>
    </row>
    <row r="213" spans="1:11" ht="30" customHeight="1" x14ac:dyDescent="0.25">
      <c r="A213" s="4">
        <v>5</v>
      </c>
      <c r="B213" s="2" t="s">
        <v>179</v>
      </c>
      <c r="C213" s="8" t="s">
        <v>385</v>
      </c>
      <c r="D213" s="2" t="s">
        <v>8</v>
      </c>
      <c r="E213" s="12">
        <v>1395000</v>
      </c>
      <c r="F213" s="13">
        <v>435000</v>
      </c>
      <c r="G213" s="26">
        <v>4.2222222222222223</v>
      </c>
      <c r="H213" s="55">
        <v>275000</v>
      </c>
      <c r="I213" s="43"/>
      <c r="J213" s="33"/>
    </row>
    <row r="214" spans="1:11" ht="30" customHeight="1" x14ac:dyDescent="0.25">
      <c r="A214" s="4">
        <v>8</v>
      </c>
      <c r="B214" s="2" t="s">
        <v>389</v>
      </c>
      <c r="C214" s="8" t="s">
        <v>390</v>
      </c>
      <c r="D214" s="2" t="s">
        <v>73</v>
      </c>
      <c r="E214" s="12">
        <v>1040400</v>
      </c>
      <c r="F214" s="13">
        <v>280000</v>
      </c>
      <c r="G214" s="26">
        <v>3.8888888888888888</v>
      </c>
      <c r="H214" s="55">
        <v>135000</v>
      </c>
      <c r="I214" s="43"/>
      <c r="J214" s="33"/>
    </row>
    <row r="215" spans="1:11" ht="14.25" customHeight="1" x14ac:dyDescent="0.25">
      <c r="A215" s="4">
        <v>3</v>
      </c>
      <c r="B215" s="2" t="s">
        <v>382</v>
      </c>
      <c r="C215" s="8" t="s">
        <v>383</v>
      </c>
      <c r="D215" s="2" t="s">
        <v>14</v>
      </c>
      <c r="E215" s="12">
        <v>315000</v>
      </c>
      <c r="F215" s="13">
        <v>155000</v>
      </c>
      <c r="G215" s="26">
        <v>3.7777777777777777</v>
      </c>
      <c r="H215" s="55">
        <v>90000</v>
      </c>
      <c r="I215" s="43"/>
      <c r="J215" s="33"/>
    </row>
    <row r="216" spans="1:11" s="1" customFormat="1" ht="14.25" customHeight="1" x14ac:dyDescent="0.25">
      <c r="A216" s="4">
        <v>18</v>
      </c>
      <c r="B216" s="2" t="s">
        <v>444</v>
      </c>
      <c r="C216" s="8" t="s">
        <v>445</v>
      </c>
      <c r="D216" s="2"/>
      <c r="E216" s="12">
        <v>300000</v>
      </c>
      <c r="F216" s="13">
        <v>160000</v>
      </c>
      <c r="G216" s="26">
        <v>3.44</v>
      </c>
      <c r="H216" s="55">
        <v>80000</v>
      </c>
      <c r="I216" s="43"/>
      <c r="J216" s="33"/>
    </row>
    <row r="217" spans="1:11" ht="30" customHeight="1" x14ac:dyDescent="0.25">
      <c r="A217" s="4">
        <v>11</v>
      </c>
      <c r="B217" s="2" t="s">
        <v>233</v>
      </c>
      <c r="C217" s="8" t="s">
        <v>393</v>
      </c>
      <c r="D217" s="2" t="s">
        <v>11</v>
      </c>
      <c r="E217" s="12">
        <v>560000</v>
      </c>
      <c r="F217" s="13">
        <v>240000</v>
      </c>
      <c r="G217" s="26">
        <v>3.3333333333333335</v>
      </c>
      <c r="H217" s="55">
        <v>120000</v>
      </c>
      <c r="I217" s="43"/>
      <c r="J217" s="33"/>
    </row>
    <row r="218" spans="1:11" ht="15" customHeight="1" x14ac:dyDescent="0.25">
      <c r="A218" s="4">
        <v>9</v>
      </c>
      <c r="B218" s="2" t="s">
        <v>231</v>
      </c>
      <c r="C218" s="8" t="s">
        <v>391</v>
      </c>
      <c r="D218" s="2" t="s">
        <v>8</v>
      </c>
      <c r="E218" s="12">
        <v>129000</v>
      </c>
      <c r="F218" s="13">
        <v>43500</v>
      </c>
      <c r="G218" s="26">
        <v>3</v>
      </c>
      <c r="H218" s="55">
        <v>35000</v>
      </c>
      <c r="I218" s="43"/>
      <c r="J218" s="33"/>
    </row>
    <row r="219" spans="1:11" ht="29.25" customHeight="1" x14ac:dyDescent="0.25">
      <c r="A219" s="4">
        <v>6</v>
      </c>
      <c r="B219" s="2" t="s">
        <v>286</v>
      </c>
      <c r="C219" s="8" t="s">
        <v>436</v>
      </c>
      <c r="D219" s="2" t="s">
        <v>73</v>
      </c>
      <c r="E219" s="12">
        <v>178000</v>
      </c>
      <c r="F219" s="13">
        <v>78000</v>
      </c>
      <c r="G219" s="26">
        <v>2.7777777777777777</v>
      </c>
      <c r="H219" s="55"/>
      <c r="I219" s="43"/>
      <c r="J219" s="33"/>
    </row>
    <row r="220" spans="1:11" ht="15" customHeight="1" x14ac:dyDescent="0.25">
      <c r="A220" s="4">
        <v>1</v>
      </c>
      <c r="B220" s="2" t="s">
        <v>379</v>
      </c>
      <c r="C220" s="8" t="s">
        <v>380</v>
      </c>
      <c r="D220" s="2" t="s">
        <v>14</v>
      </c>
      <c r="E220" s="12">
        <v>580000</v>
      </c>
      <c r="F220" s="13">
        <v>270000</v>
      </c>
      <c r="G220" s="26">
        <v>2.6666666666666665</v>
      </c>
      <c r="H220" s="55"/>
      <c r="I220" s="43"/>
      <c r="J220" s="33"/>
    </row>
    <row r="221" spans="1:11" ht="30" customHeight="1" x14ac:dyDescent="0.25">
      <c r="A221" s="4">
        <v>13</v>
      </c>
      <c r="B221" s="2" t="s">
        <v>395</v>
      </c>
      <c r="C221" s="8" t="s">
        <v>396</v>
      </c>
      <c r="D221" s="2" t="s">
        <v>11</v>
      </c>
      <c r="E221" s="12">
        <v>75000</v>
      </c>
      <c r="F221" s="13">
        <v>20000</v>
      </c>
      <c r="G221" s="26">
        <v>2.6666666666666665</v>
      </c>
      <c r="H221" s="55"/>
      <c r="I221" s="43"/>
      <c r="J221" s="33"/>
    </row>
    <row r="222" spans="1:11" ht="30" customHeight="1" x14ac:dyDescent="0.25">
      <c r="A222" s="4">
        <v>15</v>
      </c>
      <c r="B222" s="2" t="s">
        <v>397</v>
      </c>
      <c r="C222" s="8" t="s">
        <v>400</v>
      </c>
      <c r="D222" s="2" t="s">
        <v>399</v>
      </c>
      <c r="E222" s="12">
        <v>465815</v>
      </c>
      <c r="F222" s="13">
        <v>230000</v>
      </c>
      <c r="G222" s="26">
        <v>2.5555555555555554</v>
      </c>
      <c r="H222" s="55"/>
      <c r="I222" s="43"/>
      <c r="J222" s="33"/>
    </row>
    <row r="223" spans="1:11" ht="15" customHeight="1" x14ac:dyDescent="0.25">
      <c r="A223" s="4">
        <v>7</v>
      </c>
      <c r="B223" s="2" t="s">
        <v>386</v>
      </c>
      <c r="C223" s="8" t="s">
        <v>387</v>
      </c>
      <c r="D223" s="2" t="s">
        <v>388</v>
      </c>
      <c r="E223" s="12">
        <v>120000</v>
      </c>
      <c r="F223" s="13">
        <v>25000</v>
      </c>
      <c r="G223" s="26">
        <v>2.25</v>
      </c>
      <c r="H223" s="55"/>
      <c r="I223" s="43"/>
      <c r="J223" s="33"/>
    </row>
    <row r="224" spans="1:11" ht="30" customHeight="1" x14ac:dyDescent="0.25">
      <c r="A224" s="4">
        <v>14</v>
      </c>
      <c r="B224" s="2" t="s">
        <v>397</v>
      </c>
      <c r="C224" s="8" t="s">
        <v>398</v>
      </c>
      <c r="D224" s="2" t="s">
        <v>399</v>
      </c>
      <c r="E224" s="12">
        <v>811353</v>
      </c>
      <c r="F224" s="13">
        <v>400000</v>
      </c>
      <c r="G224" s="26">
        <v>2.1111111111111112</v>
      </c>
      <c r="H224" s="55"/>
      <c r="I224" s="43"/>
      <c r="J224" s="33"/>
    </row>
    <row r="225" spans="1:10" ht="30" customHeight="1" x14ac:dyDescent="0.25">
      <c r="A225" s="4">
        <v>4</v>
      </c>
      <c r="B225" s="2" t="s">
        <v>17</v>
      </c>
      <c r="C225" s="8" t="s">
        <v>384</v>
      </c>
      <c r="D225" s="2" t="s">
        <v>8</v>
      </c>
      <c r="E225" s="12">
        <v>655000</v>
      </c>
      <c r="F225" s="13">
        <v>250000</v>
      </c>
      <c r="G225" s="26">
        <v>2</v>
      </c>
      <c r="H225" s="55"/>
      <c r="I225" s="43"/>
      <c r="J225" s="33"/>
    </row>
    <row r="226" spans="1:10" ht="30" customHeight="1" x14ac:dyDescent="0.25">
      <c r="A226" s="4">
        <v>2</v>
      </c>
      <c r="B226" s="2" t="s">
        <v>379</v>
      </c>
      <c r="C226" s="8" t="s">
        <v>381</v>
      </c>
      <c r="D226" s="2" t="s">
        <v>14</v>
      </c>
      <c r="E226" s="12">
        <v>620000</v>
      </c>
      <c r="F226" s="13">
        <v>300000</v>
      </c>
      <c r="G226" s="26">
        <v>1.8888888888888888</v>
      </c>
      <c r="H226" s="55"/>
      <c r="I226" s="43"/>
      <c r="J226" s="33"/>
    </row>
    <row r="227" spans="1:10" ht="30" customHeight="1" x14ac:dyDescent="0.25">
      <c r="A227" s="4">
        <v>10</v>
      </c>
      <c r="B227" s="2" t="s">
        <v>233</v>
      </c>
      <c r="C227" s="8" t="s">
        <v>392</v>
      </c>
      <c r="D227" s="2" t="s">
        <v>11</v>
      </c>
      <c r="E227" s="12">
        <v>313000</v>
      </c>
      <c r="F227" s="13">
        <v>138000</v>
      </c>
      <c r="G227" s="26">
        <v>1.8888888888888888</v>
      </c>
      <c r="H227" s="55"/>
      <c r="I227" s="43"/>
      <c r="J227" s="33"/>
    </row>
    <row r="228" spans="1:10" ht="30" customHeight="1" x14ac:dyDescent="0.25">
      <c r="A228" s="4">
        <v>16</v>
      </c>
      <c r="B228" s="2" t="s">
        <v>401</v>
      </c>
      <c r="C228" s="8" t="s">
        <v>402</v>
      </c>
      <c r="D228" s="2" t="s">
        <v>14</v>
      </c>
      <c r="E228" s="12">
        <v>342300</v>
      </c>
      <c r="F228" s="13">
        <v>171150</v>
      </c>
      <c r="G228" s="26">
        <v>1.6666666666666667</v>
      </c>
      <c r="H228" s="55"/>
      <c r="I228" s="43"/>
      <c r="J228" s="33"/>
    </row>
    <row r="229" spans="1:10" ht="16.5" customHeight="1" thickBot="1" x14ac:dyDescent="0.3">
      <c r="A229" s="4">
        <v>17</v>
      </c>
      <c r="B229" s="2" t="s">
        <v>189</v>
      </c>
      <c r="C229" s="8" t="s">
        <v>403</v>
      </c>
      <c r="D229" s="2" t="s">
        <v>14</v>
      </c>
      <c r="E229" s="12">
        <v>1441000</v>
      </c>
      <c r="F229" s="13">
        <v>499000</v>
      </c>
      <c r="G229" s="26">
        <v>1.3333333333333333</v>
      </c>
      <c r="H229" s="55"/>
      <c r="I229" s="43"/>
      <c r="J229" s="33"/>
    </row>
    <row r="230" spans="1:10" s="1" customFormat="1" ht="24.75" customHeight="1" thickBot="1" x14ac:dyDescent="0.3">
      <c r="A230" s="4"/>
      <c r="B230" s="2"/>
      <c r="C230" s="8"/>
      <c r="D230" s="2"/>
      <c r="E230" s="12"/>
      <c r="F230" s="13"/>
      <c r="G230" s="26"/>
      <c r="H230" s="42">
        <f>SUM(H212:H229)</f>
        <v>830000</v>
      </c>
      <c r="I230" s="43"/>
      <c r="J230" s="33"/>
    </row>
    <row r="231" spans="1:10" ht="19.5" customHeight="1" x14ac:dyDescent="0.25">
      <c r="A231" s="5"/>
      <c r="B231" s="14" t="s">
        <v>404</v>
      </c>
      <c r="C231" s="6"/>
      <c r="D231" s="6"/>
      <c r="E231" s="15"/>
      <c r="F231" s="15"/>
      <c r="G231" s="49"/>
      <c r="H231" s="55"/>
      <c r="I231" s="43"/>
      <c r="J231" s="33"/>
    </row>
    <row r="232" spans="1:10" ht="43.5" customHeight="1" x14ac:dyDescent="0.25">
      <c r="A232" s="4">
        <v>2</v>
      </c>
      <c r="B232" s="2" t="s">
        <v>406</v>
      </c>
      <c r="C232" s="8" t="s">
        <v>407</v>
      </c>
      <c r="D232" s="2" t="s">
        <v>8</v>
      </c>
      <c r="E232" s="12">
        <v>45000</v>
      </c>
      <c r="F232" s="13">
        <v>30000</v>
      </c>
      <c r="G232" s="26">
        <v>4.4444444444444446</v>
      </c>
      <c r="H232" s="55">
        <v>30000</v>
      </c>
      <c r="I232" s="43"/>
      <c r="J232" s="33"/>
    </row>
    <row r="233" spans="1:10" ht="30" customHeight="1" x14ac:dyDescent="0.25">
      <c r="A233" s="4">
        <v>1</v>
      </c>
      <c r="B233" s="2" t="s">
        <v>49</v>
      </c>
      <c r="C233" s="8" t="s">
        <v>405</v>
      </c>
      <c r="D233" s="2" t="s">
        <v>8</v>
      </c>
      <c r="E233" s="12">
        <v>2010000</v>
      </c>
      <c r="F233" s="13">
        <v>890000</v>
      </c>
      <c r="G233" s="26">
        <v>2.6666666666666665</v>
      </c>
      <c r="H233" s="56">
        <v>245000</v>
      </c>
      <c r="I233" s="44">
        <v>245000</v>
      </c>
      <c r="J233" s="36">
        <v>245000</v>
      </c>
    </row>
    <row r="234" spans="1:10" ht="16.5" customHeight="1" thickBot="1" x14ac:dyDescent="0.3">
      <c r="A234" s="4">
        <v>3</v>
      </c>
      <c r="B234" s="2" t="s">
        <v>408</v>
      </c>
      <c r="C234" s="8" t="s">
        <v>409</v>
      </c>
      <c r="D234" s="2" t="s">
        <v>14</v>
      </c>
      <c r="E234" s="12">
        <v>1230000</v>
      </c>
      <c r="F234" s="13">
        <v>600000</v>
      </c>
      <c r="G234" s="26">
        <v>1.5555555555555556</v>
      </c>
      <c r="H234" s="55"/>
      <c r="I234" s="43"/>
      <c r="J234" s="33"/>
    </row>
    <row r="235" spans="1:10" s="1" customFormat="1" ht="21.75" customHeight="1" thickBot="1" x14ac:dyDescent="0.3">
      <c r="A235" s="4"/>
      <c r="B235" s="2"/>
      <c r="C235" s="8"/>
      <c r="D235" s="2"/>
      <c r="E235" s="12"/>
      <c r="F235" s="13"/>
      <c r="G235" s="26"/>
      <c r="H235" s="42">
        <f>SUM(H232:H234)</f>
        <v>275000</v>
      </c>
      <c r="I235" s="43"/>
      <c r="J235" s="33"/>
    </row>
    <row r="236" spans="1:10" ht="20.25" customHeight="1" x14ac:dyDescent="0.25">
      <c r="A236" s="5"/>
      <c r="B236" s="6" t="s">
        <v>410</v>
      </c>
      <c r="C236" s="6"/>
      <c r="D236" s="6"/>
      <c r="E236" s="15"/>
      <c r="F236" s="15"/>
      <c r="G236" s="49"/>
      <c r="H236" s="55"/>
      <c r="I236" s="43"/>
      <c r="J236" s="33"/>
    </row>
    <row r="237" spans="1:10" ht="30" customHeight="1" x14ac:dyDescent="0.25">
      <c r="A237" s="4">
        <v>3</v>
      </c>
      <c r="B237" s="2" t="s">
        <v>289</v>
      </c>
      <c r="C237" s="8" t="s">
        <v>413</v>
      </c>
      <c r="D237" s="2" t="s">
        <v>258</v>
      </c>
      <c r="E237" s="12">
        <v>180000</v>
      </c>
      <c r="F237" s="13">
        <v>50000</v>
      </c>
      <c r="G237" s="26">
        <v>4.2857142857142856</v>
      </c>
      <c r="H237" s="55">
        <v>50000</v>
      </c>
      <c r="I237" s="43"/>
      <c r="J237" s="33"/>
    </row>
    <row r="238" spans="1:10" ht="13.5" customHeight="1" x14ac:dyDescent="0.25">
      <c r="A238" s="4">
        <v>2</v>
      </c>
      <c r="B238" s="2" t="s">
        <v>197</v>
      </c>
      <c r="C238" s="8" t="s">
        <v>412</v>
      </c>
      <c r="D238" s="2" t="s">
        <v>11</v>
      </c>
      <c r="E238" s="12">
        <v>455000</v>
      </c>
      <c r="F238" s="13">
        <v>195000</v>
      </c>
      <c r="G238" s="26">
        <v>3.2222222222222223</v>
      </c>
      <c r="H238" s="55">
        <v>140000</v>
      </c>
      <c r="I238" s="43"/>
      <c r="J238" s="33"/>
    </row>
    <row r="239" spans="1:10" ht="30" customHeight="1" x14ac:dyDescent="0.25">
      <c r="A239" s="4">
        <v>1</v>
      </c>
      <c r="B239" s="2" t="s">
        <v>361</v>
      </c>
      <c r="C239" s="8" t="s">
        <v>411</v>
      </c>
      <c r="D239" s="2" t="s">
        <v>33</v>
      </c>
      <c r="E239" s="12">
        <v>62000</v>
      </c>
      <c r="F239" s="13">
        <v>42000</v>
      </c>
      <c r="G239" s="26">
        <v>3.1111111111111112</v>
      </c>
      <c r="H239" s="55">
        <v>40000</v>
      </c>
      <c r="I239" s="43"/>
      <c r="J239" s="33"/>
    </row>
    <row r="240" spans="1:10" ht="15.75" customHeight="1" x14ac:dyDescent="0.25">
      <c r="A240" s="4">
        <v>5</v>
      </c>
      <c r="B240" s="2" t="s">
        <v>189</v>
      </c>
      <c r="C240" s="8" t="s">
        <v>416</v>
      </c>
      <c r="D240" s="2" t="s">
        <v>14</v>
      </c>
      <c r="E240" s="12">
        <v>960000</v>
      </c>
      <c r="F240" s="13">
        <v>499000</v>
      </c>
      <c r="G240" s="26">
        <v>1.4444444444444444</v>
      </c>
      <c r="H240" s="55"/>
      <c r="I240" s="43"/>
      <c r="J240" s="33"/>
    </row>
    <row r="241" spans="1:10" ht="15" customHeight="1" thickBot="1" x14ac:dyDescent="0.3">
      <c r="A241" s="4">
        <v>4</v>
      </c>
      <c r="B241" s="2" t="s">
        <v>414</v>
      </c>
      <c r="C241" s="8" t="s">
        <v>415</v>
      </c>
      <c r="D241" s="2" t="s">
        <v>11</v>
      </c>
      <c r="E241" s="12">
        <v>963000</v>
      </c>
      <c r="F241" s="13">
        <v>473000</v>
      </c>
      <c r="G241" s="26">
        <v>1.3333333333333333</v>
      </c>
      <c r="H241" s="55"/>
      <c r="I241" s="43"/>
      <c r="J241" s="33"/>
    </row>
    <row r="242" spans="1:10" s="1" customFormat="1" ht="21" customHeight="1" thickBot="1" x14ac:dyDescent="0.3">
      <c r="A242" s="4"/>
      <c r="B242" s="2"/>
      <c r="C242" s="8"/>
      <c r="D242" s="2"/>
      <c r="E242" s="12"/>
      <c r="F242" s="13"/>
      <c r="G242" s="26"/>
      <c r="H242" s="42">
        <f>SUM(H237:H241)</f>
        <v>230000</v>
      </c>
      <c r="I242" s="43"/>
      <c r="J242" s="33"/>
    </row>
    <row r="243" spans="1:10" ht="22.5" customHeight="1" x14ac:dyDescent="0.25">
      <c r="A243" s="5"/>
      <c r="B243" s="14" t="s">
        <v>417</v>
      </c>
      <c r="C243" s="6"/>
      <c r="D243" s="6"/>
      <c r="E243" s="15"/>
      <c r="F243" s="15"/>
      <c r="G243" s="49"/>
      <c r="H243" s="55"/>
      <c r="I243" s="43"/>
      <c r="J243" s="33"/>
    </row>
    <row r="244" spans="1:10" ht="18" customHeight="1" x14ac:dyDescent="0.25">
      <c r="A244" s="4">
        <v>3</v>
      </c>
      <c r="B244" s="2" t="s">
        <v>438</v>
      </c>
      <c r="C244" s="8" t="s">
        <v>422</v>
      </c>
      <c r="D244" s="2" t="s">
        <v>38</v>
      </c>
      <c r="E244" s="12">
        <v>611500</v>
      </c>
      <c r="F244" s="13">
        <v>195500</v>
      </c>
      <c r="G244" s="26">
        <v>3.4444444444444446</v>
      </c>
      <c r="H244" s="55">
        <v>140000</v>
      </c>
      <c r="I244" s="43"/>
      <c r="J244" s="33"/>
    </row>
    <row r="245" spans="1:10" ht="17.25" customHeight="1" x14ac:dyDescent="0.25">
      <c r="A245" s="4">
        <v>7</v>
      </c>
      <c r="B245" s="2" t="s">
        <v>103</v>
      </c>
      <c r="C245" s="8" t="s">
        <v>428</v>
      </c>
      <c r="D245" s="2" t="s">
        <v>8</v>
      </c>
      <c r="E245" s="12">
        <v>3218998</v>
      </c>
      <c r="F245" s="13">
        <v>971245</v>
      </c>
      <c r="G245" s="26">
        <v>2</v>
      </c>
      <c r="H245" s="55"/>
      <c r="I245" s="43"/>
      <c r="J245" s="33"/>
    </row>
    <row r="246" spans="1:10" ht="30" customHeight="1" x14ac:dyDescent="0.25">
      <c r="A246" s="4">
        <v>9</v>
      </c>
      <c r="B246" s="2" t="s">
        <v>430</v>
      </c>
      <c r="C246" s="8" t="s">
        <v>431</v>
      </c>
      <c r="D246" s="2" t="s">
        <v>8</v>
      </c>
      <c r="E246" s="12">
        <v>349910</v>
      </c>
      <c r="F246" s="13">
        <v>50000</v>
      </c>
      <c r="G246" s="26">
        <v>1.7777777777777777</v>
      </c>
      <c r="H246" s="55"/>
      <c r="I246" s="43"/>
      <c r="J246" s="33"/>
    </row>
    <row r="247" spans="1:10" ht="19.5" customHeight="1" x14ac:dyDescent="0.25">
      <c r="A247" s="4">
        <v>10</v>
      </c>
      <c r="B247" s="2" t="s">
        <v>432</v>
      </c>
      <c r="C247" s="8" t="s">
        <v>433</v>
      </c>
      <c r="D247" s="2" t="s">
        <v>130</v>
      </c>
      <c r="E247" s="12">
        <v>1265700</v>
      </c>
      <c r="F247" s="13">
        <v>205000</v>
      </c>
      <c r="G247" s="26">
        <v>1.6666666666666667</v>
      </c>
      <c r="H247" s="55"/>
      <c r="I247" s="43"/>
      <c r="J247" s="33"/>
    </row>
    <row r="248" spans="1:10" ht="16.5" customHeight="1" x14ac:dyDescent="0.25">
      <c r="A248" s="4">
        <v>2</v>
      </c>
      <c r="B248" s="2" t="s">
        <v>420</v>
      </c>
      <c r="C248" s="8" t="s">
        <v>421</v>
      </c>
      <c r="D248" s="2" t="s">
        <v>73</v>
      </c>
      <c r="E248" s="12">
        <v>2420000</v>
      </c>
      <c r="F248" s="13">
        <v>890000</v>
      </c>
      <c r="G248" s="26">
        <v>1.5555555555555556</v>
      </c>
      <c r="H248" s="55"/>
      <c r="I248" s="43"/>
      <c r="J248" s="33"/>
    </row>
    <row r="249" spans="1:10" ht="19.5" customHeight="1" x14ac:dyDescent="0.25">
      <c r="A249" s="4">
        <v>4</v>
      </c>
      <c r="B249" s="2" t="s">
        <v>423</v>
      </c>
      <c r="C249" s="8" t="s">
        <v>424</v>
      </c>
      <c r="D249" s="2" t="s">
        <v>38</v>
      </c>
      <c r="E249" s="12">
        <v>352850</v>
      </c>
      <c r="F249" s="13">
        <v>233082</v>
      </c>
      <c r="G249" s="26">
        <v>1.5555555555555556</v>
      </c>
      <c r="H249" s="55"/>
      <c r="I249" s="43"/>
      <c r="J249" s="33"/>
    </row>
    <row r="250" spans="1:10" ht="30" customHeight="1" x14ac:dyDescent="0.25">
      <c r="A250" s="4">
        <v>8</v>
      </c>
      <c r="B250" s="2" t="s">
        <v>103</v>
      </c>
      <c r="C250" s="8" t="s">
        <v>429</v>
      </c>
      <c r="D250" s="2" t="s">
        <v>8</v>
      </c>
      <c r="E250" s="12">
        <v>579000</v>
      </c>
      <c r="F250" s="13">
        <v>326500</v>
      </c>
      <c r="G250" s="26">
        <v>1.5</v>
      </c>
      <c r="H250" s="55"/>
      <c r="I250" s="43"/>
      <c r="J250" s="33"/>
    </row>
    <row r="251" spans="1:10" ht="16.5" customHeight="1" x14ac:dyDescent="0.25">
      <c r="A251" s="4">
        <v>1</v>
      </c>
      <c r="B251" s="2" t="s">
        <v>418</v>
      </c>
      <c r="C251" s="8" t="s">
        <v>419</v>
      </c>
      <c r="D251" s="2" t="s">
        <v>271</v>
      </c>
      <c r="E251" s="12">
        <v>308000</v>
      </c>
      <c r="F251" s="13">
        <v>123000</v>
      </c>
      <c r="G251" s="26">
        <v>1.3333333333333333</v>
      </c>
      <c r="H251" s="55"/>
      <c r="I251" s="43"/>
      <c r="J251" s="33"/>
    </row>
    <row r="252" spans="1:10" ht="30" customHeight="1" x14ac:dyDescent="0.25">
      <c r="A252" s="4">
        <v>5</v>
      </c>
      <c r="B252" s="2" t="s">
        <v>81</v>
      </c>
      <c r="C252" s="8" t="s">
        <v>425</v>
      </c>
      <c r="D252" s="2" t="s">
        <v>11</v>
      </c>
      <c r="E252" s="12">
        <v>1182000</v>
      </c>
      <c r="F252" s="13">
        <v>500000</v>
      </c>
      <c r="G252" s="26">
        <v>1.3333333333333333</v>
      </c>
      <c r="H252" s="55"/>
      <c r="I252" s="43"/>
      <c r="J252" s="33"/>
    </row>
    <row r="253" spans="1:10" ht="18" customHeight="1" thickBot="1" x14ac:dyDescent="0.3">
      <c r="A253" s="4">
        <v>6</v>
      </c>
      <c r="B253" s="2" t="s">
        <v>426</v>
      </c>
      <c r="C253" s="8" t="s">
        <v>427</v>
      </c>
      <c r="D253" s="2" t="s">
        <v>8</v>
      </c>
      <c r="E253" s="12">
        <v>353500</v>
      </c>
      <c r="F253" s="13">
        <v>140000</v>
      </c>
      <c r="G253" s="26">
        <v>1.1111111111111112</v>
      </c>
      <c r="H253" s="58"/>
      <c r="I253" s="46"/>
      <c r="J253" s="34"/>
    </row>
    <row r="254" spans="1:10" s="1" customFormat="1" ht="18" customHeight="1" thickBot="1" x14ac:dyDescent="0.3">
      <c r="A254" s="4"/>
      <c r="B254" s="27"/>
      <c r="C254" s="28"/>
      <c r="D254" s="27"/>
      <c r="E254" s="12"/>
      <c r="F254" s="13"/>
      <c r="G254" s="29"/>
      <c r="H254" s="31">
        <f>SUM(H244:H253)</f>
        <v>140000</v>
      </c>
      <c r="I254" s="35"/>
      <c r="J254" s="35"/>
    </row>
    <row r="255" spans="1:10" ht="13.5" customHeight="1" x14ac:dyDescent="0.25">
      <c r="A255" s="7"/>
      <c r="B255" s="7"/>
      <c r="C255" s="7"/>
      <c r="D255" s="7"/>
      <c r="E255" s="23">
        <f>SUM(E4:E253)</f>
        <v>528189997</v>
      </c>
      <c r="F255" s="24">
        <f>SUM(F4:F253)</f>
        <v>132595386</v>
      </c>
    </row>
    <row r="256" spans="1:10" ht="15.75" thickBot="1" x14ac:dyDescent="0.3"/>
    <row r="257" spans="8:10" ht="22.5" customHeight="1" thickBot="1" x14ac:dyDescent="0.3">
      <c r="H257" s="31">
        <f>SUM(H254+H242+H235+H230+H210+H198+H191+H186+H141+H127+H116+H95+H86+H67)</f>
        <v>52980000</v>
      </c>
      <c r="I257" s="31">
        <f>SUM(I3:I253)</f>
        <v>10515000</v>
      </c>
      <c r="J257" s="31">
        <f>SUM(J3:J253)</f>
        <v>10515000</v>
      </c>
    </row>
  </sheetData>
  <sortState ref="A202:K211">
    <sortCondition descending="1" ref="G202:G211"/>
  </sortState>
  <pageMargins left="0.31496062992125984" right="0.31496062992125984" top="0.78740157480314965" bottom="0.78740157480314965" header="0.31496062992125984" footer="0.31496062992125984"/>
  <pageSetup paperSize="9" orientation="landscape" r:id="rId1"/>
  <headerFooter>
    <oddHeader>&amp;C&amp;"-,Tučné"Výběrové dotační řízení Ministerstva kultury 2015
Profesionální umění, klasická hudba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ATC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Novotná Marie</dc:creator>
  <cp:lastModifiedBy>Zahradníčková Zuzana</cp:lastModifiedBy>
  <cp:lastPrinted>2015-03-03T08:33:38Z</cp:lastPrinted>
  <dcterms:created xsi:type="dcterms:W3CDTF">2014-12-11T08:14:23Z</dcterms:created>
  <dcterms:modified xsi:type="dcterms:W3CDTF">2015-03-03T08:57:38Z</dcterms:modified>
</cp:coreProperties>
</file>