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-30" windowWidth="19440" windowHeight="4440" tabRatio="787"/>
  </bookViews>
  <sheets>
    <sheet name="list A - celkový přehled" sheetId="4" r:id="rId1"/>
    <sheet name="list B - anonymizované bodování" sheetId="7" r:id="rId2"/>
  </sheets>
  <calcPr calcId="145621"/>
</workbook>
</file>

<file path=xl/calcChain.xml><?xml version="1.0" encoding="utf-8"?>
<calcChain xmlns="http://schemas.openxmlformats.org/spreadsheetml/2006/main">
  <c r="F122" i="7" l="1"/>
  <c r="E122" i="7"/>
  <c r="Q121" i="7"/>
  <c r="Q120" i="7"/>
  <c r="Q119" i="7"/>
  <c r="Q118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1" i="7"/>
  <c r="Q100" i="7"/>
  <c r="Q99" i="7"/>
  <c r="Q97" i="7"/>
  <c r="Q96" i="7"/>
  <c r="Q95" i="7"/>
  <c r="Q93" i="7"/>
  <c r="Q92" i="7"/>
  <c r="Q91" i="7"/>
  <c r="Q90" i="7"/>
  <c r="Q89" i="7"/>
  <c r="Q86" i="7"/>
  <c r="Q85" i="7"/>
  <c r="Q84" i="7"/>
  <c r="Q83" i="7"/>
  <c r="Q82" i="7"/>
  <c r="Q80" i="7"/>
  <c r="Q79" i="7"/>
  <c r="Q78" i="7"/>
  <c r="Q77" i="7"/>
  <c r="Q76" i="7"/>
  <c r="Q75" i="7"/>
  <c r="Q74" i="7"/>
  <c r="Q73" i="7"/>
  <c r="Q72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3" i="7"/>
  <c r="Q52" i="7"/>
  <c r="Q51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F122" i="4" l="1"/>
  <c r="E122" i="4"/>
</calcChain>
</file>

<file path=xl/sharedStrings.xml><?xml version="1.0" encoding="utf-8"?>
<sst xmlns="http://schemas.openxmlformats.org/spreadsheetml/2006/main" count="891" uniqueCount="220">
  <si>
    <t>Ateliér DRANC a Squadra Sua – celoroční činnost</t>
  </si>
  <si>
    <t>Ateliér autorské tvorby DRANC</t>
  </si>
  <si>
    <t>spolek</t>
  </si>
  <si>
    <t xml:space="preserve">Celoroční činnost Baletu Praha junior </t>
  </si>
  <si>
    <t>Mezinárodní centrum tance z.s.</t>
  </si>
  <si>
    <t xml:space="preserve">Mezinárodní týdny tance (32.ročník) </t>
  </si>
  <si>
    <t>Taneční centrum Praha - konzervatoř</t>
  </si>
  <si>
    <t>Celoroční činnost Tanečního studia Light</t>
  </si>
  <si>
    <t>Taneční studio Light zapsaný spolek</t>
  </si>
  <si>
    <t>Na každé lví srdce čeká Nangijála</t>
  </si>
  <si>
    <t>Partitura VIII</t>
  </si>
  <si>
    <t>Taneční zóna</t>
  </si>
  <si>
    <t>Spolek pro podporu vydávání revue současného tance</t>
  </si>
  <si>
    <t>Cirk-UFF Mezinárodní festival nového cirkusu Trutnov 2018</t>
  </si>
  <si>
    <t>Společenské centrum Trutnovska po kulturu a volný čas</t>
  </si>
  <si>
    <t>Moving Orchestra</t>
  </si>
  <si>
    <t>CreW, z.s.</t>
  </si>
  <si>
    <t>Re-imagining Brightly Lit Future / Návrat do zářivé budoucnosti</t>
  </si>
  <si>
    <t>Společný smysl / vidět tanec</t>
  </si>
  <si>
    <t>Kolonie, z.s.</t>
  </si>
  <si>
    <t>Kredance produkuje 2018 // současný tanec a pohybové divadlo se prezentuje a vzniká v jižních Čechách</t>
  </si>
  <si>
    <t>Kredance</t>
  </si>
  <si>
    <t>CIRKULUM - mezinárodní festival nového cirkusu a pouličního divadla</t>
  </si>
  <si>
    <t>Statutární město Ostrava - městský obvod Poruba</t>
  </si>
  <si>
    <t>Největší</t>
  </si>
  <si>
    <t>Art &amp; Fact s. r. o.</t>
  </si>
  <si>
    <t>s.r.o.</t>
  </si>
  <si>
    <t>Pexeso</t>
  </si>
  <si>
    <t>Fixpoint, s.r.o.</t>
  </si>
  <si>
    <t>Celoroční činnost tYhle, z.s.</t>
  </si>
  <si>
    <t>tYhle, z.s.</t>
  </si>
  <si>
    <t>FysioART 2018</t>
  </si>
  <si>
    <t>FysioART</t>
  </si>
  <si>
    <t>o.p.s.</t>
  </si>
  <si>
    <t>420PEOPLE 2018</t>
  </si>
  <si>
    <t>420PEOPLE z.ú.</t>
  </si>
  <si>
    <t>BeTwin</t>
  </si>
  <si>
    <t>danceWATCH, s.r.o.</t>
  </si>
  <si>
    <t xml:space="preserve">Celoroční činnost Centra choreografického rozvoje SE.S.TA    </t>
  </si>
  <si>
    <t>Centrum choreografického rozvoje SE.S.TA, z.s.</t>
  </si>
  <si>
    <t>Con Tempo 2018</t>
  </si>
  <si>
    <t>Společnost pro taneční a múzickou výchovu</t>
  </si>
  <si>
    <t>Loutkoviště: Interaktivní představení</t>
  </si>
  <si>
    <t>ART Prometheus zapsaný spolek</t>
  </si>
  <si>
    <t xml:space="preserve">Festival KoresponDance 2018  </t>
  </si>
  <si>
    <t>Hana Tillmanová: Cinquecento – taneční styl vrcholné renesance</t>
  </si>
  <si>
    <t>KLP –  Koniasch Latin Press s. r. o.</t>
  </si>
  <si>
    <t xml:space="preserve">Vzpomínání - Remembering 1918 </t>
  </si>
  <si>
    <t>Tantehorse z.s.</t>
  </si>
  <si>
    <t>Festival Náplavka k světu</t>
  </si>
  <si>
    <t>k světu</t>
  </si>
  <si>
    <t>ME-SA 2018</t>
  </si>
  <si>
    <t>MESA, spolek</t>
  </si>
  <si>
    <t>Image</t>
  </si>
  <si>
    <t>Mime Prague z.s.</t>
  </si>
  <si>
    <t xml:space="preserve">ČESKÁ TANEČNÍ PLATFORMA 2018 / Ateliér EDN </t>
  </si>
  <si>
    <t>Tanec Praha z.ú.</t>
  </si>
  <si>
    <t>Lenka Vagnerová &amp; Company 2018</t>
  </si>
  <si>
    <t>Lenka Vagnerová &amp; Company, z.s.</t>
  </si>
  <si>
    <t>Nová generace 2018</t>
  </si>
  <si>
    <t>Akademie múzických umění v Praze</t>
  </si>
  <si>
    <t>Opera Plus</t>
  </si>
  <si>
    <t>Opera Plus z.s.</t>
  </si>
  <si>
    <t>Norma 2018 / festival autorského divadla / tanec</t>
  </si>
  <si>
    <t>PLATO Ostrava, příspěvková organizace</t>
  </si>
  <si>
    <t>p.o.</t>
  </si>
  <si>
    <t>Saturno, da Fiesta</t>
  </si>
  <si>
    <t>Slink</t>
  </si>
  <si>
    <t>Schmilblick spolek</t>
  </si>
  <si>
    <t>Celoroční činnost Contemporary Theatre</t>
  </si>
  <si>
    <t>Contemporary z.s.</t>
  </si>
  <si>
    <t>NAROZENINY /pracovní název/</t>
  </si>
  <si>
    <t>Gasparo s.r.o.</t>
  </si>
  <si>
    <t xml:space="preserve">PREZENTACE/KONFERENCE pro festivalové promotéry </t>
  </si>
  <si>
    <t>MUŽ, KTERÝ SÁZEL STROMY (pracovní název)</t>
  </si>
  <si>
    <t>United Arts &amp; Co. z.s.</t>
  </si>
  <si>
    <t>VZDUCHEM (pracovní název)</t>
  </si>
  <si>
    <t>Český kulturní network Nová síť</t>
  </si>
  <si>
    <t>Nová síť z.s.</t>
  </si>
  <si>
    <t>Tlak zrychlení</t>
  </si>
  <si>
    <t>STAGE, z. s.</t>
  </si>
  <si>
    <t>ŠKOLA TANČÍ</t>
  </si>
  <si>
    <t>Nesnesitelná tekutost bytí</t>
  </si>
  <si>
    <t>di.vak z.s.</t>
  </si>
  <si>
    <t>Činnost souboru DOT504 2018</t>
  </si>
  <si>
    <t xml:space="preserve">DOT504, z. s. </t>
  </si>
  <si>
    <t>Intermezza Festivalu tanečních filmů 2018</t>
  </si>
  <si>
    <t>Festival tanečních filmů z.s.</t>
  </si>
  <si>
    <t>BOXINBOX</t>
  </si>
  <si>
    <t>Hudebně- taneční spolek HTSpE</t>
  </si>
  <si>
    <t>Reprízování dětských interaktivních představení</t>
  </si>
  <si>
    <t>Tabula Rasa</t>
  </si>
  <si>
    <t>Dirigentka</t>
  </si>
  <si>
    <t>Jakub Hradilek</t>
  </si>
  <si>
    <t>Švihla</t>
  </si>
  <si>
    <t>Tanec ve stříbrných nitích 2018</t>
  </si>
  <si>
    <t>Johan, zapsaný ústav</t>
  </si>
  <si>
    <t>Emma Destinn</t>
  </si>
  <si>
    <t>Vize tance 2018</t>
  </si>
  <si>
    <t>Vize tance, z.s.</t>
  </si>
  <si>
    <t>Tantehorse - celoroční kontinuální činnost 2018</t>
  </si>
  <si>
    <t>Ostrovy v pohybu 2018</t>
  </si>
  <si>
    <t>Terra Madoda z.s.</t>
  </si>
  <si>
    <t>Festival Nové Evropy 2018 - Mezinárodní turné vítězů</t>
  </si>
  <si>
    <t>Občanské sdružení Cena Jarmily Jeřábkové</t>
  </si>
  <si>
    <t>Bohemia Balet - kontinuální činnost</t>
  </si>
  <si>
    <t>Společnost tance při Taneční konzervatoře Praha z. s.</t>
  </si>
  <si>
    <t>Circus and Its Others - mezinárodní konference</t>
  </si>
  <si>
    <t>ZAHRADA o.p.s.</t>
  </si>
  <si>
    <t>Cirkus Mlejn 2018</t>
  </si>
  <si>
    <t>Cirkus Mlejn , z.s.</t>
  </si>
  <si>
    <t>Cirqueon - centrum pro nový cirkus</t>
  </si>
  <si>
    <t xml:space="preserve">Irina Andreeva a kolektiv - sezóna 2018 </t>
  </si>
  <si>
    <t xml:space="preserve">Probiont z.s. </t>
  </si>
  <si>
    <t>Kladrubský Archifon live</t>
  </si>
  <si>
    <t>Plzeň 2015, zapsaný ústav</t>
  </si>
  <si>
    <t>Myslet Tancem 2018</t>
  </si>
  <si>
    <t>ALT@RT z.ú</t>
  </si>
  <si>
    <t xml:space="preserve">Studio ALTA </t>
  </si>
  <si>
    <t>Tanec školám 2018 - umělci dětem a děti umělcům</t>
  </si>
  <si>
    <t>neperiodická odb. publikace - OÁZA NEKLIDU</t>
  </si>
  <si>
    <t>MOTUS, z. s.</t>
  </si>
  <si>
    <t>Tanec a pohyb v Jihlavě</t>
  </si>
  <si>
    <t>Tělocvičná jednota Sokol Jihlava</t>
  </si>
  <si>
    <t>MALÁ INVENTURA PRAHA, JIČÍN, Č. BUDĚJOVICE, JIHLAVA, OPAVA</t>
  </si>
  <si>
    <t xml:space="preserve">Nová síť z.s. </t>
  </si>
  <si>
    <t>VI. Mezinárodní baletní soutěž Plzeň 2018</t>
  </si>
  <si>
    <t>Taneční sdružení České republiky</t>
  </si>
  <si>
    <t>La feMMe (pracovní název)</t>
  </si>
  <si>
    <t>Markéta Stránská</t>
  </si>
  <si>
    <t>Kabaret Velázquez</t>
  </si>
  <si>
    <t>Andrea Miltnerová &amp; Company, z. s.</t>
  </si>
  <si>
    <t>Kouzelník</t>
  </si>
  <si>
    <t>Letní tvůrčí setkání v Broumově</t>
  </si>
  <si>
    <t>Pulsar</t>
  </si>
  <si>
    <t>VÝROČÍ 2018</t>
  </si>
  <si>
    <t>Obnaženi "SPOLU"</t>
  </si>
  <si>
    <t>spolek Obnaženi</t>
  </si>
  <si>
    <t>Motus v divadle Alfred ve dvoře 2018</t>
  </si>
  <si>
    <t>MOTUS, z.s.</t>
  </si>
  <si>
    <t>Bratři v tricku - Sezóna 2018</t>
  </si>
  <si>
    <t>Dance Brno 100</t>
  </si>
  <si>
    <t>Národní divadlo Brno</t>
  </si>
  <si>
    <t>Premiéra DEKKADANCERS 2018</t>
  </si>
  <si>
    <t>DEKKADANCERS 2nd generation s.r.o.</t>
  </si>
  <si>
    <t>Effortless</t>
  </si>
  <si>
    <t>Spolek Z druhé strany</t>
  </si>
  <si>
    <t>FUN FATALE 2018</t>
  </si>
  <si>
    <t>KD Mlejn, o.p.s.</t>
  </si>
  <si>
    <t>PONEC - divadlo pro tanec</t>
  </si>
  <si>
    <t>Letní bláznění</t>
  </si>
  <si>
    <t>Západočeské divadlo v Chebu, příspěvková organizace</t>
  </si>
  <si>
    <t>Institut světelného designu 2018 (ISD)</t>
  </si>
  <si>
    <t>Česká organizace scénografů, divadelních architektů a techniků, z.s.</t>
  </si>
  <si>
    <t>MIME FEST- mezinárodní festival pantomimy</t>
  </si>
  <si>
    <t>CIRKOPOLIS</t>
  </si>
  <si>
    <t>Spitfire Company 2018</t>
  </si>
  <si>
    <t>Bezhlaví z.s.</t>
  </si>
  <si>
    <t>Opravdoví - Networked Performance</t>
  </si>
  <si>
    <t>MovementTouch z.s.</t>
  </si>
  <si>
    <t>Databáze tance</t>
  </si>
  <si>
    <t>Taneční aktuality o. p. s.</t>
  </si>
  <si>
    <t>Taneční aktuality - speciální vydání 2018 (Dance News CZ - Special Edition 2018)</t>
  </si>
  <si>
    <t>www.tanecniaktuality.cz</t>
  </si>
  <si>
    <t>Mezinárodní festival Nultý bod 2018</t>
  </si>
  <si>
    <t>Festival Bazaar 2018</t>
  </si>
  <si>
    <t>Motus z.s.</t>
  </si>
  <si>
    <t>Kulturní centrum Cooltour Ostrava z.ú.</t>
  </si>
  <si>
    <t>Budování scény současného tance v Ostravě 2018</t>
  </si>
  <si>
    <t>celoroční činnost OSTRUŽINA</t>
  </si>
  <si>
    <t>OSTRUŽINA z.s.</t>
  </si>
  <si>
    <t>Produkční Platforma ProFitArt 2018</t>
  </si>
  <si>
    <t>ProFitArt, z.s.</t>
  </si>
  <si>
    <t>Artist-in-Rezi.dance</t>
  </si>
  <si>
    <t>Rezi.dance v lese z.s.</t>
  </si>
  <si>
    <t>Divadlo na cucky 2018</t>
  </si>
  <si>
    <t>DW7, o.p.s.</t>
  </si>
  <si>
    <t>PROBOUZENÍ 2018</t>
  </si>
  <si>
    <t>OFFCITY, z.s.</t>
  </si>
  <si>
    <t>Tanec na Švestkovém Dvoře 2018</t>
  </si>
  <si>
    <t>Švestkový Dvůr, z.s.</t>
  </si>
  <si>
    <t>HYBAJ HO! festival slovenského současného tance v Praze</t>
  </si>
  <si>
    <t>název projektu</t>
  </si>
  <si>
    <t>žadatel</t>
  </si>
  <si>
    <t xml:space="preserve">Spolek ProART                                                                                    </t>
  </si>
  <si>
    <t>ZUŠ B-Art</t>
  </si>
  <si>
    <t>TanecValmez</t>
  </si>
  <si>
    <t>Oslava</t>
  </si>
  <si>
    <t>náklady</t>
  </si>
  <si>
    <t>požadavek</t>
  </si>
  <si>
    <t>1. FESTIVALY</t>
  </si>
  <si>
    <t>danceWATCH z.s.</t>
  </si>
  <si>
    <t>dance WATCH Production 2018</t>
  </si>
  <si>
    <t>z.ú.</t>
  </si>
  <si>
    <t>VŠ</t>
  </si>
  <si>
    <t>město</t>
  </si>
  <si>
    <t>f.o.</t>
  </si>
  <si>
    <t>Kulturní centrum Cooltour Ostrava</t>
  </si>
  <si>
    <t>MOVE fest Ostrava</t>
  </si>
  <si>
    <t>2. NOVÝ INSCENAČNÍ PROJEKT</t>
  </si>
  <si>
    <t>3. REPRÍZOVÁNÍ</t>
  </si>
  <si>
    <t>4. CELOROČNÍ ČINNOST - SOUBORY</t>
  </si>
  <si>
    <t>5.a CELOROČNÍ ČINNOST - PROSTORY</t>
  </si>
  <si>
    <t>5.b CELOROČNÍ ČINNOST - PRODUKČNÍ TÝMY</t>
  </si>
  <si>
    <t>6. DÍLNY, KONFERENCE, SEMINÁŘE</t>
  </si>
  <si>
    <t>7. PERIODIKA</t>
  </si>
  <si>
    <t>8. PUBLIKACE</t>
  </si>
  <si>
    <t>9. JINÝ PROJEKT</t>
  </si>
  <si>
    <t>10. VÝROČÍ REPUBLIKY</t>
  </si>
  <si>
    <t>Rozpočet
(A,B,C,D)</t>
  </si>
  <si>
    <t>Průměr
bodů</t>
  </si>
  <si>
    <t>KA - TANEC 2018</t>
  </si>
  <si>
    <t>právní subj.</t>
  </si>
  <si>
    <t>Kokoška</t>
  </si>
  <si>
    <t>A</t>
  </si>
  <si>
    <t>B</t>
  </si>
  <si>
    <t>C</t>
  </si>
  <si>
    <t>vyřazeno</t>
  </si>
  <si>
    <t>anonymizované bodování členů komise</t>
  </si>
  <si>
    <t xml:space="preserve">Body 1 až 10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</si>
</sst>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151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2" xfId="0" applyBorder="1"/>
    <xf numFmtId="3" fontId="0" fillId="0" borderId="2" xfId="0" applyNumberFormat="1" applyBorder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3" fontId="0" fillId="0" borderId="14" xfId="0" applyNumberFormat="1" applyBorder="1"/>
    <xf numFmtId="3" fontId="0" fillId="0" borderId="17" xfId="0" applyNumberFormat="1" applyBorder="1"/>
    <xf numFmtId="3" fontId="0" fillId="0" borderId="21" xfId="0" applyNumberFormat="1" applyBorder="1"/>
    <xf numFmtId="0" fontId="0" fillId="0" borderId="11" xfId="0" applyBorder="1" applyAlignment="1">
      <alignment wrapText="1"/>
    </xf>
    <xf numFmtId="3" fontId="2" fillId="0" borderId="3" xfId="0" applyNumberFormat="1" applyFont="1" applyBorder="1"/>
    <xf numFmtId="2" fontId="2" fillId="2" borderId="1" xfId="0" applyNumberFormat="1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10" xfId="0" applyNumberFormat="1" applyBorder="1"/>
    <xf numFmtId="0" fontId="0" fillId="0" borderId="2" xfId="0" applyFont="1" applyBorder="1" applyAlignment="1">
      <alignment horizontal="center"/>
    </xf>
    <xf numFmtId="0" fontId="1" fillId="4" borderId="15" xfId="0" applyFont="1" applyFill="1" applyBorder="1"/>
    <xf numFmtId="0" fontId="0" fillId="4" borderId="16" xfId="0" applyFill="1" applyBorder="1"/>
    <xf numFmtId="3" fontId="0" fillId="4" borderId="16" xfId="0" applyNumberFormat="1" applyFill="1" applyBorder="1"/>
    <xf numFmtId="0" fontId="1" fillId="4" borderId="15" xfId="0" applyFont="1" applyFill="1" applyBorder="1" applyAlignment="1">
      <alignment wrapText="1"/>
    </xf>
    <xf numFmtId="0" fontId="0" fillId="4" borderId="16" xfId="0" applyFill="1" applyBorder="1" applyAlignment="1">
      <alignment wrapText="1"/>
    </xf>
    <xf numFmtId="3" fontId="0" fillId="0" borderId="27" xfId="0" applyNumberFormat="1" applyBorder="1"/>
    <xf numFmtId="0" fontId="0" fillId="0" borderId="4" xfId="0" applyBorder="1"/>
    <xf numFmtId="0" fontId="0" fillId="0" borderId="5" xfId="0" applyBorder="1"/>
    <xf numFmtId="0" fontId="2" fillId="2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0" fillId="0" borderId="9" xfId="0" applyBorder="1"/>
    <xf numFmtId="0" fontId="0" fillId="0" borderId="12" xfId="0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2" fontId="1" fillId="0" borderId="0" xfId="0" applyNumberFormat="1" applyFont="1"/>
    <xf numFmtId="2" fontId="1" fillId="0" borderId="18" xfId="0" applyNumberFormat="1" applyFont="1" applyBorder="1"/>
    <xf numFmtId="2" fontId="1" fillId="0" borderId="19" xfId="0" applyNumberFormat="1" applyFont="1" applyBorder="1"/>
    <xf numFmtId="2" fontId="1" fillId="4" borderId="8" xfId="0" applyNumberFormat="1" applyFont="1" applyFill="1" applyBorder="1"/>
    <xf numFmtId="2" fontId="1" fillId="0" borderId="24" xfId="0" applyNumberFormat="1" applyFont="1" applyBorder="1"/>
    <xf numFmtId="2" fontId="1" fillId="0" borderId="25" xfId="0" applyNumberFormat="1" applyFont="1" applyBorder="1"/>
    <xf numFmtId="2" fontId="1" fillId="0" borderId="26" xfId="0" applyNumberFormat="1" applyFont="1" applyBorder="1"/>
    <xf numFmtId="0" fontId="0" fillId="0" borderId="0" xfId="0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6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7" fillId="0" borderId="2" xfId="3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2" xfId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7" fillId="0" borderId="4" xfId="3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5" xfId="3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1" fillId="0" borderId="40" xfId="0" applyNumberFormat="1" applyFont="1" applyBorder="1"/>
    <xf numFmtId="2" fontId="1" fillId="0" borderId="28" xfId="0" applyNumberFormat="1" applyFont="1" applyBorder="1"/>
    <xf numFmtId="0" fontId="5" fillId="5" borderId="16" xfId="1" applyFill="1" applyBorder="1" applyAlignment="1">
      <alignment horizontal="center"/>
    </xf>
    <xf numFmtId="0" fontId="7" fillId="6" borderId="16" xfId="3" applyFill="1" applyBorder="1" applyAlignment="1">
      <alignment horizontal="center"/>
    </xf>
    <xf numFmtId="0" fontId="5" fillId="0" borderId="5" xfId="1" applyBorder="1" applyAlignment="1">
      <alignment horizontal="center"/>
    </xf>
    <xf numFmtId="0" fontId="0" fillId="0" borderId="30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center"/>
    </xf>
    <xf numFmtId="49" fontId="0" fillId="0" borderId="29" xfId="0" applyNumberFormat="1" applyFont="1" applyBorder="1" applyAlignment="1">
      <alignment horizontal="center"/>
    </xf>
    <xf numFmtId="0" fontId="0" fillId="0" borderId="31" xfId="0" applyNumberFormat="1" applyFont="1" applyBorder="1" applyAlignment="1">
      <alignment horizontal="center"/>
    </xf>
    <xf numFmtId="1" fontId="0" fillId="0" borderId="29" xfId="0" applyNumberFormat="1" applyFont="1" applyBorder="1" applyAlignment="1">
      <alignment horizontal="center"/>
    </xf>
    <xf numFmtId="0" fontId="5" fillId="0" borderId="4" xfId="1" applyBorder="1" applyAlignment="1">
      <alignment horizontal="center"/>
    </xf>
    <xf numFmtId="3" fontId="0" fillId="0" borderId="41" xfId="0" applyNumberFormat="1" applyBorder="1"/>
    <xf numFmtId="0" fontId="5" fillId="0" borderId="20" xfId="1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20" xfId="3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5" fillId="0" borderId="14" xfId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4" xfId="3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49" fontId="0" fillId="0" borderId="3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29" xfId="3" applyBorder="1" applyAlignment="1">
      <alignment horizontal="center"/>
    </xf>
    <xf numFmtId="0" fontId="7" fillId="0" borderId="33" xfId="3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7" fillId="0" borderId="39" xfId="3" applyBorder="1" applyAlignment="1">
      <alignment horizontal="center"/>
    </xf>
    <xf numFmtId="0" fontId="7" fillId="0" borderId="38" xfId="3" applyBorder="1" applyAlignment="1">
      <alignment horizontal="center"/>
    </xf>
    <xf numFmtId="0" fontId="0" fillId="0" borderId="36" xfId="0" applyNumberFormat="1" applyFont="1" applyBorder="1" applyAlignment="1">
      <alignment horizontal="center"/>
    </xf>
    <xf numFmtId="0" fontId="7" fillId="0" borderId="35" xfId="3" applyBorder="1" applyAlignment="1">
      <alignment horizontal="center"/>
    </xf>
    <xf numFmtId="0" fontId="5" fillId="0" borderId="29" xfId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7" fillId="0" borderId="37" xfId="3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3" borderId="31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0" fontId="7" fillId="0" borderId="30" xfId="3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7" fillId="0" borderId="36" xfId="3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36" xfId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5" xfId="0" applyNumberFormat="1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14" xfId="0" applyNumberFormat="1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4" fillId="3" borderId="1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</cellXfs>
  <cellStyles count="4">
    <cellStyle name="Excel Built-in Normal" xfId="3"/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workbookViewId="0">
      <selection activeCell="J119" sqref="J119"/>
    </sheetView>
  </sheetViews>
  <sheetFormatPr defaultRowHeight="15" x14ac:dyDescent="0.25"/>
  <cols>
    <col min="1" max="1" width="3.85546875" customWidth="1"/>
    <col min="2" max="2" width="51.42578125" customWidth="1"/>
    <col min="3" max="3" width="52.42578125" customWidth="1"/>
    <col min="4" max="4" width="7.5703125" customWidth="1"/>
    <col min="5" max="5" width="10" customWidth="1"/>
    <col min="6" max="6" width="8.7109375" customWidth="1"/>
    <col min="7" max="7" width="8" style="53" customWidth="1"/>
    <col min="8" max="8" width="8.140625" style="41" customWidth="1"/>
  </cols>
  <sheetData>
    <row r="1" spans="1:8" ht="15.75" thickBot="1" x14ac:dyDescent="0.3">
      <c r="B1" s="2" t="s">
        <v>211</v>
      </c>
    </row>
    <row r="2" spans="1:8" ht="29.25" customHeight="1" thickBot="1" x14ac:dyDescent="0.3">
      <c r="B2" s="9" t="s">
        <v>183</v>
      </c>
      <c r="C2" s="9" t="s">
        <v>182</v>
      </c>
      <c r="D2" s="10" t="s">
        <v>212</v>
      </c>
      <c r="E2" s="10" t="s">
        <v>188</v>
      </c>
      <c r="F2" s="33" t="s">
        <v>189</v>
      </c>
      <c r="G2" s="33" t="s">
        <v>209</v>
      </c>
      <c r="H2" s="19" t="s">
        <v>210</v>
      </c>
    </row>
    <row r="3" spans="1:8" ht="18" customHeight="1" thickBot="1" x14ac:dyDescent="0.3">
      <c r="B3" s="7"/>
      <c r="C3" s="7"/>
      <c r="D3" s="7"/>
      <c r="E3" s="8"/>
      <c r="F3" s="8"/>
      <c r="G3" s="34"/>
      <c r="H3" s="20"/>
    </row>
    <row r="4" spans="1:8" s="1" customFormat="1" ht="15" customHeight="1" thickBot="1" x14ac:dyDescent="0.3">
      <c r="B4" s="28" t="s">
        <v>190</v>
      </c>
      <c r="C4" s="29"/>
      <c r="D4" s="29"/>
      <c r="E4" s="29"/>
      <c r="F4" s="29"/>
      <c r="G4" s="58"/>
      <c r="H4" s="44"/>
    </row>
    <row r="5" spans="1:8" x14ac:dyDescent="0.25">
      <c r="A5">
        <v>11</v>
      </c>
      <c r="B5" s="35" t="s">
        <v>14</v>
      </c>
      <c r="C5" s="32" t="s">
        <v>13</v>
      </c>
      <c r="D5" s="32" t="s">
        <v>65</v>
      </c>
      <c r="E5" s="38">
        <v>3620000</v>
      </c>
      <c r="F5" s="40">
        <v>1700000</v>
      </c>
      <c r="G5" s="102" t="s">
        <v>214</v>
      </c>
      <c r="H5" s="81">
        <v>9.5</v>
      </c>
    </row>
    <row r="6" spans="1:8" x14ac:dyDescent="0.25">
      <c r="A6">
        <v>12</v>
      </c>
      <c r="B6" s="11" t="s">
        <v>137</v>
      </c>
      <c r="C6" s="3" t="s">
        <v>136</v>
      </c>
      <c r="D6" s="3" t="s">
        <v>2</v>
      </c>
      <c r="E6" s="4">
        <v>286000</v>
      </c>
      <c r="F6" s="15">
        <v>163000</v>
      </c>
      <c r="G6" s="55" t="s">
        <v>214</v>
      </c>
      <c r="H6" s="42">
        <v>8.8888888888888893</v>
      </c>
    </row>
    <row r="7" spans="1:8" x14ac:dyDescent="0.25">
      <c r="A7">
        <v>2</v>
      </c>
      <c r="B7" s="11" t="s">
        <v>39</v>
      </c>
      <c r="C7" s="3" t="s">
        <v>44</v>
      </c>
      <c r="D7" s="3" t="s">
        <v>2</v>
      </c>
      <c r="E7" s="4">
        <v>3550000</v>
      </c>
      <c r="F7" s="15">
        <v>1800000</v>
      </c>
      <c r="G7" s="55" t="s">
        <v>215</v>
      </c>
      <c r="H7" s="42">
        <v>8.7777777777777786</v>
      </c>
    </row>
    <row r="8" spans="1:8" x14ac:dyDescent="0.25">
      <c r="A8">
        <v>7</v>
      </c>
      <c r="B8" s="11" t="s">
        <v>166</v>
      </c>
      <c r="C8" s="3" t="s">
        <v>165</v>
      </c>
      <c r="D8" s="3" t="s">
        <v>2</v>
      </c>
      <c r="E8" s="4">
        <v>997900</v>
      </c>
      <c r="F8" s="15">
        <v>290900</v>
      </c>
      <c r="G8" s="55" t="s">
        <v>214</v>
      </c>
      <c r="H8" s="42">
        <v>8.75</v>
      </c>
    </row>
    <row r="9" spans="1:8" ht="30" x14ac:dyDescent="0.25">
      <c r="A9">
        <v>8</v>
      </c>
      <c r="B9" s="11" t="s">
        <v>125</v>
      </c>
      <c r="C9" s="21" t="s">
        <v>124</v>
      </c>
      <c r="D9" s="3" t="s">
        <v>2</v>
      </c>
      <c r="E9" s="4">
        <v>2140000</v>
      </c>
      <c r="F9" s="15">
        <v>1092500</v>
      </c>
      <c r="G9" s="55" t="s">
        <v>214</v>
      </c>
      <c r="H9" s="42">
        <v>8.375</v>
      </c>
    </row>
    <row r="10" spans="1:8" x14ac:dyDescent="0.25">
      <c r="A10">
        <v>6</v>
      </c>
      <c r="B10" s="11" t="s">
        <v>54</v>
      </c>
      <c r="C10" s="3" t="s">
        <v>154</v>
      </c>
      <c r="D10" s="3" t="s">
        <v>2</v>
      </c>
      <c r="E10" s="4">
        <v>2130000</v>
      </c>
      <c r="F10" s="15">
        <v>900000</v>
      </c>
      <c r="G10" s="55" t="s">
        <v>215</v>
      </c>
      <c r="H10" s="42">
        <v>8.2222222222222214</v>
      </c>
    </row>
    <row r="11" spans="1:8" x14ac:dyDescent="0.25">
      <c r="A11">
        <v>5</v>
      </c>
      <c r="B11" s="11" t="s">
        <v>197</v>
      </c>
      <c r="C11" s="3" t="s">
        <v>198</v>
      </c>
      <c r="D11" s="3" t="s">
        <v>193</v>
      </c>
      <c r="E11" s="4">
        <v>1479000</v>
      </c>
      <c r="F11" s="15">
        <v>619000</v>
      </c>
      <c r="G11" s="55" t="s">
        <v>215</v>
      </c>
      <c r="H11" s="42">
        <v>8.1111111111111107</v>
      </c>
    </row>
    <row r="12" spans="1:8" x14ac:dyDescent="0.25">
      <c r="A12">
        <v>18</v>
      </c>
      <c r="B12" s="11" t="s">
        <v>108</v>
      </c>
      <c r="C12" s="3" t="s">
        <v>155</v>
      </c>
      <c r="D12" s="3" t="s">
        <v>33</v>
      </c>
      <c r="E12" s="4">
        <v>1834000</v>
      </c>
      <c r="F12" s="15">
        <v>984000</v>
      </c>
      <c r="G12" s="55" t="s">
        <v>215</v>
      </c>
      <c r="H12" s="42">
        <v>7.8888888888888893</v>
      </c>
    </row>
    <row r="13" spans="1:8" x14ac:dyDescent="0.25">
      <c r="A13">
        <v>1</v>
      </c>
      <c r="B13" s="11" t="s">
        <v>157</v>
      </c>
      <c r="C13" s="3" t="s">
        <v>164</v>
      </c>
      <c r="D13" s="3" t="s">
        <v>2</v>
      </c>
      <c r="E13" s="4">
        <v>1850815</v>
      </c>
      <c r="F13" s="15">
        <v>900000</v>
      </c>
      <c r="G13" s="55" t="s">
        <v>214</v>
      </c>
      <c r="H13" s="42">
        <v>7.666666666666667</v>
      </c>
    </row>
    <row r="14" spans="1:8" x14ac:dyDescent="0.25">
      <c r="A14">
        <v>14</v>
      </c>
      <c r="B14" s="11" t="s">
        <v>56</v>
      </c>
      <c r="C14" s="3" t="s">
        <v>55</v>
      </c>
      <c r="D14" s="3" t="s">
        <v>193</v>
      </c>
      <c r="E14" s="4">
        <v>2390000</v>
      </c>
      <c r="F14" s="15">
        <v>1220000</v>
      </c>
      <c r="G14" s="55" t="s">
        <v>214</v>
      </c>
      <c r="H14" s="42">
        <v>7.5</v>
      </c>
    </row>
    <row r="15" spans="1:8" x14ac:dyDescent="0.25">
      <c r="A15">
        <v>4</v>
      </c>
      <c r="B15" s="11" t="s">
        <v>148</v>
      </c>
      <c r="C15" s="3" t="s">
        <v>147</v>
      </c>
      <c r="D15" s="3" t="s">
        <v>33</v>
      </c>
      <c r="E15" s="4">
        <v>1020000</v>
      </c>
      <c r="F15" s="15">
        <v>390000</v>
      </c>
      <c r="G15" s="55" t="s">
        <v>214</v>
      </c>
      <c r="H15" s="42">
        <v>7.2222222222222223</v>
      </c>
    </row>
    <row r="16" spans="1:8" x14ac:dyDescent="0.25">
      <c r="A16">
        <v>16</v>
      </c>
      <c r="B16" s="11" t="s">
        <v>127</v>
      </c>
      <c r="C16" s="3" t="s">
        <v>126</v>
      </c>
      <c r="D16" s="3" t="s">
        <v>2</v>
      </c>
      <c r="E16" s="4">
        <v>950000</v>
      </c>
      <c r="F16" s="15">
        <v>650000</v>
      </c>
      <c r="G16" s="55" t="s">
        <v>215</v>
      </c>
      <c r="H16" s="42">
        <v>7.125</v>
      </c>
    </row>
    <row r="17" spans="1:9" x14ac:dyDescent="0.25">
      <c r="A17">
        <v>19</v>
      </c>
      <c r="B17" s="11" t="s">
        <v>151</v>
      </c>
      <c r="C17" s="3" t="s">
        <v>150</v>
      </c>
      <c r="D17" s="3" t="s">
        <v>65</v>
      </c>
      <c r="E17" s="4">
        <v>670000</v>
      </c>
      <c r="F17" s="15">
        <v>164000</v>
      </c>
      <c r="G17" s="55" t="s">
        <v>214</v>
      </c>
      <c r="H17" s="42">
        <v>7.1111111111111107</v>
      </c>
    </row>
    <row r="18" spans="1:9" x14ac:dyDescent="0.25">
      <c r="A18">
        <v>20</v>
      </c>
      <c r="B18" s="11" t="s">
        <v>185</v>
      </c>
      <c r="C18" s="3" t="s">
        <v>186</v>
      </c>
      <c r="D18" s="3" t="s">
        <v>33</v>
      </c>
      <c r="E18" s="4">
        <v>2545000</v>
      </c>
      <c r="F18" s="15">
        <v>1154000</v>
      </c>
      <c r="G18" s="55" t="s">
        <v>216</v>
      </c>
      <c r="H18" s="42">
        <v>6.8888888888888893</v>
      </c>
    </row>
    <row r="19" spans="1:9" x14ac:dyDescent="0.25">
      <c r="A19">
        <v>10</v>
      </c>
      <c r="B19" s="11" t="s">
        <v>64</v>
      </c>
      <c r="C19" s="3" t="s">
        <v>63</v>
      </c>
      <c r="D19" s="3" t="s">
        <v>65</v>
      </c>
      <c r="E19" s="4">
        <v>871450</v>
      </c>
      <c r="F19" s="15">
        <v>350000</v>
      </c>
      <c r="G19" s="55" t="s">
        <v>215</v>
      </c>
      <c r="H19" s="42">
        <v>6.1111111111111107</v>
      </c>
    </row>
    <row r="20" spans="1:9" x14ac:dyDescent="0.25">
      <c r="A20">
        <v>17</v>
      </c>
      <c r="B20" s="11" t="s">
        <v>8</v>
      </c>
      <c r="C20" s="3" t="s">
        <v>10</v>
      </c>
      <c r="D20" s="3" t="s">
        <v>2</v>
      </c>
      <c r="E20" s="4">
        <v>674000</v>
      </c>
      <c r="F20" s="15">
        <v>172000</v>
      </c>
      <c r="G20" s="55" t="s">
        <v>215</v>
      </c>
      <c r="H20" s="42">
        <v>4.8571428571428568</v>
      </c>
    </row>
    <row r="21" spans="1:9" ht="30" x14ac:dyDescent="0.25">
      <c r="A21">
        <v>13</v>
      </c>
      <c r="B21" s="11" t="s">
        <v>23</v>
      </c>
      <c r="C21" s="21" t="s">
        <v>22</v>
      </c>
      <c r="D21" s="3" t="s">
        <v>195</v>
      </c>
      <c r="E21" s="4">
        <v>3830000</v>
      </c>
      <c r="F21" s="15">
        <v>1725000</v>
      </c>
      <c r="G21" s="55" t="s">
        <v>216</v>
      </c>
      <c r="H21" s="42">
        <v>3.8888888888888888</v>
      </c>
    </row>
    <row r="22" spans="1:9" x14ac:dyDescent="0.25">
      <c r="A22">
        <v>15</v>
      </c>
      <c r="B22" s="11" t="s">
        <v>6</v>
      </c>
      <c r="C22" s="3" t="s">
        <v>5</v>
      </c>
      <c r="D22" s="3" t="s">
        <v>33</v>
      </c>
      <c r="E22" s="4">
        <v>1406300</v>
      </c>
      <c r="F22" s="15">
        <v>500000</v>
      </c>
      <c r="G22" s="55" t="s">
        <v>216</v>
      </c>
      <c r="H22" s="42">
        <v>3.4444444444444446</v>
      </c>
    </row>
    <row r="23" spans="1:9" x14ac:dyDescent="0.25">
      <c r="A23">
        <v>9</v>
      </c>
      <c r="B23" s="11" t="s">
        <v>104</v>
      </c>
      <c r="C23" s="3" t="s">
        <v>103</v>
      </c>
      <c r="D23" s="3" t="s">
        <v>2</v>
      </c>
      <c r="E23" s="4">
        <v>516000</v>
      </c>
      <c r="F23" s="15">
        <v>80000</v>
      </c>
      <c r="G23" s="55" t="s">
        <v>216</v>
      </c>
      <c r="H23" s="42">
        <v>3.1111111111111112</v>
      </c>
    </row>
    <row r="24" spans="1:9" ht="15.75" thickBot="1" x14ac:dyDescent="0.3">
      <c r="A24">
        <v>3</v>
      </c>
      <c r="B24" s="36" t="s">
        <v>50</v>
      </c>
      <c r="C24" s="31" t="s">
        <v>49</v>
      </c>
      <c r="D24" s="31" t="s">
        <v>2</v>
      </c>
      <c r="E24" s="37">
        <v>391000</v>
      </c>
      <c r="F24" s="39">
        <v>229000</v>
      </c>
      <c r="G24" s="59"/>
      <c r="H24" s="82"/>
      <c r="I24" t="s">
        <v>217</v>
      </c>
    </row>
    <row r="25" spans="1:9" ht="15.75" thickBot="1" x14ac:dyDescent="0.3">
      <c r="B25" s="25" t="s">
        <v>199</v>
      </c>
      <c r="C25" s="26"/>
      <c r="D25" s="26"/>
      <c r="E25" s="27"/>
      <c r="F25" s="27"/>
      <c r="G25" s="58"/>
      <c r="H25" s="44"/>
    </row>
    <row r="26" spans="1:9" x14ac:dyDescent="0.25">
      <c r="A26">
        <v>27</v>
      </c>
      <c r="B26" s="35" t="s">
        <v>37</v>
      </c>
      <c r="C26" s="32" t="s">
        <v>36</v>
      </c>
      <c r="D26" s="32" t="s">
        <v>26</v>
      </c>
      <c r="E26" s="38">
        <v>721000</v>
      </c>
      <c r="F26" s="40">
        <v>300000</v>
      </c>
      <c r="G26" s="79" t="s">
        <v>214</v>
      </c>
      <c r="H26" s="81">
        <v>8.5</v>
      </c>
    </row>
    <row r="27" spans="1:9" x14ac:dyDescent="0.25">
      <c r="A27">
        <v>37</v>
      </c>
      <c r="B27" s="11" t="s">
        <v>54</v>
      </c>
      <c r="C27" s="3" t="s">
        <v>53</v>
      </c>
      <c r="D27" s="3" t="s">
        <v>2</v>
      </c>
      <c r="E27" s="4">
        <v>834000</v>
      </c>
      <c r="F27" s="15">
        <v>279000</v>
      </c>
      <c r="G27" s="55" t="s">
        <v>214</v>
      </c>
      <c r="H27" s="42">
        <v>8.3333333333333339</v>
      </c>
    </row>
    <row r="28" spans="1:9" ht="30" x14ac:dyDescent="0.25">
      <c r="A28">
        <v>26</v>
      </c>
      <c r="B28" s="11" t="s">
        <v>16</v>
      </c>
      <c r="C28" s="21" t="s">
        <v>17</v>
      </c>
      <c r="D28" s="3" t="s">
        <v>2</v>
      </c>
      <c r="E28" s="4">
        <v>147000</v>
      </c>
      <c r="F28" s="15">
        <v>89500</v>
      </c>
      <c r="G28" s="55" t="s">
        <v>214</v>
      </c>
      <c r="H28" s="42">
        <v>8.2222222222222214</v>
      </c>
    </row>
    <row r="29" spans="1:9" x14ac:dyDescent="0.25">
      <c r="A29">
        <v>29</v>
      </c>
      <c r="B29" s="11" t="s">
        <v>144</v>
      </c>
      <c r="C29" s="3" t="s">
        <v>143</v>
      </c>
      <c r="D29" s="3" t="s">
        <v>26</v>
      </c>
      <c r="E29" s="4">
        <v>755000</v>
      </c>
      <c r="F29" s="15">
        <v>200000</v>
      </c>
      <c r="G29" s="55" t="s">
        <v>214</v>
      </c>
      <c r="H29" s="42">
        <v>8.2222222222222214</v>
      </c>
    </row>
    <row r="30" spans="1:9" x14ac:dyDescent="0.25">
      <c r="A30">
        <v>21</v>
      </c>
      <c r="B30" s="11" t="s">
        <v>131</v>
      </c>
      <c r="C30" s="3" t="s">
        <v>132</v>
      </c>
      <c r="D30" s="3" t="s">
        <v>2</v>
      </c>
      <c r="E30" s="4">
        <v>390800</v>
      </c>
      <c r="F30" s="15">
        <v>230800</v>
      </c>
      <c r="G30" s="55" t="s">
        <v>214</v>
      </c>
      <c r="H30" s="42">
        <v>8.1111111111111107</v>
      </c>
    </row>
    <row r="31" spans="1:9" x14ac:dyDescent="0.25">
      <c r="A31">
        <v>30</v>
      </c>
      <c r="B31" s="11" t="s">
        <v>83</v>
      </c>
      <c r="C31" s="3" t="s">
        <v>82</v>
      </c>
      <c r="D31" s="3" t="s">
        <v>2</v>
      </c>
      <c r="E31" s="4">
        <v>1539000</v>
      </c>
      <c r="F31" s="15">
        <v>340000</v>
      </c>
      <c r="G31" s="55" t="s">
        <v>214</v>
      </c>
      <c r="H31" s="42">
        <v>8.1111111111111107</v>
      </c>
    </row>
    <row r="32" spans="1:9" x14ac:dyDescent="0.25">
      <c r="A32">
        <v>41</v>
      </c>
      <c r="B32" s="11" t="s">
        <v>146</v>
      </c>
      <c r="C32" s="3" t="s">
        <v>145</v>
      </c>
      <c r="D32" s="3" t="s">
        <v>2</v>
      </c>
      <c r="E32" s="4">
        <v>497000</v>
      </c>
      <c r="F32" s="15">
        <v>293000</v>
      </c>
      <c r="G32" s="55" t="s">
        <v>214</v>
      </c>
      <c r="H32" s="42">
        <v>8.1111111111111107</v>
      </c>
    </row>
    <row r="33" spans="1:8" x14ac:dyDescent="0.25">
      <c r="A33">
        <v>25</v>
      </c>
      <c r="B33" s="11" t="s">
        <v>16</v>
      </c>
      <c r="C33" s="3" t="s">
        <v>15</v>
      </c>
      <c r="D33" s="3" t="s">
        <v>2</v>
      </c>
      <c r="E33" s="4">
        <v>182000</v>
      </c>
      <c r="F33" s="15">
        <v>120000</v>
      </c>
      <c r="G33" s="55" t="s">
        <v>214</v>
      </c>
      <c r="H33" s="42">
        <v>8</v>
      </c>
    </row>
    <row r="34" spans="1:8" x14ac:dyDescent="0.25">
      <c r="A34">
        <v>42</v>
      </c>
      <c r="B34" s="11" t="s">
        <v>80</v>
      </c>
      <c r="C34" s="3" t="s">
        <v>79</v>
      </c>
      <c r="D34" s="3" t="s">
        <v>2</v>
      </c>
      <c r="E34" s="4">
        <v>238000</v>
      </c>
      <c r="F34" s="15">
        <v>53000</v>
      </c>
      <c r="G34" s="55" t="s">
        <v>214</v>
      </c>
      <c r="H34" s="42">
        <v>8</v>
      </c>
    </row>
    <row r="35" spans="1:8" x14ac:dyDescent="0.25">
      <c r="A35">
        <v>28</v>
      </c>
      <c r="B35" s="11" t="s">
        <v>37</v>
      </c>
      <c r="C35" s="3" t="s">
        <v>66</v>
      </c>
      <c r="D35" s="3" t="s">
        <v>26</v>
      </c>
      <c r="E35" s="4">
        <v>500000</v>
      </c>
      <c r="F35" s="15">
        <v>250000</v>
      </c>
      <c r="G35" s="55" t="s">
        <v>214</v>
      </c>
      <c r="H35" s="42">
        <v>7.75</v>
      </c>
    </row>
    <row r="36" spans="1:8" x14ac:dyDescent="0.25">
      <c r="A36">
        <v>36</v>
      </c>
      <c r="B36" s="11" t="s">
        <v>129</v>
      </c>
      <c r="C36" s="3" t="s">
        <v>128</v>
      </c>
      <c r="D36" s="3" t="s">
        <v>196</v>
      </c>
      <c r="E36" s="4">
        <v>301480</v>
      </c>
      <c r="F36" s="15">
        <v>150000</v>
      </c>
      <c r="G36" s="55" t="s">
        <v>214</v>
      </c>
      <c r="H36" s="42">
        <v>7.75</v>
      </c>
    </row>
    <row r="37" spans="1:8" x14ac:dyDescent="0.25">
      <c r="A37">
        <v>22</v>
      </c>
      <c r="B37" s="11" t="s">
        <v>131</v>
      </c>
      <c r="C37" s="3" t="s">
        <v>187</v>
      </c>
      <c r="D37" s="3" t="s">
        <v>2</v>
      </c>
      <c r="E37" s="4">
        <v>546200</v>
      </c>
      <c r="F37" s="15">
        <v>266200</v>
      </c>
      <c r="G37" s="55" t="s">
        <v>214</v>
      </c>
      <c r="H37" s="42">
        <v>7.4444444444444446</v>
      </c>
    </row>
    <row r="38" spans="1:8" x14ac:dyDescent="0.25">
      <c r="A38">
        <v>23</v>
      </c>
      <c r="B38" s="11" t="s">
        <v>25</v>
      </c>
      <c r="C38" s="3" t="s">
        <v>24</v>
      </c>
      <c r="D38" s="3" t="s">
        <v>26</v>
      </c>
      <c r="E38" s="4">
        <v>1483500</v>
      </c>
      <c r="F38" s="15">
        <v>655000</v>
      </c>
      <c r="G38" s="55" t="s">
        <v>214</v>
      </c>
      <c r="H38" s="42">
        <v>7.333333333333333</v>
      </c>
    </row>
    <row r="39" spans="1:8" x14ac:dyDescent="0.25">
      <c r="A39">
        <v>34</v>
      </c>
      <c r="B39" s="11" t="s">
        <v>93</v>
      </c>
      <c r="C39" s="3" t="s">
        <v>92</v>
      </c>
      <c r="D39" s="3" t="s">
        <v>196</v>
      </c>
      <c r="E39" s="4">
        <v>558000</v>
      </c>
      <c r="F39" s="15">
        <v>275000</v>
      </c>
      <c r="G39" s="55" t="s">
        <v>214</v>
      </c>
      <c r="H39" s="42">
        <v>7.333333333333333</v>
      </c>
    </row>
    <row r="40" spans="1:8" x14ac:dyDescent="0.25">
      <c r="A40">
        <v>35</v>
      </c>
      <c r="B40" s="11" t="s">
        <v>19</v>
      </c>
      <c r="C40" s="3" t="s">
        <v>18</v>
      </c>
      <c r="D40" s="3" t="s">
        <v>2</v>
      </c>
      <c r="E40" s="4">
        <v>593000</v>
      </c>
      <c r="F40" s="15">
        <v>333800</v>
      </c>
      <c r="G40" s="55" t="s">
        <v>214</v>
      </c>
      <c r="H40" s="42">
        <v>7.333333333333333</v>
      </c>
    </row>
    <row r="41" spans="1:8" x14ac:dyDescent="0.25">
      <c r="A41">
        <v>39</v>
      </c>
      <c r="B41" s="11" t="s">
        <v>115</v>
      </c>
      <c r="C41" s="3" t="s">
        <v>114</v>
      </c>
      <c r="D41" s="3" t="s">
        <v>193</v>
      </c>
      <c r="E41" s="4">
        <v>396900</v>
      </c>
      <c r="F41" s="15">
        <v>259900</v>
      </c>
      <c r="G41" s="55" t="s">
        <v>214</v>
      </c>
      <c r="H41" s="42">
        <v>7.333333333333333</v>
      </c>
    </row>
    <row r="42" spans="1:8" x14ac:dyDescent="0.25">
      <c r="A42">
        <v>43</v>
      </c>
      <c r="B42" s="11" t="s">
        <v>75</v>
      </c>
      <c r="C42" s="3" t="s">
        <v>74</v>
      </c>
      <c r="D42" s="3" t="s">
        <v>2</v>
      </c>
      <c r="E42" s="4">
        <v>2067820</v>
      </c>
      <c r="F42" s="15">
        <v>957820</v>
      </c>
      <c r="G42" s="55" t="s">
        <v>215</v>
      </c>
      <c r="H42" s="42">
        <v>7.1111111111111107</v>
      </c>
    </row>
    <row r="43" spans="1:8" x14ac:dyDescent="0.25">
      <c r="A43">
        <v>33</v>
      </c>
      <c r="B43" s="11" t="s">
        <v>89</v>
      </c>
      <c r="C43" s="3" t="s">
        <v>91</v>
      </c>
      <c r="D43" s="3" t="s">
        <v>2</v>
      </c>
      <c r="E43" s="4">
        <v>439000</v>
      </c>
      <c r="F43" s="15">
        <v>189000</v>
      </c>
      <c r="G43" s="55" t="s">
        <v>214</v>
      </c>
      <c r="H43" s="42">
        <v>6.8888888888888893</v>
      </c>
    </row>
    <row r="44" spans="1:8" x14ac:dyDescent="0.25">
      <c r="A44">
        <v>44</v>
      </c>
      <c r="B44" s="11" t="s">
        <v>75</v>
      </c>
      <c r="C44" s="3" t="s">
        <v>76</v>
      </c>
      <c r="D44" s="3" t="s">
        <v>2</v>
      </c>
      <c r="E44" s="4">
        <v>1935840</v>
      </c>
      <c r="F44" s="15">
        <v>942840</v>
      </c>
      <c r="G44" s="55" t="s">
        <v>215</v>
      </c>
      <c r="H44" s="42">
        <v>6.8888888888888893</v>
      </c>
    </row>
    <row r="45" spans="1:8" x14ac:dyDescent="0.25">
      <c r="A45">
        <v>32</v>
      </c>
      <c r="B45" s="11" t="s">
        <v>89</v>
      </c>
      <c r="C45" s="3" t="s">
        <v>88</v>
      </c>
      <c r="D45" s="3" t="s">
        <v>2</v>
      </c>
      <c r="E45" s="4">
        <v>477000</v>
      </c>
      <c r="F45" s="15">
        <v>225000</v>
      </c>
      <c r="G45" s="55" t="s">
        <v>214</v>
      </c>
      <c r="H45" s="42">
        <v>6.7777777777777777</v>
      </c>
    </row>
    <row r="46" spans="1:8" x14ac:dyDescent="0.25">
      <c r="A46">
        <v>38</v>
      </c>
      <c r="B46" s="11" t="s">
        <v>159</v>
      </c>
      <c r="C46" s="3" t="s">
        <v>158</v>
      </c>
      <c r="D46" s="3" t="s">
        <v>2</v>
      </c>
      <c r="E46" s="4">
        <v>659000</v>
      </c>
      <c r="F46" s="15">
        <v>345000</v>
      </c>
      <c r="G46" s="56" t="s">
        <v>215</v>
      </c>
      <c r="H46" s="42">
        <v>6.5</v>
      </c>
    </row>
    <row r="47" spans="1:8" x14ac:dyDescent="0.25">
      <c r="A47">
        <v>40</v>
      </c>
      <c r="B47" s="11" t="s">
        <v>68</v>
      </c>
      <c r="C47" s="3" t="s">
        <v>67</v>
      </c>
      <c r="D47" s="3" t="s">
        <v>2</v>
      </c>
      <c r="E47" s="4">
        <v>847000</v>
      </c>
      <c r="F47" s="15">
        <v>283200</v>
      </c>
      <c r="G47" s="55" t="s">
        <v>214</v>
      </c>
      <c r="H47" s="42">
        <v>5.5555555555555554</v>
      </c>
    </row>
    <row r="48" spans="1:8" x14ac:dyDescent="0.25">
      <c r="A48">
        <v>31</v>
      </c>
      <c r="B48" s="11" t="s">
        <v>28</v>
      </c>
      <c r="C48" s="3" t="s">
        <v>27</v>
      </c>
      <c r="D48" s="3" t="s">
        <v>26</v>
      </c>
      <c r="E48" s="4">
        <v>800500</v>
      </c>
      <c r="F48" s="15">
        <v>194700</v>
      </c>
      <c r="G48" s="55" t="s">
        <v>214</v>
      </c>
      <c r="H48" s="42">
        <v>5</v>
      </c>
    </row>
    <row r="49" spans="1:9" ht="15.75" thickBot="1" x14ac:dyDescent="0.3">
      <c r="A49">
        <v>24</v>
      </c>
      <c r="B49" s="36" t="s">
        <v>43</v>
      </c>
      <c r="C49" s="31" t="s">
        <v>42</v>
      </c>
      <c r="D49" s="31" t="s">
        <v>2</v>
      </c>
      <c r="E49" s="37">
        <v>273000</v>
      </c>
      <c r="F49" s="39">
        <v>99000</v>
      </c>
      <c r="G49" s="59"/>
      <c r="H49" s="82"/>
      <c r="I49" t="s">
        <v>217</v>
      </c>
    </row>
    <row r="50" spans="1:9" ht="15.75" thickBot="1" x14ac:dyDescent="0.3">
      <c r="B50" s="25" t="s">
        <v>200</v>
      </c>
      <c r="C50" s="26"/>
      <c r="D50" s="26"/>
      <c r="E50" s="27"/>
      <c r="F50" s="27"/>
      <c r="G50" s="58"/>
      <c r="H50" s="44"/>
    </row>
    <row r="51" spans="1:9" x14ac:dyDescent="0.25">
      <c r="A51">
        <v>46</v>
      </c>
      <c r="B51" s="35" t="s">
        <v>93</v>
      </c>
      <c r="C51" s="32" t="s">
        <v>94</v>
      </c>
      <c r="D51" s="32" t="s">
        <v>196</v>
      </c>
      <c r="E51" s="38">
        <v>99500</v>
      </c>
      <c r="F51" s="40">
        <v>36000</v>
      </c>
      <c r="G51" s="79" t="s">
        <v>214</v>
      </c>
      <c r="H51" s="81">
        <v>7.666666666666667</v>
      </c>
    </row>
    <row r="52" spans="1:9" x14ac:dyDescent="0.25">
      <c r="A52">
        <v>47</v>
      </c>
      <c r="B52" s="11" t="s">
        <v>89</v>
      </c>
      <c r="C52" s="3" t="s">
        <v>90</v>
      </c>
      <c r="D52" s="3" t="s">
        <v>2</v>
      </c>
      <c r="E52" s="4">
        <v>360000</v>
      </c>
      <c r="F52" s="15">
        <v>225000</v>
      </c>
      <c r="G52" s="55" t="s">
        <v>214</v>
      </c>
      <c r="H52" s="42">
        <v>7.333333333333333</v>
      </c>
    </row>
    <row r="53" spans="1:9" ht="15.75" thickBot="1" x14ac:dyDescent="0.3">
      <c r="A53">
        <v>45</v>
      </c>
      <c r="B53" s="36" t="s">
        <v>131</v>
      </c>
      <c r="C53" s="31" t="s">
        <v>130</v>
      </c>
      <c r="D53" s="31" t="s">
        <v>2</v>
      </c>
      <c r="E53" s="37">
        <v>287000</v>
      </c>
      <c r="F53" s="39">
        <v>157000</v>
      </c>
      <c r="G53" s="59" t="s">
        <v>214</v>
      </c>
      <c r="H53" s="82">
        <v>6.4444444444444446</v>
      </c>
    </row>
    <row r="54" spans="1:9" ht="15.75" thickBot="1" x14ac:dyDescent="0.3">
      <c r="B54" s="25" t="s">
        <v>201</v>
      </c>
      <c r="C54" s="26"/>
      <c r="D54" s="26"/>
      <c r="E54" s="27"/>
      <c r="F54" s="27"/>
      <c r="G54" s="58"/>
      <c r="H54" s="44"/>
    </row>
    <row r="55" spans="1:9" x14ac:dyDescent="0.25">
      <c r="A55">
        <v>49</v>
      </c>
      <c r="B55" s="35" t="s">
        <v>43</v>
      </c>
      <c r="C55" s="32" t="s">
        <v>140</v>
      </c>
      <c r="D55" s="32" t="s">
        <v>2</v>
      </c>
      <c r="E55" s="38">
        <v>1733400</v>
      </c>
      <c r="F55" s="40">
        <v>230650</v>
      </c>
      <c r="G55" s="79" t="s">
        <v>214</v>
      </c>
      <c r="H55" s="45">
        <v>8.4444444444444446</v>
      </c>
    </row>
    <row r="56" spans="1:9" x14ac:dyDescent="0.25">
      <c r="A56">
        <v>55</v>
      </c>
      <c r="B56" s="11" t="s">
        <v>58</v>
      </c>
      <c r="C56" s="3" t="s">
        <v>57</v>
      </c>
      <c r="D56" s="3" t="s">
        <v>2</v>
      </c>
      <c r="E56" s="4">
        <v>4008050</v>
      </c>
      <c r="F56" s="15">
        <v>980000</v>
      </c>
      <c r="G56" s="55" t="s">
        <v>214</v>
      </c>
      <c r="H56" s="46">
        <v>8.4444444444444446</v>
      </c>
    </row>
    <row r="57" spans="1:9" x14ac:dyDescent="0.25">
      <c r="A57">
        <v>50</v>
      </c>
      <c r="B57" s="11" t="s">
        <v>1</v>
      </c>
      <c r="C57" s="3" t="s">
        <v>0</v>
      </c>
      <c r="D57" s="3" t="s">
        <v>2</v>
      </c>
      <c r="E57" s="4">
        <v>935140</v>
      </c>
      <c r="F57" s="15">
        <v>300000</v>
      </c>
      <c r="G57" s="55" t="s">
        <v>214</v>
      </c>
      <c r="H57" s="46">
        <v>8.2222222222222214</v>
      </c>
    </row>
    <row r="58" spans="1:9" x14ac:dyDescent="0.25">
      <c r="A58">
        <v>56</v>
      </c>
      <c r="B58" s="11" t="s">
        <v>52</v>
      </c>
      <c r="C58" s="3" t="s">
        <v>51</v>
      </c>
      <c r="D58" s="3" t="s">
        <v>2</v>
      </c>
      <c r="E58" s="4">
        <v>620000</v>
      </c>
      <c r="F58" s="15">
        <v>270000</v>
      </c>
      <c r="G58" s="55" t="s">
        <v>214</v>
      </c>
      <c r="H58" s="46">
        <v>8.125</v>
      </c>
    </row>
    <row r="59" spans="1:9" x14ac:dyDescent="0.25">
      <c r="A59">
        <v>61</v>
      </c>
      <c r="B59" s="11" t="s">
        <v>8</v>
      </c>
      <c r="C59" s="3" t="s">
        <v>7</v>
      </c>
      <c r="D59" s="3" t="s">
        <v>2</v>
      </c>
      <c r="E59" s="4">
        <v>2049000</v>
      </c>
      <c r="F59" s="15">
        <v>745000</v>
      </c>
      <c r="G59" s="55" t="s">
        <v>214</v>
      </c>
      <c r="H59" s="46">
        <v>8.125</v>
      </c>
    </row>
    <row r="60" spans="1:9" x14ac:dyDescent="0.25">
      <c r="A60">
        <v>48</v>
      </c>
      <c r="B60" s="11" t="s">
        <v>35</v>
      </c>
      <c r="C60" s="3" t="s">
        <v>34</v>
      </c>
      <c r="D60" s="3" t="s">
        <v>193</v>
      </c>
      <c r="E60" s="4">
        <v>5210000</v>
      </c>
      <c r="F60" s="15">
        <v>1200000</v>
      </c>
      <c r="G60" s="55" t="s">
        <v>214</v>
      </c>
      <c r="H60" s="46">
        <v>8</v>
      </c>
    </row>
    <row r="61" spans="1:9" x14ac:dyDescent="0.25">
      <c r="A61">
        <v>54</v>
      </c>
      <c r="B61" s="11" t="s">
        <v>32</v>
      </c>
      <c r="C61" s="3" t="s">
        <v>31</v>
      </c>
      <c r="D61" s="3" t="s">
        <v>33</v>
      </c>
      <c r="E61" s="4">
        <v>920000</v>
      </c>
      <c r="F61" s="15">
        <v>240000</v>
      </c>
      <c r="G61" s="55" t="s">
        <v>214</v>
      </c>
      <c r="H61" s="46">
        <v>8</v>
      </c>
    </row>
    <row r="62" spans="1:9" x14ac:dyDescent="0.25">
      <c r="A62">
        <v>52</v>
      </c>
      <c r="B62" s="11" t="s">
        <v>110</v>
      </c>
      <c r="C62" s="3" t="s">
        <v>109</v>
      </c>
      <c r="D62" s="3" t="s">
        <v>2</v>
      </c>
      <c r="E62" s="4">
        <v>1090000</v>
      </c>
      <c r="F62" s="15">
        <v>330000</v>
      </c>
      <c r="G62" s="55" t="s">
        <v>214</v>
      </c>
      <c r="H62" s="46">
        <v>7.666666666666667</v>
      </c>
    </row>
    <row r="63" spans="1:9" x14ac:dyDescent="0.25">
      <c r="A63">
        <v>62</v>
      </c>
      <c r="B63" s="11" t="s">
        <v>48</v>
      </c>
      <c r="C63" s="3" t="s">
        <v>100</v>
      </c>
      <c r="D63" s="3" t="s">
        <v>2</v>
      </c>
      <c r="E63" s="4">
        <v>2589000</v>
      </c>
      <c r="F63" s="15">
        <v>1169000</v>
      </c>
      <c r="G63" s="55" t="s">
        <v>215</v>
      </c>
      <c r="H63" s="46">
        <v>7.666666666666667</v>
      </c>
    </row>
    <row r="64" spans="1:9" x14ac:dyDescent="0.25">
      <c r="A64">
        <v>63</v>
      </c>
      <c r="B64" s="11" t="s">
        <v>30</v>
      </c>
      <c r="C64" s="3" t="s">
        <v>29</v>
      </c>
      <c r="D64" s="3" t="s">
        <v>2</v>
      </c>
      <c r="E64" s="4">
        <v>964800</v>
      </c>
      <c r="F64" s="15">
        <v>438800</v>
      </c>
      <c r="G64" s="55" t="s">
        <v>214</v>
      </c>
      <c r="H64" s="46">
        <v>7.4444444444444446</v>
      </c>
    </row>
    <row r="65" spans="1:8" x14ac:dyDescent="0.25">
      <c r="A65">
        <v>51</v>
      </c>
      <c r="B65" s="11" t="s">
        <v>157</v>
      </c>
      <c r="C65" s="3" t="s">
        <v>156</v>
      </c>
      <c r="D65" s="3" t="s">
        <v>2</v>
      </c>
      <c r="E65" s="4">
        <v>4753500</v>
      </c>
      <c r="F65" s="15">
        <v>1800000</v>
      </c>
      <c r="G65" s="55" t="s">
        <v>215</v>
      </c>
      <c r="H65" s="46">
        <v>7.333333333333333</v>
      </c>
    </row>
    <row r="66" spans="1:8" x14ac:dyDescent="0.25">
      <c r="A66">
        <v>58</v>
      </c>
      <c r="B66" s="11" t="s">
        <v>113</v>
      </c>
      <c r="C66" s="3" t="s">
        <v>112</v>
      </c>
      <c r="D66" s="3" t="s">
        <v>2</v>
      </c>
      <c r="E66" s="4">
        <v>1206000</v>
      </c>
      <c r="F66" s="15">
        <v>364000</v>
      </c>
      <c r="G66" s="55" t="s">
        <v>215</v>
      </c>
      <c r="H66" s="46">
        <v>7</v>
      </c>
    </row>
    <row r="67" spans="1:8" x14ac:dyDescent="0.25">
      <c r="A67">
        <v>53</v>
      </c>
      <c r="B67" s="11" t="s">
        <v>85</v>
      </c>
      <c r="C67" s="3" t="s">
        <v>84</v>
      </c>
      <c r="D67" s="3" t="s">
        <v>2</v>
      </c>
      <c r="E67" s="4">
        <v>2803800</v>
      </c>
      <c r="F67" s="15">
        <v>596800</v>
      </c>
      <c r="G67" s="55" t="s">
        <v>214</v>
      </c>
      <c r="H67" s="46">
        <v>6.4444444444444446</v>
      </c>
    </row>
    <row r="68" spans="1:8" x14ac:dyDescent="0.25">
      <c r="A68">
        <v>60</v>
      </c>
      <c r="B68" s="11" t="s">
        <v>106</v>
      </c>
      <c r="C68" s="3" t="s">
        <v>105</v>
      </c>
      <c r="D68" s="3" t="s">
        <v>2</v>
      </c>
      <c r="E68" s="4">
        <v>2808525</v>
      </c>
      <c r="F68" s="15">
        <v>1127825</v>
      </c>
      <c r="G68" s="55" t="s">
        <v>214</v>
      </c>
      <c r="H68" s="46">
        <v>6.4444444444444446</v>
      </c>
    </row>
    <row r="69" spans="1:8" x14ac:dyDescent="0.25">
      <c r="A69">
        <v>59</v>
      </c>
      <c r="B69" s="11" t="s">
        <v>134</v>
      </c>
      <c r="C69" s="3" t="s">
        <v>135</v>
      </c>
      <c r="D69" s="3" t="s">
        <v>2</v>
      </c>
      <c r="E69" s="4">
        <v>1930700</v>
      </c>
      <c r="F69" s="15">
        <v>1139700</v>
      </c>
      <c r="G69" s="55" t="s">
        <v>214</v>
      </c>
      <c r="H69" s="46">
        <v>5.5555555555555554</v>
      </c>
    </row>
    <row r="70" spans="1:8" ht="15.75" thickBot="1" x14ac:dyDescent="0.3">
      <c r="A70">
        <v>57</v>
      </c>
      <c r="B70" s="36" t="s">
        <v>4</v>
      </c>
      <c r="C70" s="31" t="s">
        <v>3</v>
      </c>
      <c r="D70" s="31" t="s">
        <v>2</v>
      </c>
      <c r="E70" s="37">
        <v>7734000</v>
      </c>
      <c r="F70" s="39">
        <v>2500000</v>
      </c>
      <c r="G70" s="59" t="s">
        <v>215</v>
      </c>
      <c r="H70" s="47">
        <v>5.2222222222222223</v>
      </c>
    </row>
    <row r="71" spans="1:8" ht="15.75" thickBot="1" x14ac:dyDescent="0.3">
      <c r="B71" s="25" t="s">
        <v>202</v>
      </c>
      <c r="C71" s="26"/>
      <c r="D71" s="26"/>
      <c r="E71" s="27"/>
      <c r="F71" s="27"/>
      <c r="G71" s="58"/>
      <c r="H71" s="44"/>
    </row>
    <row r="72" spans="1:8" x14ac:dyDescent="0.25">
      <c r="A72">
        <v>68</v>
      </c>
      <c r="B72" s="35" t="s">
        <v>139</v>
      </c>
      <c r="C72" s="32" t="s">
        <v>138</v>
      </c>
      <c r="D72" s="32" t="s">
        <v>2</v>
      </c>
      <c r="E72" s="38">
        <v>3907260</v>
      </c>
      <c r="F72" s="40">
        <v>1610235</v>
      </c>
      <c r="G72" s="79" t="s">
        <v>214</v>
      </c>
      <c r="H72" s="81">
        <v>9</v>
      </c>
    </row>
    <row r="73" spans="1:8" x14ac:dyDescent="0.25">
      <c r="A73">
        <v>67</v>
      </c>
      <c r="B73" s="11" t="s">
        <v>167</v>
      </c>
      <c r="C73" s="3" t="s">
        <v>168</v>
      </c>
      <c r="D73" s="3" t="s">
        <v>193</v>
      </c>
      <c r="E73" s="4">
        <v>2756400</v>
      </c>
      <c r="F73" s="15">
        <v>994000</v>
      </c>
      <c r="G73" s="55" t="s">
        <v>214</v>
      </c>
      <c r="H73" s="42">
        <v>8.8888888888888893</v>
      </c>
    </row>
    <row r="74" spans="1:8" x14ac:dyDescent="0.25">
      <c r="A74">
        <v>71</v>
      </c>
      <c r="B74" s="11" t="s">
        <v>123</v>
      </c>
      <c r="C74" s="3" t="s">
        <v>122</v>
      </c>
      <c r="D74" s="3" t="s">
        <v>2</v>
      </c>
      <c r="E74" s="4">
        <v>584500</v>
      </c>
      <c r="F74" s="15">
        <v>280000</v>
      </c>
      <c r="G74" s="55" t="s">
        <v>214</v>
      </c>
      <c r="H74" s="42">
        <v>8.7777777777777786</v>
      </c>
    </row>
    <row r="75" spans="1:8" x14ac:dyDescent="0.25">
      <c r="A75">
        <v>70</v>
      </c>
      <c r="B75" s="11" t="s">
        <v>56</v>
      </c>
      <c r="C75" s="3" t="s">
        <v>149</v>
      </c>
      <c r="D75" s="3" t="s">
        <v>193</v>
      </c>
      <c r="E75" s="4">
        <v>14620000</v>
      </c>
      <c r="F75" s="15">
        <v>5640000</v>
      </c>
      <c r="G75" s="55" t="s">
        <v>214</v>
      </c>
      <c r="H75" s="42">
        <v>8.625</v>
      </c>
    </row>
    <row r="76" spans="1:8" x14ac:dyDescent="0.25">
      <c r="A76">
        <v>69</v>
      </c>
      <c r="B76" s="11" t="s">
        <v>180</v>
      </c>
      <c r="C76" s="3" t="s">
        <v>179</v>
      </c>
      <c r="D76" s="3" t="s">
        <v>2</v>
      </c>
      <c r="E76" s="4">
        <v>2081000</v>
      </c>
      <c r="F76" s="15">
        <v>341000</v>
      </c>
      <c r="G76" s="55" t="s">
        <v>214</v>
      </c>
      <c r="H76" s="42">
        <v>8.4444444444444446</v>
      </c>
    </row>
    <row r="77" spans="1:8" x14ac:dyDescent="0.25">
      <c r="A77">
        <v>72</v>
      </c>
      <c r="B77" s="11" t="s">
        <v>108</v>
      </c>
      <c r="C77" s="3" t="s">
        <v>111</v>
      </c>
      <c r="D77" s="3" t="s">
        <v>33</v>
      </c>
      <c r="E77" s="4">
        <v>4002000</v>
      </c>
      <c r="F77" s="15">
        <v>952000</v>
      </c>
      <c r="G77" s="55" t="s">
        <v>214</v>
      </c>
      <c r="H77" s="42">
        <v>8.3333333333333339</v>
      </c>
    </row>
    <row r="78" spans="1:8" x14ac:dyDescent="0.25">
      <c r="A78">
        <v>64</v>
      </c>
      <c r="B78" s="11" t="s">
        <v>117</v>
      </c>
      <c r="C78" s="3" t="s">
        <v>118</v>
      </c>
      <c r="D78" s="3" t="s">
        <v>193</v>
      </c>
      <c r="E78" s="4">
        <v>6567084</v>
      </c>
      <c r="F78" s="15">
        <v>3887084</v>
      </c>
      <c r="G78" s="55" t="s">
        <v>214</v>
      </c>
      <c r="H78" s="42">
        <v>8.125</v>
      </c>
    </row>
    <row r="79" spans="1:8" x14ac:dyDescent="0.25">
      <c r="A79">
        <v>66</v>
      </c>
      <c r="B79" s="11" t="s">
        <v>176</v>
      </c>
      <c r="C79" s="3" t="s">
        <v>175</v>
      </c>
      <c r="D79" s="3" t="s">
        <v>33</v>
      </c>
      <c r="E79" s="4">
        <v>4028080</v>
      </c>
      <c r="F79" s="15">
        <v>512040</v>
      </c>
      <c r="G79" s="55" t="s">
        <v>214</v>
      </c>
      <c r="H79" s="42">
        <v>7.8888888888888893</v>
      </c>
    </row>
    <row r="80" spans="1:8" ht="15.75" thickBot="1" x14ac:dyDescent="0.3">
      <c r="A80">
        <v>65</v>
      </c>
      <c r="B80" s="36" t="s">
        <v>70</v>
      </c>
      <c r="C80" s="31" t="s">
        <v>69</v>
      </c>
      <c r="D80" s="31" t="s">
        <v>2</v>
      </c>
      <c r="E80" s="37">
        <v>3468000</v>
      </c>
      <c r="F80" s="39">
        <v>611000</v>
      </c>
      <c r="G80" s="59" t="s">
        <v>214</v>
      </c>
      <c r="H80" s="82">
        <v>4.8888888888888893</v>
      </c>
    </row>
    <row r="81" spans="1:9" ht="15.75" thickBot="1" x14ac:dyDescent="0.3">
      <c r="B81" s="25" t="s">
        <v>203</v>
      </c>
      <c r="C81" s="26"/>
      <c r="D81" s="26"/>
      <c r="E81" s="27"/>
      <c r="F81" s="27"/>
      <c r="G81" s="58"/>
      <c r="H81" s="44"/>
    </row>
    <row r="82" spans="1:9" x14ac:dyDescent="0.25">
      <c r="A82">
        <v>73</v>
      </c>
      <c r="B82" s="35" t="s">
        <v>39</v>
      </c>
      <c r="C82" s="32" t="s">
        <v>38</v>
      </c>
      <c r="D82" s="32" t="s">
        <v>2</v>
      </c>
      <c r="E82" s="38">
        <v>3150000</v>
      </c>
      <c r="F82" s="40">
        <v>1620000</v>
      </c>
      <c r="G82" s="79" t="s">
        <v>214</v>
      </c>
      <c r="H82" s="81">
        <v>8.75</v>
      </c>
    </row>
    <row r="83" spans="1:9" x14ac:dyDescent="0.25">
      <c r="A83">
        <v>78</v>
      </c>
      <c r="B83" s="11" t="s">
        <v>102</v>
      </c>
      <c r="C83" s="3" t="s">
        <v>101</v>
      </c>
      <c r="D83" s="3" t="s">
        <v>2</v>
      </c>
      <c r="E83" s="4">
        <v>636000</v>
      </c>
      <c r="F83" s="15">
        <v>190000</v>
      </c>
      <c r="G83" s="55" t="s">
        <v>214</v>
      </c>
      <c r="H83" s="42">
        <v>8.6666666666666661</v>
      </c>
    </row>
    <row r="84" spans="1:9" ht="30" x14ac:dyDescent="0.25">
      <c r="A84">
        <v>75</v>
      </c>
      <c r="B84" s="11" t="s">
        <v>21</v>
      </c>
      <c r="C84" s="21" t="s">
        <v>20</v>
      </c>
      <c r="D84" s="3" t="s">
        <v>2</v>
      </c>
      <c r="E84" s="4">
        <v>1231000</v>
      </c>
      <c r="F84" s="15">
        <v>604200</v>
      </c>
      <c r="G84" s="55" t="s">
        <v>214</v>
      </c>
      <c r="H84" s="42">
        <v>8.5555555555555554</v>
      </c>
    </row>
    <row r="85" spans="1:9" x14ac:dyDescent="0.25">
      <c r="A85">
        <v>74</v>
      </c>
      <c r="B85" s="11" t="s">
        <v>191</v>
      </c>
      <c r="C85" s="3" t="s">
        <v>192</v>
      </c>
      <c r="D85" s="3" t="s">
        <v>2</v>
      </c>
      <c r="E85" s="4">
        <v>850000</v>
      </c>
      <c r="F85" s="15">
        <v>300000</v>
      </c>
      <c r="G85" s="55" t="s">
        <v>214</v>
      </c>
      <c r="H85" s="42">
        <v>7.875</v>
      </c>
    </row>
    <row r="86" spans="1:9" x14ac:dyDescent="0.25">
      <c r="A86">
        <v>77</v>
      </c>
      <c r="B86" s="11" t="s">
        <v>172</v>
      </c>
      <c r="C86" s="3" t="s">
        <v>171</v>
      </c>
      <c r="D86" s="3" t="s">
        <v>2</v>
      </c>
      <c r="E86" s="4">
        <v>1322550</v>
      </c>
      <c r="F86" s="15">
        <v>521150</v>
      </c>
      <c r="G86" s="55" t="s">
        <v>214</v>
      </c>
      <c r="H86" s="42">
        <v>5.5555555555555554</v>
      </c>
    </row>
    <row r="87" spans="1:9" ht="15.75" thickBot="1" x14ac:dyDescent="0.3">
      <c r="A87">
        <v>76</v>
      </c>
      <c r="B87" s="36" t="s">
        <v>170</v>
      </c>
      <c r="C87" s="31" t="s">
        <v>169</v>
      </c>
      <c r="D87" s="31" t="s">
        <v>2</v>
      </c>
      <c r="E87" s="37">
        <v>1108500</v>
      </c>
      <c r="F87" s="39">
        <v>522500</v>
      </c>
      <c r="G87" s="59"/>
      <c r="H87" s="82"/>
      <c r="I87" t="s">
        <v>217</v>
      </c>
    </row>
    <row r="88" spans="1:9" ht="15.75" thickBot="1" x14ac:dyDescent="0.3">
      <c r="B88" s="25" t="s">
        <v>204</v>
      </c>
      <c r="C88" s="26"/>
      <c r="D88" s="26"/>
      <c r="E88" s="27"/>
      <c r="F88" s="27"/>
      <c r="G88" s="58"/>
      <c r="H88" s="44"/>
    </row>
    <row r="89" spans="1:9" x14ac:dyDescent="0.25">
      <c r="A89">
        <v>79</v>
      </c>
      <c r="B89" s="35" t="s">
        <v>117</v>
      </c>
      <c r="C89" s="32" t="s">
        <v>116</v>
      </c>
      <c r="D89" s="32" t="s">
        <v>193</v>
      </c>
      <c r="E89" s="38">
        <v>787000</v>
      </c>
      <c r="F89" s="40">
        <v>447000</v>
      </c>
      <c r="G89" s="79" t="s">
        <v>214</v>
      </c>
      <c r="H89" s="81">
        <v>6.625</v>
      </c>
    </row>
    <row r="90" spans="1:9" x14ac:dyDescent="0.25">
      <c r="A90">
        <v>83</v>
      </c>
      <c r="B90" s="11" t="s">
        <v>108</v>
      </c>
      <c r="C90" s="3" t="s">
        <v>107</v>
      </c>
      <c r="D90" s="3" t="s">
        <v>33</v>
      </c>
      <c r="E90" s="4">
        <v>415500</v>
      </c>
      <c r="F90" s="15">
        <v>265500</v>
      </c>
      <c r="G90" s="55" t="s">
        <v>214</v>
      </c>
      <c r="H90" s="42">
        <v>6.333333333333333</v>
      </c>
    </row>
    <row r="91" spans="1:9" x14ac:dyDescent="0.25">
      <c r="A91">
        <v>80</v>
      </c>
      <c r="B91" s="11" t="s">
        <v>72</v>
      </c>
      <c r="C91" s="3" t="s">
        <v>71</v>
      </c>
      <c r="D91" s="3" t="s">
        <v>26</v>
      </c>
      <c r="E91" s="4">
        <v>1155000</v>
      </c>
      <c r="F91" s="15">
        <v>240000</v>
      </c>
      <c r="G91" s="55" t="s">
        <v>214</v>
      </c>
      <c r="H91" s="42">
        <v>5.4444444444444446</v>
      </c>
    </row>
    <row r="92" spans="1:9" x14ac:dyDescent="0.25">
      <c r="A92">
        <v>82</v>
      </c>
      <c r="B92" s="11" t="s">
        <v>134</v>
      </c>
      <c r="C92" s="3" t="s">
        <v>133</v>
      </c>
      <c r="D92" s="3" t="s">
        <v>2</v>
      </c>
      <c r="E92" s="4">
        <v>91500</v>
      </c>
      <c r="F92" s="15">
        <v>27000</v>
      </c>
      <c r="G92" s="55" t="s">
        <v>215</v>
      </c>
      <c r="H92" s="42">
        <v>2.7777777777777777</v>
      </c>
    </row>
    <row r="93" spans="1:9" ht="15.75" thickBot="1" x14ac:dyDescent="0.3">
      <c r="A93">
        <v>81</v>
      </c>
      <c r="B93" s="36" t="s">
        <v>72</v>
      </c>
      <c r="C93" s="31" t="s">
        <v>73</v>
      </c>
      <c r="D93" s="31" t="s">
        <v>26</v>
      </c>
      <c r="E93" s="37">
        <v>387000</v>
      </c>
      <c r="F93" s="39">
        <v>147000</v>
      </c>
      <c r="G93" s="59" t="s">
        <v>214</v>
      </c>
      <c r="H93" s="82">
        <v>2.3333333333333335</v>
      </c>
    </row>
    <row r="94" spans="1:9" ht="15.75" thickBot="1" x14ac:dyDescent="0.3">
      <c r="B94" s="25" t="s">
        <v>205</v>
      </c>
      <c r="C94" s="26"/>
      <c r="D94" s="26"/>
      <c r="E94" s="27"/>
      <c r="F94" s="27"/>
      <c r="G94" s="58"/>
      <c r="H94" s="44"/>
    </row>
    <row r="95" spans="1:9" x14ac:dyDescent="0.25">
      <c r="A95">
        <v>86</v>
      </c>
      <c r="B95" s="35" t="s">
        <v>161</v>
      </c>
      <c r="C95" s="32" t="s">
        <v>163</v>
      </c>
      <c r="D95" s="32" t="s">
        <v>33</v>
      </c>
      <c r="E95" s="38">
        <v>1212000</v>
      </c>
      <c r="F95" s="40">
        <v>812000</v>
      </c>
      <c r="G95" s="79" t="s">
        <v>214</v>
      </c>
      <c r="H95" s="81">
        <v>7.5714285714285712</v>
      </c>
    </row>
    <row r="96" spans="1:9" x14ac:dyDescent="0.25">
      <c r="A96">
        <v>85</v>
      </c>
      <c r="B96" s="11" t="s">
        <v>12</v>
      </c>
      <c r="C96" s="3" t="s">
        <v>11</v>
      </c>
      <c r="D96" s="3" t="s">
        <v>2</v>
      </c>
      <c r="E96" s="4">
        <v>1320000</v>
      </c>
      <c r="F96" s="15">
        <v>970000</v>
      </c>
      <c r="G96" s="55" t="s">
        <v>216</v>
      </c>
      <c r="H96" s="42">
        <v>6.7142857142857144</v>
      </c>
    </row>
    <row r="97" spans="1:8" ht="15.75" thickBot="1" x14ac:dyDescent="0.3">
      <c r="A97">
        <v>84</v>
      </c>
      <c r="B97" s="36" t="s">
        <v>62</v>
      </c>
      <c r="C97" s="31" t="s">
        <v>61</v>
      </c>
      <c r="D97" s="31" t="s">
        <v>2</v>
      </c>
      <c r="E97" s="37">
        <v>624200</v>
      </c>
      <c r="F97" s="39">
        <v>520000</v>
      </c>
      <c r="G97" s="59" t="s">
        <v>214</v>
      </c>
      <c r="H97" s="82">
        <v>5.8571428571428568</v>
      </c>
    </row>
    <row r="98" spans="1:8" ht="15.75" thickBot="1" x14ac:dyDescent="0.3">
      <c r="B98" s="25" t="s">
        <v>206</v>
      </c>
      <c r="C98" s="26"/>
      <c r="D98" s="26"/>
      <c r="E98" s="27"/>
      <c r="F98" s="27"/>
      <c r="G98" s="58"/>
      <c r="H98" s="44"/>
    </row>
    <row r="99" spans="1:8" x14ac:dyDescent="0.25">
      <c r="A99">
        <v>88</v>
      </c>
      <c r="B99" s="35" t="s">
        <v>121</v>
      </c>
      <c r="C99" s="32" t="s">
        <v>120</v>
      </c>
      <c r="D99" s="32" t="s">
        <v>2</v>
      </c>
      <c r="E99" s="38">
        <v>162950</v>
      </c>
      <c r="F99" s="40">
        <v>114000</v>
      </c>
      <c r="G99" s="79" t="s">
        <v>214</v>
      </c>
      <c r="H99" s="81">
        <v>7.875</v>
      </c>
    </row>
    <row r="100" spans="1:8" ht="30" x14ac:dyDescent="0.25">
      <c r="A100">
        <v>89</v>
      </c>
      <c r="B100" s="11" t="s">
        <v>161</v>
      </c>
      <c r="C100" s="21" t="s">
        <v>162</v>
      </c>
      <c r="D100" s="3" t="s">
        <v>33</v>
      </c>
      <c r="E100" s="4">
        <v>164000</v>
      </c>
      <c r="F100" s="15">
        <v>68000</v>
      </c>
      <c r="G100" s="55" t="s">
        <v>214</v>
      </c>
      <c r="H100" s="42">
        <v>6</v>
      </c>
    </row>
    <row r="101" spans="1:8" ht="30.75" thickBot="1" x14ac:dyDescent="0.3">
      <c r="A101">
        <v>87</v>
      </c>
      <c r="B101" s="36" t="s">
        <v>46</v>
      </c>
      <c r="C101" s="22" t="s">
        <v>45</v>
      </c>
      <c r="D101" s="31" t="s">
        <v>26</v>
      </c>
      <c r="E101" s="37">
        <v>142000</v>
      </c>
      <c r="F101" s="39">
        <v>98000</v>
      </c>
      <c r="G101" s="59" t="s">
        <v>214</v>
      </c>
      <c r="H101" s="82">
        <v>2.6666666666666665</v>
      </c>
    </row>
    <row r="102" spans="1:8" ht="15.75" thickBot="1" x14ac:dyDescent="0.3">
      <c r="B102" s="25" t="s">
        <v>207</v>
      </c>
      <c r="C102" s="26"/>
      <c r="D102" s="26"/>
      <c r="E102" s="27"/>
      <c r="F102" s="27"/>
      <c r="G102" s="58"/>
      <c r="H102" s="44"/>
    </row>
    <row r="103" spans="1:8" x14ac:dyDescent="0.25">
      <c r="A103">
        <v>94</v>
      </c>
      <c r="B103" s="35" t="s">
        <v>96</v>
      </c>
      <c r="C103" s="32" t="s">
        <v>95</v>
      </c>
      <c r="D103" s="32" t="s">
        <v>193</v>
      </c>
      <c r="E103" s="38">
        <v>660000</v>
      </c>
      <c r="F103" s="92">
        <v>350000</v>
      </c>
      <c r="G103" s="79" t="s">
        <v>214</v>
      </c>
      <c r="H103" s="81">
        <v>8.7777777777777786</v>
      </c>
    </row>
    <row r="104" spans="1:8" x14ac:dyDescent="0.25">
      <c r="A104">
        <v>95</v>
      </c>
      <c r="B104" s="11" t="s">
        <v>78</v>
      </c>
      <c r="C104" s="3" t="s">
        <v>77</v>
      </c>
      <c r="D104" s="3" t="s">
        <v>2</v>
      </c>
      <c r="E104" s="4">
        <v>3096625</v>
      </c>
      <c r="F104" s="23">
        <v>2151625</v>
      </c>
      <c r="G104" s="55" t="s">
        <v>214</v>
      </c>
      <c r="H104" s="42">
        <v>8.75</v>
      </c>
    </row>
    <row r="105" spans="1:8" x14ac:dyDescent="0.25">
      <c r="A105">
        <v>96</v>
      </c>
      <c r="B105" s="11" t="s">
        <v>178</v>
      </c>
      <c r="C105" s="3" t="s">
        <v>177</v>
      </c>
      <c r="D105" s="3" t="s">
        <v>2</v>
      </c>
      <c r="E105" s="4">
        <v>670000</v>
      </c>
      <c r="F105" s="23">
        <v>305000</v>
      </c>
      <c r="G105" s="55" t="s">
        <v>214</v>
      </c>
      <c r="H105" s="42">
        <v>8.3333333333333339</v>
      </c>
    </row>
    <row r="106" spans="1:8" x14ac:dyDescent="0.25">
      <c r="A106">
        <v>103</v>
      </c>
      <c r="B106" s="11" t="s">
        <v>16</v>
      </c>
      <c r="C106" s="3" t="s">
        <v>213</v>
      </c>
      <c r="D106" s="3" t="s">
        <v>2</v>
      </c>
      <c r="E106" s="4">
        <v>370000</v>
      </c>
      <c r="F106" s="23">
        <v>185000</v>
      </c>
      <c r="G106" s="55" t="s">
        <v>214</v>
      </c>
      <c r="H106" s="42">
        <v>8.2222222222222214</v>
      </c>
    </row>
    <row r="107" spans="1:8" x14ac:dyDescent="0.25">
      <c r="A107">
        <v>93</v>
      </c>
      <c r="B107" s="11" t="s">
        <v>87</v>
      </c>
      <c r="C107" s="3" t="s">
        <v>86</v>
      </c>
      <c r="D107" s="3" t="s">
        <v>2</v>
      </c>
      <c r="E107" s="4">
        <v>187400</v>
      </c>
      <c r="F107" s="23">
        <v>70000</v>
      </c>
      <c r="G107" s="55" t="s">
        <v>214</v>
      </c>
      <c r="H107" s="42">
        <v>8</v>
      </c>
    </row>
    <row r="108" spans="1:8" x14ac:dyDescent="0.25">
      <c r="A108">
        <v>97</v>
      </c>
      <c r="B108" s="11" t="s">
        <v>174</v>
      </c>
      <c r="C108" s="3" t="s">
        <v>173</v>
      </c>
      <c r="D108" s="3" t="s">
        <v>2</v>
      </c>
      <c r="E108" s="4">
        <v>241000</v>
      </c>
      <c r="F108" s="23">
        <v>168500</v>
      </c>
      <c r="G108" s="55" t="s">
        <v>214</v>
      </c>
      <c r="H108" s="42">
        <v>7.666666666666667</v>
      </c>
    </row>
    <row r="109" spans="1:8" ht="30" x14ac:dyDescent="0.25">
      <c r="A109">
        <v>92</v>
      </c>
      <c r="B109" s="17" t="s">
        <v>153</v>
      </c>
      <c r="C109" s="3" t="s">
        <v>152</v>
      </c>
      <c r="D109" s="3" t="s">
        <v>2</v>
      </c>
      <c r="E109" s="4">
        <v>1876700</v>
      </c>
      <c r="F109" s="23">
        <v>300000</v>
      </c>
      <c r="G109" s="55" t="s">
        <v>214</v>
      </c>
      <c r="H109" s="42">
        <v>7.375</v>
      </c>
    </row>
    <row r="110" spans="1:8" x14ac:dyDescent="0.25">
      <c r="A110">
        <v>90</v>
      </c>
      <c r="B110" s="11" t="s">
        <v>60</v>
      </c>
      <c r="C110" s="3" t="s">
        <v>59</v>
      </c>
      <c r="D110" s="3" t="s">
        <v>194</v>
      </c>
      <c r="E110" s="4">
        <v>277000</v>
      </c>
      <c r="F110" s="23">
        <v>81000</v>
      </c>
      <c r="G110" s="55" t="s">
        <v>214</v>
      </c>
      <c r="H110" s="42">
        <v>7.2857142857142856</v>
      </c>
    </row>
    <row r="111" spans="1:8" x14ac:dyDescent="0.25">
      <c r="A111">
        <v>102</v>
      </c>
      <c r="B111" s="11" t="s">
        <v>99</v>
      </c>
      <c r="C111" s="3" t="s">
        <v>98</v>
      </c>
      <c r="D111" s="3" t="s">
        <v>2</v>
      </c>
      <c r="E111" s="4">
        <v>686400</v>
      </c>
      <c r="F111" s="23">
        <v>270000</v>
      </c>
      <c r="G111" s="55" t="s">
        <v>215</v>
      </c>
      <c r="H111" s="42">
        <v>6.1111111111111107</v>
      </c>
    </row>
    <row r="112" spans="1:8" x14ac:dyDescent="0.25">
      <c r="A112">
        <v>100</v>
      </c>
      <c r="B112" s="11" t="s">
        <v>161</v>
      </c>
      <c r="C112" s="3" t="s">
        <v>160</v>
      </c>
      <c r="D112" s="3" t="s">
        <v>33</v>
      </c>
      <c r="E112" s="4">
        <v>163000</v>
      </c>
      <c r="F112" s="23">
        <v>50000</v>
      </c>
      <c r="G112" s="55" t="s">
        <v>214</v>
      </c>
      <c r="H112" s="42">
        <v>5.7142857142857144</v>
      </c>
    </row>
    <row r="113" spans="1:9" x14ac:dyDescent="0.25">
      <c r="A113">
        <v>98</v>
      </c>
      <c r="B113" s="11" t="s">
        <v>41</v>
      </c>
      <c r="C113" s="3" t="s">
        <v>40</v>
      </c>
      <c r="D113" s="3" t="s">
        <v>2</v>
      </c>
      <c r="E113" s="4">
        <v>998100</v>
      </c>
      <c r="F113" s="23">
        <v>255000</v>
      </c>
      <c r="G113" s="55" t="s">
        <v>214</v>
      </c>
      <c r="H113" s="42">
        <v>4</v>
      </c>
    </row>
    <row r="114" spans="1:9" x14ac:dyDescent="0.25">
      <c r="A114">
        <v>101</v>
      </c>
      <c r="B114" s="11" t="s">
        <v>8</v>
      </c>
      <c r="C114" s="3" t="s">
        <v>9</v>
      </c>
      <c r="D114" s="3" t="s">
        <v>2</v>
      </c>
      <c r="E114" s="4">
        <v>291000</v>
      </c>
      <c r="F114" s="23">
        <v>185000</v>
      </c>
      <c r="G114" s="55" t="s">
        <v>214</v>
      </c>
      <c r="H114" s="42">
        <v>2.625</v>
      </c>
    </row>
    <row r="115" spans="1:9" x14ac:dyDescent="0.25">
      <c r="A115">
        <v>91</v>
      </c>
      <c r="B115" s="11" t="s">
        <v>39</v>
      </c>
      <c r="C115" s="3" t="s">
        <v>81</v>
      </c>
      <c r="D115" s="3" t="s">
        <v>2</v>
      </c>
      <c r="E115" s="4">
        <v>578500</v>
      </c>
      <c r="F115" s="23">
        <v>200000</v>
      </c>
      <c r="G115" s="55"/>
      <c r="H115" s="42"/>
      <c r="I115" t="s">
        <v>217</v>
      </c>
    </row>
    <row r="116" spans="1:9" ht="15.75" thickBot="1" x14ac:dyDescent="0.3">
      <c r="A116">
        <v>99</v>
      </c>
      <c r="B116" s="36" t="s">
        <v>56</v>
      </c>
      <c r="C116" s="31" t="s">
        <v>119</v>
      </c>
      <c r="D116" s="31" t="s">
        <v>193</v>
      </c>
      <c r="E116" s="37">
        <v>799000</v>
      </c>
      <c r="F116" s="30">
        <v>388000</v>
      </c>
      <c r="G116" s="59"/>
      <c r="H116" s="82"/>
      <c r="I116" t="s">
        <v>217</v>
      </c>
    </row>
    <row r="117" spans="1:9" ht="15.75" thickBot="1" x14ac:dyDescent="0.3">
      <c r="B117" s="25" t="s">
        <v>208</v>
      </c>
      <c r="C117" s="26"/>
      <c r="D117" s="26"/>
      <c r="E117" s="27"/>
      <c r="F117" s="27"/>
      <c r="G117" s="58"/>
      <c r="H117" s="44"/>
    </row>
    <row r="118" spans="1:9" x14ac:dyDescent="0.25">
      <c r="A118">
        <v>105</v>
      </c>
      <c r="B118" s="35" t="s">
        <v>142</v>
      </c>
      <c r="C118" s="32" t="s">
        <v>141</v>
      </c>
      <c r="D118" s="32" t="s">
        <v>65</v>
      </c>
      <c r="E118" s="38">
        <v>16190867</v>
      </c>
      <c r="F118" s="40">
        <v>400000</v>
      </c>
      <c r="G118" s="79" t="s">
        <v>214</v>
      </c>
      <c r="H118" s="81">
        <v>8.3333333333333339</v>
      </c>
    </row>
    <row r="119" spans="1:9" x14ac:dyDescent="0.25">
      <c r="A119">
        <v>104</v>
      </c>
      <c r="B119" s="11" t="s">
        <v>117</v>
      </c>
      <c r="C119" s="3" t="s">
        <v>181</v>
      </c>
      <c r="D119" s="3" t="s">
        <v>193</v>
      </c>
      <c r="E119" s="4">
        <v>993000</v>
      </c>
      <c r="F119" s="15">
        <v>585000</v>
      </c>
      <c r="G119" s="55" t="s">
        <v>214</v>
      </c>
      <c r="H119" s="42">
        <v>8.25</v>
      </c>
    </row>
    <row r="120" spans="1:9" x14ac:dyDescent="0.25">
      <c r="A120">
        <v>107</v>
      </c>
      <c r="B120" s="11" t="s">
        <v>48</v>
      </c>
      <c r="C120" s="3" t="s">
        <v>47</v>
      </c>
      <c r="D120" s="3" t="s">
        <v>2</v>
      </c>
      <c r="E120" s="4">
        <v>309000</v>
      </c>
      <c r="F120" s="15">
        <v>170000</v>
      </c>
      <c r="G120" s="55" t="s">
        <v>215</v>
      </c>
      <c r="H120" s="42">
        <v>6.2222222222222223</v>
      </c>
    </row>
    <row r="121" spans="1:9" ht="15.75" thickBot="1" x14ac:dyDescent="0.3">
      <c r="A121">
        <v>106</v>
      </c>
      <c r="B121" s="12" t="s">
        <v>184</v>
      </c>
      <c r="C121" s="13" t="s">
        <v>97</v>
      </c>
      <c r="D121" s="13" t="s">
        <v>2</v>
      </c>
      <c r="E121" s="14">
        <v>737000</v>
      </c>
      <c r="F121" s="16">
        <v>137000</v>
      </c>
      <c r="G121" s="57" t="s">
        <v>214</v>
      </c>
      <c r="H121" s="43">
        <v>4.333333333333333</v>
      </c>
    </row>
    <row r="122" spans="1:9" ht="15.75" thickBot="1" x14ac:dyDescent="0.3">
      <c r="E122" s="18">
        <f>SUM(E5:E121)</f>
        <v>178334036</v>
      </c>
      <c r="F122" s="18">
        <f>SUM(F5:F121)</f>
        <v>64809769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C1" workbookViewId="0">
      <selection activeCell="S5" sqref="S5"/>
    </sheetView>
  </sheetViews>
  <sheetFormatPr defaultRowHeight="15" x14ac:dyDescent="0.25"/>
  <cols>
    <col min="1" max="1" width="3.85546875" customWidth="1"/>
    <col min="2" max="2" width="51.42578125" customWidth="1"/>
    <col min="3" max="3" width="52.42578125" customWidth="1"/>
    <col min="4" max="4" width="7.5703125" customWidth="1"/>
    <col min="5" max="5" width="10" customWidth="1"/>
    <col min="6" max="6" width="8.7109375" customWidth="1"/>
    <col min="7" max="7" width="8" style="53" customWidth="1"/>
    <col min="8" max="16" width="5.7109375" style="48" customWidth="1"/>
    <col min="17" max="17" width="8.140625" style="41" customWidth="1"/>
  </cols>
  <sheetData>
    <row r="1" spans="1:17" ht="15.75" thickBot="1" x14ac:dyDescent="0.3">
      <c r="B1" s="2" t="s">
        <v>211</v>
      </c>
    </row>
    <row r="2" spans="1:17" ht="29.25" customHeight="1" thickBot="1" x14ac:dyDescent="0.3">
      <c r="B2" s="9" t="s">
        <v>183</v>
      </c>
      <c r="C2" s="9" t="s">
        <v>182</v>
      </c>
      <c r="D2" s="10" t="s">
        <v>212</v>
      </c>
      <c r="E2" s="10" t="s">
        <v>188</v>
      </c>
      <c r="F2" s="33" t="s">
        <v>189</v>
      </c>
      <c r="G2" s="33" t="s">
        <v>209</v>
      </c>
      <c r="H2" s="5" t="s">
        <v>219</v>
      </c>
      <c r="I2" s="6"/>
      <c r="J2" s="6"/>
      <c r="K2" s="6"/>
      <c r="L2" s="6"/>
      <c r="M2" s="6"/>
      <c r="N2" s="6"/>
      <c r="O2" s="6"/>
      <c r="P2" s="6"/>
      <c r="Q2" s="19" t="s">
        <v>210</v>
      </c>
    </row>
    <row r="3" spans="1:17" ht="18" customHeight="1" thickBot="1" x14ac:dyDescent="0.3">
      <c r="B3" s="7"/>
      <c r="C3" s="7"/>
      <c r="D3" s="7"/>
      <c r="E3" s="8"/>
      <c r="F3" s="8"/>
      <c r="G3" s="34"/>
      <c r="H3" s="148" t="s">
        <v>218</v>
      </c>
      <c r="I3" s="149"/>
      <c r="J3" s="149"/>
      <c r="K3" s="149"/>
      <c r="L3" s="149"/>
      <c r="M3" s="149"/>
      <c r="N3" s="149"/>
      <c r="O3" s="149"/>
      <c r="P3" s="150"/>
      <c r="Q3" s="20"/>
    </row>
    <row r="4" spans="1:17" s="1" customFormat="1" ht="15" customHeight="1" thickBot="1" x14ac:dyDescent="0.3">
      <c r="B4" s="28" t="s">
        <v>190</v>
      </c>
      <c r="C4" s="29"/>
      <c r="D4" s="29"/>
      <c r="E4" s="29"/>
      <c r="F4" s="29"/>
      <c r="G4" s="58"/>
      <c r="H4" s="49"/>
      <c r="I4" s="49"/>
      <c r="J4" s="49"/>
      <c r="K4" s="49"/>
      <c r="L4" s="49"/>
      <c r="M4" s="49"/>
      <c r="N4" s="49"/>
      <c r="O4" s="49"/>
      <c r="P4" s="49"/>
      <c r="Q4" s="44"/>
    </row>
    <row r="5" spans="1:17" x14ac:dyDescent="0.25">
      <c r="A5">
        <v>11</v>
      </c>
      <c r="B5" s="35" t="s">
        <v>14</v>
      </c>
      <c r="C5" s="32" t="s">
        <v>13</v>
      </c>
      <c r="D5" s="32" t="s">
        <v>65</v>
      </c>
      <c r="E5" s="38">
        <v>3620000</v>
      </c>
      <c r="F5" s="40">
        <v>1700000</v>
      </c>
      <c r="G5" s="102" t="s">
        <v>214</v>
      </c>
      <c r="H5" s="106">
        <v>9</v>
      </c>
      <c r="I5" s="78">
        <v>9</v>
      </c>
      <c r="J5" s="78">
        <v>9</v>
      </c>
      <c r="K5" s="78">
        <v>9</v>
      </c>
      <c r="L5" s="50">
        <v>10</v>
      </c>
      <c r="M5" s="77">
        <v>10</v>
      </c>
      <c r="N5" s="80">
        <v>10</v>
      </c>
      <c r="O5" s="107">
        <v>10</v>
      </c>
      <c r="P5" s="108"/>
      <c r="Q5" s="81">
        <f t="shared" ref="Q5:Q23" si="0">AVERAGE(H5:P5)</f>
        <v>9.5</v>
      </c>
    </row>
    <row r="6" spans="1:17" x14ac:dyDescent="0.25">
      <c r="A6">
        <v>12</v>
      </c>
      <c r="B6" s="11" t="s">
        <v>137</v>
      </c>
      <c r="C6" s="3" t="s">
        <v>136</v>
      </c>
      <c r="D6" s="3" t="s">
        <v>2</v>
      </c>
      <c r="E6" s="4">
        <v>286000</v>
      </c>
      <c r="F6" s="15">
        <v>163000</v>
      </c>
      <c r="G6" s="55" t="s">
        <v>214</v>
      </c>
      <c r="H6" s="61">
        <v>7</v>
      </c>
      <c r="I6" s="63">
        <v>8</v>
      </c>
      <c r="J6" s="24">
        <v>8</v>
      </c>
      <c r="K6" s="24">
        <v>8</v>
      </c>
      <c r="L6" s="62">
        <v>9</v>
      </c>
      <c r="M6" s="51">
        <v>10</v>
      </c>
      <c r="N6" s="24">
        <v>10</v>
      </c>
      <c r="O6" s="64">
        <v>10</v>
      </c>
      <c r="P6" s="87">
        <v>10</v>
      </c>
      <c r="Q6" s="42">
        <f t="shared" si="0"/>
        <v>8.8888888888888893</v>
      </c>
    </row>
    <row r="7" spans="1:17" x14ac:dyDescent="0.25">
      <c r="A7">
        <v>2</v>
      </c>
      <c r="B7" s="11" t="s">
        <v>39</v>
      </c>
      <c r="C7" s="3" t="s">
        <v>44</v>
      </c>
      <c r="D7" s="3" t="s">
        <v>2</v>
      </c>
      <c r="E7" s="4">
        <v>3550000</v>
      </c>
      <c r="F7" s="15">
        <v>1800000</v>
      </c>
      <c r="G7" s="55" t="s">
        <v>215</v>
      </c>
      <c r="H7" s="109">
        <v>7</v>
      </c>
      <c r="I7" s="51">
        <v>8</v>
      </c>
      <c r="J7" s="51">
        <v>8</v>
      </c>
      <c r="K7" s="24">
        <v>8</v>
      </c>
      <c r="L7" s="62">
        <v>9</v>
      </c>
      <c r="M7" s="110">
        <v>9</v>
      </c>
      <c r="N7" s="63">
        <v>10</v>
      </c>
      <c r="O7" s="24">
        <v>10</v>
      </c>
      <c r="P7" s="111">
        <v>10</v>
      </c>
      <c r="Q7" s="42">
        <f t="shared" si="0"/>
        <v>8.7777777777777786</v>
      </c>
    </row>
    <row r="8" spans="1:17" x14ac:dyDescent="0.25">
      <c r="A8">
        <v>7</v>
      </c>
      <c r="B8" s="11" t="s">
        <v>166</v>
      </c>
      <c r="C8" s="3" t="s">
        <v>165</v>
      </c>
      <c r="D8" s="3" t="s">
        <v>2</v>
      </c>
      <c r="E8" s="4">
        <v>997900</v>
      </c>
      <c r="F8" s="15">
        <v>290900</v>
      </c>
      <c r="G8" s="55" t="s">
        <v>214</v>
      </c>
      <c r="H8" s="61">
        <v>8</v>
      </c>
      <c r="I8" s="62">
        <v>8</v>
      </c>
      <c r="J8" s="51">
        <v>8</v>
      </c>
      <c r="K8" s="24">
        <v>8</v>
      </c>
      <c r="L8" s="110">
        <v>8</v>
      </c>
      <c r="M8" s="63">
        <v>10</v>
      </c>
      <c r="N8" s="24">
        <v>10</v>
      </c>
      <c r="O8" s="64">
        <v>10</v>
      </c>
      <c r="P8" s="112"/>
      <c r="Q8" s="42">
        <f t="shared" si="0"/>
        <v>8.75</v>
      </c>
    </row>
    <row r="9" spans="1:17" ht="30" x14ac:dyDescent="0.25">
      <c r="A9">
        <v>8</v>
      </c>
      <c r="B9" s="11" t="s">
        <v>125</v>
      </c>
      <c r="C9" s="21" t="s">
        <v>124</v>
      </c>
      <c r="D9" s="3" t="s">
        <v>2</v>
      </c>
      <c r="E9" s="4">
        <v>2140000</v>
      </c>
      <c r="F9" s="15">
        <v>1092500</v>
      </c>
      <c r="G9" s="55" t="s">
        <v>214</v>
      </c>
      <c r="H9" s="109">
        <v>7</v>
      </c>
      <c r="I9" s="51">
        <v>8</v>
      </c>
      <c r="J9" s="62">
        <v>8</v>
      </c>
      <c r="K9" s="63">
        <v>8</v>
      </c>
      <c r="L9" s="51">
        <v>8</v>
      </c>
      <c r="M9" s="24">
        <v>9</v>
      </c>
      <c r="N9" s="110">
        <v>9</v>
      </c>
      <c r="O9" s="24">
        <v>10</v>
      </c>
      <c r="P9" s="113"/>
      <c r="Q9" s="42">
        <f t="shared" si="0"/>
        <v>8.375</v>
      </c>
    </row>
    <row r="10" spans="1:17" x14ac:dyDescent="0.25">
      <c r="A10">
        <v>6</v>
      </c>
      <c r="B10" s="11" t="s">
        <v>54</v>
      </c>
      <c r="C10" s="3" t="s">
        <v>154</v>
      </c>
      <c r="D10" s="3" t="s">
        <v>2</v>
      </c>
      <c r="E10" s="4">
        <v>2130000</v>
      </c>
      <c r="F10" s="15">
        <v>900000</v>
      </c>
      <c r="G10" s="55" t="s">
        <v>215</v>
      </c>
      <c r="H10" s="61">
        <v>7</v>
      </c>
      <c r="I10" s="62">
        <v>8</v>
      </c>
      <c r="J10" s="24">
        <v>8</v>
      </c>
      <c r="K10" s="64">
        <v>8</v>
      </c>
      <c r="L10" s="24">
        <v>8</v>
      </c>
      <c r="M10" s="24">
        <v>8</v>
      </c>
      <c r="N10" s="51">
        <v>9</v>
      </c>
      <c r="O10" s="63">
        <v>9</v>
      </c>
      <c r="P10" s="87">
        <v>9</v>
      </c>
      <c r="Q10" s="42">
        <f t="shared" si="0"/>
        <v>8.2222222222222214</v>
      </c>
    </row>
    <row r="11" spans="1:17" x14ac:dyDescent="0.25">
      <c r="A11">
        <v>5</v>
      </c>
      <c r="B11" s="11" t="s">
        <v>197</v>
      </c>
      <c r="C11" s="3" t="s">
        <v>198</v>
      </c>
      <c r="D11" s="3" t="s">
        <v>193</v>
      </c>
      <c r="E11" s="4">
        <v>1479000</v>
      </c>
      <c r="F11" s="15">
        <v>619000</v>
      </c>
      <c r="G11" s="55" t="s">
        <v>215</v>
      </c>
      <c r="H11" s="109">
        <v>6</v>
      </c>
      <c r="I11" s="51">
        <v>7</v>
      </c>
      <c r="J11" s="51">
        <v>8</v>
      </c>
      <c r="K11" s="63">
        <v>8</v>
      </c>
      <c r="L11" s="24">
        <v>8</v>
      </c>
      <c r="M11" s="62">
        <v>9</v>
      </c>
      <c r="N11" s="24">
        <v>9</v>
      </c>
      <c r="O11" s="64">
        <v>9</v>
      </c>
      <c r="P11" s="87">
        <v>9</v>
      </c>
      <c r="Q11" s="42">
        <f t="shared" si="0"/>
        <v>8.1111111111111107</v>
      </c>
    </row>
    <row r="12" spans="1:17" x14ac:dyDescent="0.25">
      <c r="A12">
        <v>18</v>
      </c>
      <c r="B12" s="11" t="s">
        <v>108</v>
      </c>
      <c r="C12" s="3" t="s">
        <v>155</v>
      </c>
      <c r="D12" s="3" t="s">
        <v>33</v>
      </c>
      <c r="E12" s="4">
        <v>1834000</v>
      </c>
      <c r="F12" s="15">
        <v>984000</v>
      </c>
      <c r="G12" s="55" t="s">
        <v>215</v>
      </c>
      <c r="H12" s="61">
        <v>7</v>
      </c>
      <c r="I12" s="51">
        <v>7</v>
      </c>
      <c r="J12" s="62">
        <v>8</v>
      </c>
      <c r="K12" s="63">
        <v>8</v>
      </c>
      <c r="L12" s="24">
        <v>8</v>
      </c>
      <c r="M12" s="64">
        <v>8</v>
      </c>
      <c r="N12" s="24">
        <v>8</v>
      </c>
      <c r="O12" s="24">
        <v>8</v>
      </c>
      <c r="P12" s="87">
        <v>9</v>
      </c>
      <c r="Q12" s="42">
        <f t="shared" si="0"/>
        <v>7.8888888888888893</v>
      </c>
    </row>
    <row r="13" spans="1:17" x14ac:dyDescent="0.25">
      <c r="A13">
        <v>1</v>
      </c>
      <c r="B13" s="11" t="s">
        <v>157</v>
      </c>
      <c r="C13" s="3" t="s">
        <v>164</v>
      </c>
      <c r="D13" s="3" t="s">
        <v>2</v>
      </c>
      <c r="E13" s="4">
        <v>1850815</v>
      </c>
      <c r="F13" s="15">
        <v>900000</v>
      </c>
      <c r="G13" s="55" t="s">
        <v>214</v>
      </c>
      <c r="H13" s="61">
        <v>7</v>
      </c>
      <c r="I13" s="51">
        <v>7</v>
      </c>
      <c r="J13" s="63">
        <v>7</v>
      </c>
      <c r="K13" s="24">
        <v>7</v>
      </c>
      <c r="L13" s="62">
        <v>8</v>
      </c>
      <c r="M13" s="24">
        <v>8</v>
      </c>
      <c r="N13" s="64">
        <v>8</v>
      </c>
      <c r="O13" s="110">
        <v>8</v>
      </c>
      <c r="P13" s="112">
        <v>9</v>
      </c>
      <c r="Q13" s="42">
        <f t="shared" si="0"/>
        <v>7.666666666666667</v>
      </c>
    </row>
    <row r="14" spans="1:17" x14ac:dyDescent="0.25">
      <c r="A14">
        <v>14</v>
      </c>
      <c r="B14" s="11" t="s">
        <v>56</v>
      </c>
      <c r="C14" s="3" t="s">
        <v>55</v>
      </c>
      <c r="D14" s="3" t="s">
        <v>193</v>
      </c>
      <c r="E14" s="4">
        <v>2390000</v>
      </c>
      <c r="F14" s="15">
        <v>1220000</v>
      </c>
      <c r="G14" s="55" t="s">
        <v>214</v>
      </c>
      <c r="H14" s="109">
        <v>6</v>
      </c>
      <c r="I14" s="51">
        <v>7</v>
      </c>
      <c r="J14" s="51">
        <v>7</v>
      </c>
      <c r="K14" s="63">
        <v>7</v>
      </c>
      <c r="L14" s="24">
        <v>7</v>
      </c>
      <c r="M14" s="62">
        <v>8</v>
      </c>
      <c r="N14" s="24">
        <v>9</v>
      </c>
      <c r="O14" s="110">
        <v>9</v>
      </c>
      <c r="P14" s="111"/>
      <c r="Q14" s="42">
        <f t="shared" si="0"/>
        <v>7.5</v>
      </c>
    </row>
    <row r="15" spans="1:17" x14ac:dyDescent="0.25">
      <c r="A15">
        <v>4</v>
      </c>
      <c r="B15" s="11" t="s">
        <v>148</v>
      </c>
      <c r="C15" s="3" t="s">
        <v>147</v>
      </c>
      <c r="D15" s="3" t="s">
        <v>33</v>
      </c>
      <c r="E15" s="4">
        <v>1020000</v>
      </c>
      <c r="F15" s="15">
        <v>390000</v>
      </c>
      <c r="G15" s="55" t="s">
        <v>214</v>
      </c>
      <c r="H15" s="109">
        <v>6</v>
      </c>
      <c r="I15" s="51">
        <v>7</v>
      </c>
      <c r="J15" s="24">
        <v>7</v>
      </c>
      <c r="K15" s="64">
        <v>7</v>
      </c>
      <c r="L15" s="24">
        <v>7</v>
      </c>
      <c r="M15" s="110">
        <v>7</v>
      </c>
      <c r="N15" s="62">
        <v>8</v>
      </c>
      <c r="O15" s="51">
        <v>8</v>
      </c>
      <c r="P15" s="114">
        <v>8</v>
      </c>
      <c r="Q15" s="42">
        <f t="shared" si="0"/>
        <v>7.2222222222222223</v>
      </c>
    </row>
    <row r="16" spans="1:17" x14ac:dyDescent="0.25">
      <c r="A16">
        <v>16</v>
      </c>
      <c r="B16" s="11" t="s">
        <v>127</v>
      </c>
      <c r="C16" s="3" t="s">
        <v>126</v>
      </c>
      <c r="D16" s="3" t="s">
        <v>2</v>
      </c>
      <c r="E16" s="4">
        <v>950000</v>
      </c>
      <c r="F16" s="15">
        <v>650000</v>
      </c>
      <c r="G16" s="55" t="s">
        <v>215</v>
      </c>
      <c r="H16" s="115">
        <v>6</v>
      </c>
      <c r="I16" s="110">
        <v>6</v>
      </c>
      <c r="J16" s="51">
        <v>7</v>
      </c>
      <c r="K16" s="24">
        <v>7</v>
      </c>
      <c r="L16" s="64">
        <v>7</v>
      </c>
      <c r="M16" s="62">
        <v>8</v>
      </c>
      <c r="N16" s="51">
        <v>8</v>
      </c>
      <c r="O16" s="24">
        <v>8</v>
      </c>
      <c r="P16" s="112"/>
      <c r="Q16" s="42">
        <f t="shared" si="0"/>
        <v>7.125</v>
      </c>
    </row>
    <row r="17" spans="1:17" x14ac:dyDescent="0.25">
      <c r="A17">
        <v>19</v>
      </c>
      <c r="B17" s="11" t="s">
        <v>151</v>
      </c>
      <c r="C17" s="3" t="s">
        <v>150</v>
      </c>
      <c r="D17" s="3" t="s">
        <v>65</v>
      </c>
      <c r="E17" s="4">
        <v>670000</v>
      </c>
      <c r="F17" s="15">
        <v>164000</v>
      </c>
      <c r="G17" s="55" t="s">
        <v>214</v>
      </c>
      <c r="H17" s="115">
        <v>5</v>
      </c>
      <c r="I17" s="51">
        <v>6</v>
      </c>
      <c r="J17" s="24">
        <v>7</v>
      </c>
      <c r="K17" s="64">
        <v>7</v>
      </c>
      <c r="L17" s="24">
        <v>7</v>
      </c>
      <c r="M17" s="24">
        <v>7</v>
      </c>
      <c r="N17" s="62">
        <v>8</v>
      </c>
      <c r="O17" s="51">
        <v>8</v>
      </c>
      <c r="P17" s="87">
        <v>9</v>
      </c>
      <c r="Q17" s="42">
        <f t="shared" si="0"/>
        <v>7.1111111111111107</v>
      </c>
    </row>
    <row r="18" spans="1:17" x14ac:dyDescent="0.25">
      <c r="A18">
        <v>20</v>
      </c>
      <c r="B18" s="11" t="s">
        <v>185</v>
      </c>
      <c r="C18" s="3" t="s">
        <v>186</v>
      </c>
      <c r="D18" s="3" t="s">
        <v>33</v>
      </c>
      <c r="E18" s="4">
        <v>2545000</v>
      </c>
      <c r="F18" s="15">
        <v>1154000</v>
      </c>
      <c r="G18" s="55" t="s">
        <v>216</v>
      </c>
      <c r="H18" s="61">
        <v>6</v>
      </c>
      <c r="I18" s="62">
        <v>6</v>
      </c>
      <c r="J18" s="24">
        <v>6</v>
      </c>
      <c r="K18" s="64">
        <v>6</v>
      </c>
      <c r="L18" s="24">
        <v>6</v>
      </c>
      <c r="M18" s="24">
        <v>7</v>
      </c>
      <c r="N18" s="51">
        <v>8</v>
      </c>
      <c r="O18" s="110">
        <v>8</v>
      </c>
      <c r="P18" s="114">
        <v>9</v>
      </c>
      <c r="Q18" s="42">
        <f t="shared" si="0"/>
        <v>6.8888888888888893</v>
      </c>
    </row>
    <row r="19" spans="1:17" x14ac:dyDescent="0.25">
      <c r="A19">
        <v>10</v>
      </c>
      <c r="B19" s="11" t="s">
        <v>64</v>
      </c>
      <c r="C19" s="3" t="s">
        <v>63</v>
      </c>
      <c r="D19" s="3" t="s">
        <v>65</v>
      </c>
      <c r="E19" s="4">
        <v>871450</v>
      </c>
      <c r="F19" s="15">
        <v>350000</v>
      </c>
      <c r="G19" s="55" t="s">
        <v>215</v>
      </c>
      <c r="H19" s="61">
        <v>5</v>
      </c>
      <c r="I19" s="24">
        <v>5</v>
      </c>
      <c r="J19" s="24">
        <v>5</v>
      </c>
      <c r="K19" s="110">
        <v>5</v>
      </c>
      <c r="L19" s="63">
        <v>6</v>
      </c>
      <c r="M19" s="62">
        <v>7</v>
      </c>
      <c r="N19" s="64">
        <v>7</v>
      </c>
      <c r="O19" s="24">
        <v>7</v>
      </c>
      <c r="P19" s="113">
        <v>8</v>
      </c>
      <c r="Q19" s="42">
        <f t="shared" si="0"/>
        <v>6.1111111111111107</v>
      </c>
    </row>
    <row r="20" spans="1:17" x14ac:dyDescent="0.25">
      <c r="A20">
        <v>17</v>
      </c>
      <c r="B20" s="11" t="s">
        <v>8</v>
      </c>
      <c r="C20" s="3" t="s">
        <v>10</v>
      </c>
      <c r="D20" s="3" t="s">
        <v>2</v>
      </c>
      <c r="E20" s="4">
        <v>674000</v>
      </c>
      <c r="F20" s="15">
        <v>172000</v>
      </c>
      <c r="G20" s="55" t="s">
        <v>215</v>
      </c>
      <c r="H20" s="109">
        <v>3</v>
      </c>
      <c r="I20" s="63">
        <v>4</v>
      </c>
      <c r="J20" s="110">
        <v>4</v>
      </c>
      <c r="K20" s="51">
        <v>5</v>
      </c>
      <c r="L20" s="62">
        <v>5</v>
      </c>
      <c r="M20" s="51">
        <v>6</v>
      </c>
      <c r="N20" s="24">
        <v>7</v>
      </c>
      <c r="O20" s="64"/>
      <c r="P20" s="112"/>
      <c r="Q20" s="42">
        <f t="shared" si="0"/>
        <v>4.8571428571428568</v>
      </c>
    </row>
    <row r="21" spans="1:17" ht="30" x14ac:dyDescent="0.25">
      <c r="A21">
        <v>13</v>
      </c>
      <c r="B21" s="11" t="s">
        <v>23</v>
      </c>
      <c r="C21" s="21" t="s">
        <v>22</v>
      </c>
      <c r="D21" s="3" t="s">
        <v>195</v>
      </c>
      <c r="E21" s="4">
        <v>3830000</v>
      </c>
      <c r="F21" s="15">
        <v>1725000</v>
      </c>
      <c r="G21" s="55" t="s">
        <v>216</v>
      </c>
      <c r="H21" s="61">
        <v>1</v>
      </c>
      <c r="I21" s="51">
        <v>4</v>
      </c>
      <c r="J21" s="62">
        <v>4</v>
      </c>
      <c r="K21" s="63">
        <v>4</v>
      </c>
      <c r="L21" s="24">
        <v>4</v>
      </c>
      <c r="M21" s="24">
        <v>4</v>
      </c>
      <c r="N21" s="24">
        <v>4</v>
      </c>
      <c r="O21" s="110">
        <v>4</v>
      </c>
      <c r="P21" s="113">
        <v>6</v>
      </c>
      <c r="Q21" s="42">
        <f t="shared" si="0"/>
        <v>3.8888888888888888</v>
      </c>
    </row>
    <row r="22" spans="1:17" x14ac:dyDescent="0.25">
      <c r="A22">
        <v>15</v>
      </c>
      <c r="B22" s="11" t="s">
        <v>6</v>
      </c>
      <c r="C22" s="3" t="s">
        <v>5</v>
      </c>
      <c r="D22" s="3" t="s">
        <v>33</v>
      </c>
      <c r="E22" s="4">
        <v>1406300</v>
      </c>
      <c r="F22" s="15">
        <v>500000</v>
      </c>
      <c r="G22" s="55" t="s">
        <v>216</v>
      </c>
      <c r="H22" s="116">
        <v>1</v>
      </c>
      <c r="I22" s="110">
        <v>1</v>
      </c>
      <c r="J22" s="63">
        <v>3</v>
      </c>
      <c r="K22" s="24">
        <v>3</v>
      </c>
      <c r="L22" s="24">
        <v>3</v>
      </c>
      <c r="M22" s="62">
        <v>4</v>
      </c>
      <c r="N22" s="51">
        <v>5</v>
      </c>
      <c r="O22" s="24">
        <v>5</v>
      </c>
      <c r="P22" s="113">
        <v>6</v>
      </c>
      <c r="Q22" s="42">
        <f t="shared" si="0"/>
        <v>3.4444444444444446</v>
      </c>
    </row>
    <row r="23" spans="1:17" x14ac:dyDescent="0.25">
      <c r="A23">
        <v>9</v>
      </c>
      <c r="B23" s="11" t="s">
        <v>104</v>
      </c>
      <c r="C23" s="3" t="s">
        <v>103</v>
      </c>
      <c r="D23" s="3" t="s">
        <v>2</v>
      </c>
      <c r="E23" s="4">
        <v>516000</v>
      </c>
      <c r="F23" s="15">
        <v>80000</v>
      </c>
      <c r="G23" s="55" t="s">
        <v>216</v>
      </c>
      <c r="H23" s="116">
        <v>1</v>
      </c>
      <c r="I23" s="110">
        <v>1</v>
      </c>
      <c r="J23" s="63">
        <v>2</v>
      </c>
      <c r="K23" s="51">
        <v>3</v>
      </c>
      <c r="L23" s="62">
        <v>3</v>
      </c>
      <c r="M23" s="24">
        <v>4</v>
      </c>
      <c r="N23" s="24">
        <v>4</v>
      </c>
      <c r="O23" s="65">
        <v>4</v>
      </c>
      <c r="P23" s="113">
        <v>6</v>
      </c>
      <c r="Q23" s="42">
        <f t="shared" si="0"/>
        <v>3.1111111111111112</v>
      </c>
    </row>
    <row r="24" spans="1:17" ht="15.75" thickBot="1" x14ac:dyDescent="0.3">
      <c r="A24">
        <v>3</v>
      </c>
      <c r="B24" s="36" t="s">
        <v>50</v>
      </c>
      <c r="C24" s="31" t="s">
        <v>49</v>
      </c>
      <c r="D24" s="31" t="s">
        <v>2</v>
      </c>
      <c r="E24" s="37">
        <v>391000</v>
      </c>
      <c r="F24" s="39">
        <v>229000</v>
      </c>
      <c r="G24" s="59"/>
      <c r="H24" s="70"/>
      <c r="I24" s="71"/>
      <c r="J24" s="52"/>
      <c r="K24" s="72"/>
      <c r="L24" s="73"/>
      <c r="M24" s="74"/>
      <c r="N24" s="73"/>
      <c r="O24" s="73"/>
      <c r="P24" s="103"/>
      <c r="Q24" s="82"/>
    </row>
    <row r="25" spans="1:17" ht="15.75" thickBot="1" x14ac:dyDescent="0.3">
      <c r="B25" s="25" t="s">
        <v>199</v>
      </c>
      <c r="C25" s="26"/>
      <c r="D25" s="26"/>
      <c r="E25" s="27"/>
      <c r="F25" s="27"/>
      <c r="G25" s="58"/>
      <c r="H25" s="49"/>
      <c r="I25" s="83"/>
      <c r="J25" s="49"/>
      <c r="K25" s="84"/>
      <c r="L25" s="49"/>
      <c r="M25" s="49"/>
      <c r="N25" s="49"/>
      <c r="O25" s="49"/>
      <c r="P25" s="54"/>
      <c r="Q25" s="44"/>
    </row>
    <row r="26" spans="1:17" x14ac:dyDescent="0.25">
      <c r="A26">
        <v>27</v>
      </c>
      <c r="B26" s="35" t="s">
        <v>37</v>
      </c>
      <c r="C26" s="32" t="s">
        <v>36</v>
      </c>
      <c r="D26" s="32" t="s">
        <v>26</v>
      </c>
      <c r="E26" s="38">
        <v>721000</v>
      </c>
      <c r="F26" s="40">
        <v>300000</v>
      </c>
      <c r="G26" s="79" t="s">
        <v>214</v>
      </c>
      <c r="H26" s="75">
        <v>8</v>
      </c>
      <c r="I26" s="50">
        <v>8</v>
      </c>
      <c r="J26" s="77">
        <v>8</v>
      </c>
      <c r="K26" s="78">
        <v>8</v>
      </c>
      <c r="L26" s="78">
        <v>8</v>
      </c>
      <c r="M26" s="76">
        <v>9</v>
      </c>
      <c r="N26" s="50">
        <v>9</v>
      </c>
      <c r="O26" s="107">
        <v>10</v>
      </c>
      <c r="P26" s="117"/>
      <c r="Q26" s="81">
        <f t="shared" ref="Q26:Q48" si="1">AVERAGE(H26:P26)</f>
        <v>8.5</v>
      </c>
    </row>
    <row r="27" spans="1:17" x14ac:dyDescent="0.25">
      <c r="A27">
        <v>37</v>
      </c>
      <c r="B27" s="11" t="s">
        <v>54</v>
      </c>
      <c r="C27" s="3" t="s">
        <v>53</v>
      </c>
      <c r="D27" s="3" t="s">
        <v>2</v>
      </c>
      <c r="E27" s="4">
        <v>834000</v>
      </c>
      <c r="F27" s="15">
        <v>279000</v>
      </c>
      <c r="G27" s="55" t="s">
        <v>214</v>
      </c>
      <c r="H27" s="109">
        <v>7</v>
      </c>
      <c r="I27" s="51">
        <v>8</v>
      </c>
      <c r="J27" s="51">
        <v>8</v>
      </c>
      <c r="K27" s="63">
        <v>8</v>
      </c>
      <c r="L27" s="51">
        <v>8</v>
      </c>
      <c r="M27" s="110">
        <v>8</v>
      </c>
      <c r="N27" s="62">
        <v>9</v>
      </c>
      <c r="O27" s="24">
        <v>9</v>
      </c>
      <c r="P27" s="112">
        <v>10</v>
      </c>
      <c r="Q27" s="42">
        <f t="shared" si="1"/>
        <v>8.3333333333333339</v>
      </c>
    </row>
    <row r="28" spans="1:17" ht="30" x14ac:dyDescent="0.25">
      <c r="A28">
        <v>26</v>
      </c>
      <c r="B28" s="11" t="s">
        <v>16</v>
      </c>
      <c r="C28" s="21" t="s">
        <v>17</v>
      </c>
      <c r="D28" s="3" t="s">
        <v>2</v>
      </c>
      <c r="E28" s="4">
        <v>147000</v>
      </c>
      <c r="F28" s="15">
        <v>89500</v>
      </c>
      <c r="G28" s="55" t="s">
        <v>214</v>
      </c>
      <c r="H28" s="61">
        <v>7</v>
      </c>
      <c r="I28" s="63">
        <v>7</v>
      </c>
      <c r="J28" s="24">
        <v>7</v>
      </c>
      <c r="K28" s="24">
        <v>8</v>
      </c>
      <c r="L28" s="24">
        <v>8</v>
      </c>
      <c r="M28" s="62">
        <v>9</v>
      </c>
      <c r="N28" s="51">
        <v>9</v>
      </c>
      <c r="O28" s="110">
        <v>9</v>
      </c>
      <c r="P28" s="113">
        <v>10</v>
      </c>
      <c r="Q28" s="42">
        <f t="shared" si="1"/>
        <v>8.2222222222222214</v>
      </c>
    </row>
    <row r="29" spans="1:17" x14ac:dyDescent="0.25">
      <c r="A29">
        <v>29</v>
      </c>
      <c r="B29" s="11" t="s">
        <v>144</v>
      </c>
      <c r="C29" s="3" t="s">
        <v>143</v>
      </c>
      <c r="D29" s="3" t="s">
        <v>26</v>
      </c>
      <c r="E29" s="4">
        <v>755000</v>
      </c>
      <c r="F29" s="15">
        <v>200000</v>
      </c>
      <c r="G29" s="55" t="s">
        <v>214</v>
      </c>
      <c r="H29" s="115">
        <v>7</v>
      </c>
      <c r="I29" s="51">
        <v>7</v>
      </c>
      <c r="J29" s="24">
        <v>7</v>
      </c>
      <c r="K29" s="62">
        <v>8</v>
      </c>
      <c r="L29" s="51">
        <v>8</v>
      </c>
      <c r="M29" s="51">
        <v>9</v>
      </c>
      <c r="N29" s="24">
        <v>9</v>
      </c>
      <c r="O29" s="65">
        <v>9</v>
      </c>
      <c r="P29" s="87">
        <v>10</v>
      </c>
      <c r="Q29" s="42">
        <f t="shared" si="1"/>
        <v>8.2222222222222214</v>
      </c>
    </row>
    <row r="30" spans="1:17" x14ac:dyDescent="0.25">
      <c r="A30">
        <v>21</v>
      </c>
      <c r="B30" s="11" t="s">
        <v>131</v>
      </c>
      <c r="C30" s="3" t="s">
        <v>132</v>
      </c>
      <c r="D30" s="3" t="s">
        <v>2</v>
      </c>
      <c r="E30" s="4">
        <v>390800</v>
      </c>
      <c r="F30" s="15">
        <v>230800</v>
      </c>
      <c r="G30" s="55" t="s">
        <v>214</v>
      </c>
      <c r="H30" s="61">
        <v>7</v>
      </c>
      <c r="I30" s="51">
        <v>7</v>
      </c>
      <c r="J30" s="62">
        <v>8</v>
      </c>
      <c r="K30" s="24">
        <v>8</v>
      </c>
      <c r="L30" s="24">
        <v>8</v>
      </c>
      <c r="M30" s="24">
        <v>8</v>
      </c>
      <c r="N30" s="51">
        <v>9</v>
      </c>
      <c r="O30" s="63">
        <v>9</v>
      </c>
      <c r="P30" s="87">
        <v>9</v>
      </c>
      <c r="Q30" s="42">
        <f t="shared" si="1"/>
        <v>8.1111111111111107</v>
      </c>
    </row>
    <row r="31" spans="1:17" x14ac:dyDescent="0.25">
      <c r="A31">
        <v>30</v>
      </c>
      <c r="B31" s="11" t="s">
        <v>83</v>
      </c>
      <c r="C31" s="3" t="s">
        <v>82</v>
      </c>
      <c r="D31" s="3" t="s">
        <v>2</v>
      </c>
      <c r="E31" s="4">
        <v>1539000</v>
      </c>
      <c r="F31" s="15">
        <v>340000</v>
      </c>
      <c r="G31" s="55" t="s">
        <v>214</v>
      </c>
      <c r="H31" s="61">
        <v>7</v>
      </c>
      <c r="I31" s="63">
        <v>7</v>
      </c>
      <c r="J31" s="62">
        <v>8</v>
      </c>
      <c r="K31" s="51">
        <v>8</v>
      </c>
      <c r="L31" s="51">
        <v>8</v>
      </c>
      <c r="M31" s="24">
        <v>8</v>
      </c>
      <c r="N31" s="24">
        <v>8</v>
      </c>
      <c r="O31" s="24">
        <v>9</v>
      </c>
      <c r="P31" s="87">
        <v>10</v>
      </c>
      <c r="Q31" s="42">
        <f t="shared" si="1"/>
        <v>8.1111111111111107</v>
      </c>
    </row>
    <row r="32" spans="1:17" x14ac:dyDescent="0.25">
      <c r="A32">
        <v>41</v>
      </c>
      <c r="B32" s="11" t="s">
        <v>146</v>
      </c>
      <c r="C32" s="3" t="s">
        <v>145</v>
      </c>
      <c r="D32" s="3" t="s">
        <v>2</v>
      </c>
      <c r="E32" s="4">
        <v>497000</v>
      </c>
      <c r="F32" s="15">
        <v>293000</v>
      </c>
      <c r="G32" s="55" t="s">
        <v>214</v>
      </c>
      <c r="H32" s="109">
        <v>5</v>
      </c>
      <c r="I32" s="51">
        <v>7</v>
      </c>
      <c r="J32" s="63">
        <v>8</v>
      </c>
      <c r="K32" s="24">
        <v>8</v>
      </c>
      <c r="L32" s="24">
        <v>8</v>
      </c>
      <c r="M32" s="62">
        <v>9</v>
      </c>
      <c r="N32" s="51">
        <v>9</v>
      </c>
      <c r="O32" s="110">
        <v>9</v>
      </c>
      <c r="P32" s="113">
        <v>10</v>
      </c>
      <c r="Q32" s="42">
        <f t="shared" si="1"/>
        <v>8.1111111111111107</v>
      </c>
    </row>
    <row r="33" spans="1:17" x14ac:dyDescent="0.25">
      <c r="A33">
        <v>25</v>
      </c>
      <c r="B33" s="11" t="s">
        <v>16</v>
      </c>
      <c r="C33" s="3" t="s">
        <v>15</v>
      </c>
      <c r="D33" s="3" t="s">
        <v>2</v>
      </c>
      <c r="E33" s="4">
        <v>182000</v>
      </c>
      <c r="F33" s="15">
        <v>120000</v>
      </c>
      <c r="G33" s="55" t="s">
        <v>214</v>
      </c>
      <c r="H33" s="115">
        <v>5</v>
      </c>
      <c r="I33" s="24">
        <v>7</v>
      </c>
      <c r="J33" s="51">
        <v>8</v>
      </c>
      <c r="K33" s="62">
        <v>8</v>
      </c>
      <c r="L33" s="24">
        <v>8</v>
      </c>
      <c r="M33" s="24">
        <v>8</v>
      </c>
      <c r="N33" s="51">
        <v>9</v>
      </c>
      <c r="O33" s="110">
        <v>9</v>
      </c>
      <c r="P33" s="113">
        <v>10</v>
      </c>
      <c r="Q33" s="42">
        <f t="shared" si="1"/>
        <v>8</v>
      </c>
    </row>
    <row r="34" spans="1:17" x14ac:dyDescent="0.25">
      <c r="A34">
        <v>42</v>
      </c>
      <c r="B34" s="11" t="s">
        <v>80</v>
      </c>
      <c r="C34" s="3" t="s">
        <v>79</v>
      </c>
      <c r="D34" s="3" t="s">
        <v>2</v>
      </c>
      <c r="E34" s="4">
        <v>238000</v>
      </c>
      <c r="F34" s="15">
        <v>53000</v>
      </c>
      <c r="G34" s="55" t="s">
        <v>214</v>
      </c>
      <c r="H34" s="61">
        <v>7</v>
      </c>
      <c r="I34" s="63">
        <v>7</v>
      </c>
      <c r="J34" s="24">
        <v>7</v>
      </c>
      <c r="K34" s="24">
        <v>7</v>
      </c>
      <c r="L34" s="62">
        <v>8</v>
      </c>
      <c r="M34" s="24">
        <v>8</v>
      </c>
      <c r="N34" s="51">
        <v>9</v>
      </c>
      <c r="O34" s="51">
        <v>9</v>
      </c>
      <c r="P34" s="87">
        <v>10</v>
      </c>
      <c r="Q34" s="42">
        <f t="shared" si="1"/>
        <v>8</v>
      </c>
    </row>
    <row r="35" spans="1:17" x14ac:dyDescent="0.25">
      <c r="A35">
        <v>28</v>
      </c>
      <c r="B35" s="11" t="s">
        <v>37</v>
      </c>
      <c r="C35" s="3" t="s">
        <v>66</v>
      </c>
      <c r="D35" s="3" t="s">
        <v>26</v>
      </c>
      <c r="E35" s="4">
        <v>500000</v>
      </c>
      <c r="F35" s="15">
        <v>250000</v>
      </c>
      <c r="G35" s="55" t="s">
        <v>214</v>
      </c>
      <c r="H35" s="109">
        <v>5</v>
      </c>
      <c r="I35" s="51">
        <v>7</v>
      </c>
      <c r="J35" s="24">
        <v>7</v>
      </c>
      <c r="K35" s="51">
        <v>8</v>
      </c>
      <c r="L35" s="63">
        <v>8</v>
      </c>
      <c r="M35" s="62">
        <v>9</v>
      </c>
      <c r="N35" s="51">
        <v>9</v>
      </c>
      <c r="O35" s="110">
        <v>9</v>
      </c>
      <c r="P35" s="112"/>
      <c r="Q35" s="42">
        <f t="shared" si="1"/>
        <v>7.75</v>
      </c>
    </row>
    <row r="36" spans="1:17" x14ac:dyDescent="0.25">
      <c r="A36">
        <v>36</v>
      </c>
      <c r="B36" s="11" t="s">
        <v>129</v>
      </c>
      <c r="C36" s="3" t="s">
        <v>128</v>
      </c>
      <c r="D36" s="3" t="s">
        <v>196</v>
      </c>
      <c r="E36" s="4">
        <v>301480</v>
      </c>
      <c r="F36" s="15">
        <v>150000</v>
      </c>
      <c r="G36" s="55" t="s">
        <v>214</v>
      </c>
      <c r="H36" s="109">
        <v>6</v>
      </c>
      <c r="I36" s="63">
        <v>7</v>
      </c>
      <c r="J36" s="24">
        <v>7</v>
      </c>
      <c r="K36" s="51">
        <v>8</v>
      </c>
      <c r="L36" s="62">
        <v>8</v>
      </c>
      <c r="M36" s="51">
        <v>8</v>
      </c>
      <c r="N36" s="51">
        <v>9</v>
      </c>
      <c r="O36" s="118">
        <v>9</v>
      </c>
      <c r="P36" s="112"/>
      <c r="Q36" s="42">
        <f t="shared" si="1"/>
        <v>7.75</v>
      </c>
    </row>
    <row r="37" spans="1:17" x14ac:dyDescent="0.25">
      <c r="A37">
        <v>22</v>
      </c>
      <c r="B37" s="11" t="s">
        <v>131</v>
      </c>
      <c r="C37" s="3" t="s">
        <v>187</v>
      </c>
      <c r="D37" s="3" t="s">
        <v>2</v>
      </c>
      <c r="E37" s="4">
        <v>546200</v>
      </c>
      <c r="F37" s="15">
        <v>266200</v>
      </c>
      <c r="G37" s="55" t="s">
        <v>214</v>
      </c>
      <c r="H37" s="109">
        <v>6</v>
      </c>
      <c r="I37" s="51">
        <v>7</v>
      </c>
      <c r="J37" s="63">
        <v>7</v>
      </c>
      <c r="K37" s="51">
        <v>7</v>
      </c>
      <c r="L37" s="24">
        <v>7</v>
      </c>
      <c r="M37" s="24">
        <v>7</v>
      </c>
      <c r="N37" s="62">
        <v>8</v>
      </c>
      <c r="O37" s="51">
        <v>9</v>
      </c>
      <c r="P37" s="87">
        <v>9</v>
      </c>
      <c r="Q37" s="42">
        <f t="shared" si="1"/>
        <v>7.4444444444444446</v>
      </c>
    </row>
    <row r="38" spans="1:17" x14ac:dyDescent="0.25">
      <c r="A38">
        <v>23</v>
      </c>
      <c r="B38" s="11" t="s">
        <v>25</v>
      </c>
      <c r="C38" s="3" t="s">
        <v>24</v>
      </c>
      <c r="D38" s="3" t="s">
        <v>26</v>
      </c>
      <c r="E38" s="4">
        <v>1483500</v>
      </c>
      <c r="F38" s="15">
        <v>655000</v>
      </c>
      <c r="G38" s="55" t="s">
        <v>214</v>
      </c>
      <c r="H38" s="109">
        <v>6</v>
      </c>
      <c r="I38" s="24">
        <v>6</v>
      </c>
      <c r="J38" s="51">
        <v>7</v>
      </c>
      <c r="K38" s="62">
        <v>7</v>
      </c>
      <c r="L38" s="51">
        <v>7</v>
      </c>
      <c r="M38" s="51">
        <v>8</v>
      </c>
      <c r="N38" s="63">
        <v>8</v>
      </c>
      <c r="O38" s="24">
        <v>8</v>
      </c>
      <c r="P38" s="87">
        <v>9</v>
      </c>
      <c r="Q38" s="42">
        <f t="shared" si="1"/>
        <v>7.333333333333333</v>
      </c>
    </row>
    <row r="39" spans="1:17" x14ac:dyDescent="0.25">
      <c r="A39">
        <v>34</v>
      </c>
      <c r="B39" s="11" t="s">
        <v>93</v>
      </c>
      <c r="C39" s="3" t="s">
        <v>92</v>
      </c>
      <c r="D39" s="3" t="s">
        <v>196</v>
      </c>
      <c r="E39" s="4">
        <v>558000</v>
      </c>
      <c r="F39" s="15">
        <v>275000</v>
      </c>
      <c r="G39" s="55" t="s">
        <v>214</v>
      </c>
      <c r="H39" s="115">
        <v>5</v>
      </c>
      <c r="I39" s="24">
        <v>6</v>
      </c>
      <c r="J39" s="51">
        <v>6</v>
      </c>
      <c r="K39" s="24">
        <v>7</v>
      </c>
      <c r="L39" s="62">
        <v>8</v>
      </c>
      <c r="M39" s="51">
        <v>8</v>
      </c>
      <c r="N39" s="24">
        <v>8</v>
      </c>
      <c r="O39" s="51">
        <v>9</v>
      </c>
      <c r="P39" s="90">
        <v>9</v>
      </c>
      <c r="Q39" s="42">
        <f t="shared" si="1"/>
        <v>7.333333333333333</v>
      </c>
    </row>
    <row r="40" spans="1:17" x14ac:dyDescent="0.25">
      <c r="A40">
        <v>35</v>
      </c>
      <c r="B40" s="11" t="s">
        <v>19</v>
      </c>
      <c r="C40" s="3" t="s">
        <v>18</v>
      </c>
      <c r="D40" s="3" t="s">
        <v>2</v>
      </c>
      <c r="E40" s="4">
        <v>593000</v>
      </c>
      <c r="F40" s="15">
        <v>333800</v>
      </c>
      <c r="G40" s="55" t="s">
        <v>214</v>
      </c>
      <c r="H40" s="115">
        <v>6</v>
      </c>
      <c r="I40" s="51">
        <v>6</v>
      </c>
      <c r="J40" s="51">
        <v>7</v>
      </c>
      <c r="K40" s="24">
        <v>7</v>
      </c>
      <c r="L40" s="24">
        <v>7</v>
      </c>
      <c r="M40" s="62">
        <v>8</v>
      </c>
      <c r="N40" s="24">
        <v>8</v>
      </c>
      <c r="O40" s="110">
        <v>8</v>
      </c>
      <c r="P40" s="113">
        <v>9</v>
      </c>
      <c r="Q40" s="42">
        <f t="shared" si="1"/>
        <v>7.333333333333333</v>
      </c>
    </row>
    <row r="41" spans="1:17" x14ac:dyDescent="0.25">
      <c r="A41">
        <v>39</v>
      </c>
      <c r="B41" s="11" t="s">
        <v>115</v>
      </c>
      <c r="C41" s="3" t="s">
        <v>114</v>
      </c>
      <c r="D41" s="3" t="s">
        <v>193</v>
      </c>
      <c r="E41" s="4">
        <v>396900</v>
      </c>
      <c r="F41" s="15">
        <v>259900</v>
      </c>
      <c r="G41" s="55" t="s">
        <v>214</v>
      </c>
      <c r="H41" s="115">
        <v>5</v>
      </c>
      <c r="I41" s="24">
        <v>6</v>
      </c>
      <c r="J41" s="51">
        <v>7</v>
      </c>
      <c r="K41" s="24">
        <v>7</v>
      </c>
      <c r="L41" s="62">
        <v>8</v>
      </c>
      <c r="M41" s="51">
        <v>8</v>
      </c>
      <c r="N41" s="51">
        <v>8</v>
      </c>
      <c r="O41" s="24">
        <v>8</v>
      </c>
      <c r="P41" s="87">
        <v>9</v>
      </c>
      <c r="Q41" s="42">
        <f t="shared" si="1"/>
        <v>7.333333333333333</v>
      </c>
    </row>
    <row r="42" spans="1:17" x14ac:dyDescent="0.25">
      <c r="A42">
        <v>43</v>
      </c>
      <c r="B42" s="11" t="s">
        <v>75</v>
      </c>
      <c r="C42" s="3" t="s">
        <v>74</v>
      </c>
      <c r="D42" s="3" t="s">
        <v>2</v>
      </c>
      <c r="E42" s="4">
        <v>2067820</v>
      </c>
      <c r="F42" s="15">
        <v>957820</v>
      </c>
      <c r="G42" s="55" t="s">
        <v>215</v>
      </c>
      <c r="H42" s="61">
        <v>6</v>
      </c>
      <c r="I42" s="110">
        <v>6</v>
      </c>
      <c r="J42" s="63">
        <v>7</v>
      </c>
      <c r="K42" s="24">
        <v>7</v>
      </c>
      <c r="L42" s="24">
        <v>7</v>
      </c>
      <c r="M42" s="24">
        <v>7</v>
      </c>
      <c r="N42" s="51">
        <v>8</v>
      </c>
      <c r="O42" s="62">
        <v>8</v>
      </c>
      <c r="P42" s="113">
        <v>8</v>
      </c>
      <c r="Q42" s="42">
        <f t="shared" si="1"/>
        <v>7.1111111111111107</v>
      </c>
    </row>
    <row r="43" spans="1:17" x14ac:dyDescent="0.25">
      <c r="A43">
        <v>33</v>
      </c>
      <c r="B43" s="11" t="s">
        <v>89</v>
      </c>
      <c r="C43" s="3" t="s">
        <v>91</v>
      </c>
      <c r="D43" s="3" t="s">
        <v>2</v>
      </c>
      <c r="E43" s="4">
        <v>439000</v>
      </c>
      <c r="F43" s="15">
        <v>189000</v>
      </c>
      <c r="G43" s="55" t="s">
        <v>214</v>
      </c>
      <c r="H43" s="61">
        <v>6</v>
      </c>
      <c r="I43" s="63">
        <v>6</v>
      </c>
      <c r="J43" s="24">
        <v>6</v>
      </c>
      <c r="K43" s="24">
        <v>7</v>
      </c>
      <c r="L43" s="51">
        <v>7</v>
      </c>
      <c r="M43" s="24">
        <v>7</v>
      </c>
      <c r="N43" s="110">
        <v>7</v>
      </c>
      <c r="O43" s="62">
        <v>8</v>
      </c>
      <c r="P43" s="113">
        <v>8</v>
      </c>
      <c r="Q43" s="42">
        <f t="shared" si="1"/>
        <v>6.8888888888888893</v>
      </c>
    </row>
    <row r="44" spans="1:17" x14ac:dyDescent="0.25">
      <c r="A44">
        <v>44</v>
      </c>
      <c r="B44" s="11" t="s">
        <v>75</v>
      </c>
      <c r="C44" s="3" t="s">
        <v>76</v>
      </c>
      <c r="D44" s="3" t="s">
        <v>2</v>
      </c>
      <c r="E44" s="4">
        <v>1935840</v>
      </c>
      <c r="F44" s="15">
        <v>942840</v>
      </c>
      <c r="G44" s="55" t="s">
        <v>215</v>
      </c>
      <c r="H44" s="61">
        <v>6</v>
      </c>
      <c r="I44" s="24">
        <v>6</v>
      </c>
      <c r="J44" s="110">
        <v>6</v>
      </c>
      <c r="K44" s="51">
        <v>7</v>
      </c>
      <c r="L44" s="62">
        <v>7</v>
      </c>
      <c r="M44" s="63">
        <v>7</v>
      </c>
      <c r="N44" s="24">
        <v>7</v>
      </c>
      <c r="O44" s="51">
        <v>8</v>
      </c>
      <c r="P44" s="112">
        <v>8</v>
      </c>
      <c r="Q44" s="42">
        <f t="shared" si="1"/>
        <v>6.8888888888888893</v>
      </c>
    </row>
    <row r="45" spans="1:17" x14ac:dyDescent="0.25">
      <c r="A45">
        <v>32</v>
      </c>
      <c r="B45" s="11" t="s">
        <v>89</v>
      </c>
      <c r="C45" s="3" t="s">
        <v>88</v>
      </c>
      <c r="D45" s="3" t="s">
        <v>2</v>
      </c>
      <c r="E45" s="4">
        <v>477000</v>
      </c>
      <c r="F45" s="15">
        <v>225000</v>
      </c>
      <c r="G45" s="55" t="s">
        <v>214</v>
      </c>
      <c r="H45" s="115">
        <v>4</v>
      </c>
      <c r="I45" s="24">
        <v>5</v>
      </c>
      <c r="J45" s="24">
        <v>6</v>
      </c>
      <c r="K45" s="51">
        <v>7</v>
      </c>
      <c r="L45" s="62">
        <v>7</v>
      </c>
      <c r="M45" s="24">
        <v>7</v>
      </c>
      <c r="N45" s="110">
        <v>7</v>
      </c>
      <c r="O45" s="51">
        <v>8</v>
      </c>
      <c r="P45" s="113">
        <v>10</v>
      </c>
      <c r="Q45" s="42">
        <f t="shared" si="1"/>
        <v>6.7777777777777777</v>
      </c>
    </row>
    <row r="46" spans="1:17" x14ac:dyDescent="0.25">
      <c r="A46">
        <v>38</v>
      </c>
      <c r="B46" s="11" t="s">
        <v>159</v>
      </c>
      <c r="C46" s="3" t="s">
        <v>158</v>
      </c>
      <c r="D46" s="3" t="s">
        <v>2</v>
      </c>
      <c r="E46" s="4">
        <v>659000</v>
      </c>
      <c r="F46" s="15">
        <v>345000</v>
      </c>
      <c r="G46" s="56" t="s">
        <v>215</v>
      </c>
      <c r="H46" s="115">
        <v>4</v>
      </c>
      <c r="I46" s="51">
        <v>5</v>
      </c>
      <c r="J46" s="62">
        <v>7</v>
      </c>
      <c r="K46" s="51">
        <v>7</v>
      </c>
      <c r="L46" s="24">
        <v>7</v>
      </c>
      <c r="M46" s="24">
        <v>7</v>
      </c>
      <c r="N46" s="24">
        <v>7</v>
      </c>
      <c r="O46" s="110">
        <v>8</v>
      </c>
      <c r="P46" s="119"/>
      <c r="Q46" s="42">
        <f t="shared" si="1"/>
        <v>6.5</v>
      </c>
    </row>
    <row r="47" spans="1:17" x14ac:dyDescent="0.25">
      <c r="A47">
        <v>40</v>
      </c>
      <c r="B47" s="11" t="s">
        <v>68</v>
      </c>
      <c r="C47" s="3" t="s">
        <v>67</v>
      </c>
      <c r="D47" s="3" t="s">
        <v>2</v>
      </c>
      <c r="E47" s="4">
        <v>847000</v>
      </c>
      <c r="F47" s="15">
        <v>283200</v>
      </c>
      <c r="G47" s="55" t="s">
        <v>214</v>
      </c>
      <c r="H47" s="61">
        <v>1</v>
      </c>
      <c r="I47" s="24">
        <v>4</v>
      </c>
      <c r="J47" s="63">
        <v>5</v>
      </c>
      <c r="K47" s="51">
        <v>6</v>
      </c>
      <c r="L47" s="24">
        <v>6</v>
      </c>
      <c r="M47" s="62">
        <v>7</v>
      </c>
      <c r="N47" s="51">
        <v>7</v>
      </c>
      <c r="O47" s="24">
        <v>7</v>
      </c>
      <c r="P47" s="87">
        <v>7</v>
      </c>
      <c r="Q47" s="42">
        <f t="shared" si="1"/>
        <v>5.5555555555555554</v>
      </c>
    </row>
    <row r="48" spans="1:17" x14ac:dyDescent="0.25">
      <c r="A48">
        <v>31</v>
      </c>
      <c r="B48" s="11" t="s">
        <v>28</v>
      </c>
      <c r="C48" s="3" t="s">
        <v>27</v>
      </c>
      <c r="D48" s="3" t="s">
        <v>26</v>
      </c>
      <c r="E48" s="4">
        <v>800500</v>
      </c>
      <c r="F48" s="15">
        <v>194700</v>
      </c>
      <c r="G48" s="55" t="s">
        <v>214</v>
      </c>
      <c r="H48" s="61">
        <v>1</v>
      </c>
      <c r="I48" s="24">
        <v>4</v>
      </c>
      <c r="J48" s="110">
        <v>4</v>
      </c>
      <c r="K48" s="63">
        <v>5</v>
      </c>
      <c r="L48" s="24">
        <v>5</v>
      </c>
      <c r="M48" s="51">
        <v>6</v>
      </c>
      <c r="N48" s="62">
        <v>6</v>
      </c>
      <c r="O48" s="24">
        <v>6</v>
      </c>
      <c r="P48" s="113">
        <v>8</v>
      </c>
      <c r="Q48" s="42">
        <f t="shared" si="1"/>
        <v>5</v>
      </c>
    </row>
    <row r="49" spans="1:17" ht="15.75" thickBot="1" x14ac:dyDescent="0.3">
      <c r="A49">
        <v>24</v>
      </c>
      <c r="B49" s="36" t="s">
        <v>43</v>
      </c>
      <c r="C49" s="31" t="s">
        <v>42</v>
      </c>
      <c r="D49" s="31" t="s">
        <v>2</v>
      </c>
      <c r="E49" s="37">
        <v>273000</v>
      </c>
      <c r="F49" s="39">
        <v>99000</v>
      </c>
      <c r="G49" s="59"/>
      <c r="H49" s="70"/>
      <c r="I49" s="71"/>
      <c r="J49" s="52"/>
      <c r="K49" s="72"/>
      <c r="L49" s="73"/>
      <c r="M49" s="52"/>
      <c r="N49" s="73"/>
      <c r="O49" s="73"/>
      <c r="P49" s="103"/>
      <c r="Q49" s="82"/>
    </row>
    <row r="50" spans="1:17" ht="15.75" thickBot="1" x14ac:dyDescent="0.3">
      <c r="B50" s="25" t="s">
        <v>200</v>
      </c>
      <c r="C50" s="26"/>
      <c r="D50" s="26"/>
      <c r="E50" s="27"/>
      <c r="F50" s="27"/>
      <c r="G50" s="58"/>
      <c r="H50" s="49"/>
      <c r="I50" s="83"/>
      <c r="J50" s="49"/>
      <c r="K50" s="84"/>
      <c r="L50" s="49"/>
      <c r="M50" s="49"/>
      <c r="N50" s="49"/>
      <c r="O50" s="49"/>
      <c r="P50" s="54"/>
      <c r="Q50" s="44"/>
    </row>
    <row r="51" spans="1:17" x14ac:dyDescent="0.25">
      <c r="A51">
        <v>46</v>
      </c>
      <c r="B51" s="35" t="s">
        <v>93</v>
      </c>
      <c r="C51" s="32" t="s">
        <v>94</v>
      </c>
      <c r="D51" s="32" t="s">
        <v>196</v>
      </c>
      <c r="E51" s="38">
        <v>99500</v>
      </c>
      <c r="F51" s="40">
        <v>36000</v>
      </c>
      <c r="G51" s="79" t="s">
        <v>214</v>
      </c>
      <c r="H51" s="120">
        <v>5</v>
      </c>
      <c r="I51" s="78">
        <v>5</v>
      </c>
      <c r="J51" s="50">
        <v>7</v>
      </c>
      <c r="K51" s="78">
        <v>7</v>
      </c>
      <c r="L51" s="50">
        <v>8</v>
      </c>
      <c r="M51" s="78">
        <v>8</v>
      </c>
      <c r="N51" s="76">
        <v>9</v>
      </c>
      <c r="O51" s="80">
        <v>10</v>
      </c>
      <c r="P51" s="86">
        <v>10</v>
      </c>
      <c r="Q51" s="81">
        <f>AVERAGE(H51:P51)</f>
        <v>7.666666666666667</v>
      </c>
    </row>
    <row r="52" spans="1:17" x14ac:dyDescent="0.25">
      <c r="A52">
        <v>47</v>
      </c>
      <c r="B52" s="11" t="s">
        <v>89</v>
      </c>
      <c r="C52" s="3" t="s">
        <v>90</v>
      </c>
      <c r="D52" s="3" t="s">
        <v>2</v>
      </c>
      <c r="E52" s="4">
        <v>360000</v>
      </c>
      <c r="F52" s="15">
        <v>225000</v>
      </c>
      <c r="G52" s="55" t="s">
        <v>214</v>
      </c>
      <c r="H52" s="61">
        <v>6</v>
      </c>
      <c r="I52" s="63">
        <v>6</v>
      </c>
      <c r="J52" s="24">
        <v>6</v>
      </c>
      <c r="K52" s="24">
        <v>7</v>
      </c>
      <c r="L52" s="24">
        <v>7</v>
      </c>
      <c r="M52" s="62">
        <v>8</v>
      </c>
      <c r="N52" s="51">
        <v>8</v>
      </c>
      <c r="O52" s="64">
        <v>8</v>
      </c>
      <c r="P52" s="87">
        <v>10</v>
      </c>
      <c r="Q52" s="42">
        <f>AVERAGE(H52:P52)</f>
        <v>7.333333333333333</v>
      </c>
    </row>
    <row r="53" spans="1:17" ht="15.75" thickBot="1" x14ac:dyDescent="0.3">
      <c r="A53">
        <v>45</v>
      </c>
      <c r="B53" s="36" t="s">
        <v>131</v>
      </c>
      <c r="C53" s="31" t="s">
        <v>130</v>
      </c>
      <c r="D53" s="31" t="s">
        <v>2</v>
      </c>
      <c r="E53" s="37">
        <v>287000</v>
      </c>
      <c r="F53" s="39">
        <v>157000</v>
      </c>
      <c r="G53" s="59" t="s">
        <v>214</v>
      </c>
      <c r="H53" s="121">
        <v>5</v>
      </c>
      <c r="I53" s="52">
        <v>6</v>
      </c>
      <c r="J53" s="71">
        <v>6</v>
      </c>
      <c r="K53" s="73">
        <v>6</v>
      </c>
      <c r="L53" s="52">
        <v>7</v>
      </c>
      <c r="M53" s="73">
        <v>7</v>
      </c>
      <c r="N53" s="74">
        <v>7</v>
      </c>
      <c r="O53" s="73">
        <v>7</v>
      </c>
      <c r="P53" s="89">
        <v>7</v>
      </c>
      <c r="Q53" s="82">
        <f>AVERAGE(H53:P53)</f>
        <v>6.4444444444444446</v>
      </c>
    </row>
    <row r="54" spans="1:17" ht="15.75" thickBot="1" x14ac:dyDescent="0.3">
      <c r="B54" s="25" t="s">
        <v>201</v>
      </c>
      <c r="C54" s="26"/>
      <c r="D54" s="26"/>
      <c r="E54" s="27"/>
      <c r="F54" s="27"/>
      <c r="G54" s="58"/>
      <c r="H54" s="49"/>
      <c r="I54" s="83"/>
      <c r="J54" s="49"/>
      <c r="K54" s="84"/>
      <c r="L54" s="49"/>
      <c r="M54" s="49"/>
      <c r="N54" s="49"/>
      <c r="O54" s="49"/>
      <c r="P54" s="54"/>
      <c r="Q54" s="44"/>
    </row>
    <row r="55" spans="1:17" x14ac:dyDescent="0.25">
      <c r="A55">
        <v>49</v>
      </c>
      <c r="B55" s="35" t="s">
        <v>43</v>
      </c>
      <c r="C55" s="32" t="s">
        <v>140</v>
      </c>
      <c r="D55" s="32" t="s">
        <v>2</v>
      </c>
      <c r="E55" s="38">
        <v>1733400</v>
      </c>
      <c r="F55" s="40">
        <v>230650</v>
      </c>
      <c r="G55" s="79" t="s">
        <v>214</v>
      </c>
      <c r="H55" s="122">
        <v>7</v>
      </c>
      <c r="I55" s="78">
        <v>8</v>
      </c>
      <c r="J55" s="80">
        <v>8</v>
      </c>
      <c r="K55" s="78">
        <v>8</v>
      </c>
      <c r="L55" s="50">
        <v>9</v>
      </c>
      <c r="M55" s="85">
        <v>9</v>
      </c>
      <c r="N55" s="50">
        <v>9</v>
      </c>
      <c r="O55" s="77">
        <v>9</v>
      </c>
      <c r="P55" s="117">
        <v>9</v>
      </c>
      <c r="Q55" s="45">
        <f t="shared" ref="Q55:Q70" si="2">AVERAGE(H55:P55)</f>
        <v>8.4444444444444446</v>
      </c>
    </row>
    <row r="56" spans="1:17" x14ac:dyDescent="0.25">
      <c r="A56">
        <v>55</v>
      </c>
      <c r="B56" s="11" t="s">
        <v>58</v>
      </c>
      <c r="C56" s="3" t="s">
        <v>57</v>
      </c>
      <c r="D56" s="3" t="s">
        <v>2</v>
      </c>
      <c r="E56" s="4">
        <v>4008050</v>
      </c>
      <c r="F56" s="15">
        <v>980000</v>
      </c>
      <c r="G56" s="55" t="s">
        <v>214</v>
      </c>
      <c r="H56" s="66">
        <v>7</v>
      </c>
      <c r="I56" s="67">
        <v>8</v>
      </c>
      <c r="J56" s="51">
        <v>8</v>
      </c>
      <c r="K56" s="64">
        <v>8</v>
      </c>
      <c r="L56" s="24">
        <v>8</v>
      </c>
      <c r="M56" s="24">
        <v>8</v>
      </c>
      <c r="N56" s="24">
        <v>9</v>
      </c>
      <c r="O56" s="63">
        <v>10</v>
      </c>
      <c r="P56" s="87">
        <v>10</v>
      </c>
      <c r="Q56" s="46">
        <f t="shared" si="2"/>
        <v>8.4444444444444446</v>
      </c>
    </row>
    <row r="57" spans="1:17" x14ac:dyDescent="0.25">
      <c r="A57">
        <v>50</v>
      </c>
      <c r="B57" s="11" t="s">
        <v>1</v>
      </c>
      <c r="C57" s="3" t="s">
        <v>0</v>
      </c>
      <c r="D57" s="3" t="s">
        <v>2</v>
      </c>
      <c r="E57" s="4">
        <v>935140</v>
      </c>
      <c r="F57" s="15">
        <v>300000</v>
      </c>
      <c r="G57" s="55" t="s">
        <v>214</v>
      </c>
      <c r="H57" s="123">
        <v>6</v>
      </c>
      <c r="I57" s="24">
        <v>7</v>
      </c>
      <c r="J57" s="51">
        <v>8</v>
      </c>
      <c r="K57" s="64">
        <v>8</v>
      </c>
      <c r="L57" s="110">
        <v>8</v>
      </c>
      <c r="M57" s="67">
        <v>9</v>
      </c>
      <c r="N57" s="24">
        <v>9</v>
      </c>
      <c r="O57" s="24">
        <v>9</v>
      </c>
      <c r="P57" s="113">
        <v>10</v>
      </c>
      <c r="Q57" s="46">
        <f t="shared" si="2"/>
        <v>8.2222222222222214</v>
      </c>
    </row>
    <row r="58" spans="1:17" x14ac:dyDescent="0.25">
      <c r="A58">
        <v>56</v>
      </c>
      <c r="B58" s="11" t="s">
        <v>52</v>
      </c>
      <c r="C58" s="3" t="s">
        <v>51</v>
      </c>
      <c r="D58" s="3" t="s">
        <v>2</v>
      </c>
      <c r="E58" s="4">
        <v>620000</v>
      </c>
      <c r="F58" s="15">
        <v>270000</v>
      </c>
      <c r="G58" s="55" t="s">
        <v>214</v>
      </c>
      <c r="H58" s="123">
        <v>7</v>
      </c>
      <c r="I58" s="51">
        <v>8</v>
      </c>
      <c r="J58" s="51">
        <v>8</v>
      </c>
      <c r="K58" s="24">
        <v>8</v>
      </c>
      <c r="L58" s="24">
        <v>8</v>
      </c>
      <c r="M58" s="110">
        <v>8</v>
      </c>
      <c r="N58" s="67">
        <v>9</v>
      </c>
      <c r="O58" s="64">
        <v>9</v>
      </c>
      <c r="P58" s="112"/>
      <c r="Q58" s="46">
        <f t="shared" si="2"/>
        <v>8.125</v>
      </c>
    </row>
    <row r="59" spans="1:17" x14ac:dyDescent="0.25">
      <c r="A59">
        <v>61</v>
      </c>
      <c r="B59" s="11" t="s">
        <v>8</v>
      </c>
      <c r="C59" s="3" t="s">
        <v>7</v>
      </c>
      <c r="D59" s="3" t="s">
        <v>2</v>
      </c>
      <c r="E59" s="4">
        <v>2049000</v>
      </c>
      <c r="F59" s="15">
        <v>745000</v>
      </c>
      <c r="G59" s="55" t="s">
        <v>214</v>
      </c>
      <c r="H59" s="66">
        <v>7</v>
      </c>
      <c r="I59" s="24">
        <v>7</v>
      </c>
      <c r="J59" s="67">
        <v>8</v>
      </c>
      <c r="K59" s="51">
        <v>8</v>
      </c>
      <c r="L59" s="24">
        <v>8</v>
      </c>
      <c r="M59" s="63">
        <v>9</v>
      </c>
      <c r="N59" s="64">
        <v>9</v>
      </c>
      <c r="O59" s="110">
        <v>9</v>
      </c>
      <c r="P59" s="112"/>
      <c r="Q59" s="46">
        <f t="shared" si="2"/>
        <v>8.125</v>
      </c>
    </row>
    <row r="60" spans="1:17" x14ac:dyDescent="0.25">
      <c r="A60">
        <v>48</v>
      </c>
      <c r="B60" s="11" t="s">
        <v>35</v>
      </c>
      <c r="C60" s="3" t="s">
        <v>34</v>
      </c>
      <c r="D60" s="3" t="s">
        <v>193</v>
      </c>
      <c r="E60" s="4">
        <v>5210000</v>
      </c>
      <c r="F60" s="15">
        <v>1200000</v>
      </c>
      <c r="G60" s="55" t="s">
        <v>214</v>
      </c>
      <c r="H60" s="66">
        <v>7</v>
      </c>
      <c r="I60" s="24">
        <v>7</v>
      </c>
      <c r="J60" s="67">
        <v>8</v>
      </c>
      <c r="K60" s="51">
        <v>8</v>
      </c>
      <c r="L60" s="24">
        <v>8</v>
      </c>
      <c r="M60" s="64">
        <v>8</v>
      </c>
      <c r="N60" s="24">
        <v>8</v>
      </c>
      <c r="O60" s="63">
        <v>10</v>
      </c>
      <c r="P60" s="88"/>
      <c r="Q60" s="46">
        <f t="shared" si="2"/>
        <v>8</v>
      </c>
    </row>
    <row r="61" spans="1:17" x14ac:dyDescent="0.25">
      <c r="A61">
        <v>54</v>
      </c>
      <c r="B61" s="11" t="s">
        <v>32</v>
      </c>
      <c r="C61" s="3" t="s">
        <v>31</v>
      </c>
      <c r="D61" s="3" t="s">
        <v>33</v>
      </c>
      <c r="E61" s="4">
        <v>920000</v>
      </c>
      <c r="F61" s="15">
        <v>240000</v>
      </c>
      <c r="G61" s="55" t="s">
        <v>214</v>
      </c>
      <c r="H61" s="123">
        <v>6</v>
      </c>
      <c r="I61" s="110">
        <v>7</v>
      </c>
      <c r="J61" s="51">
        <v>8</v>
      </c>
      <c r="K61" s="67">
        <v>8</v>
      </c>
      <c r="L61" s="24">
        <v>8</v>
      </c>
      <c r="M61" s="24">
        <v>8</v>
      </c>
      <c r="N61" s="24">
        <v>8</v>
      </c>
      <c r="O61" s="64">
        <v>9</v>
      </c>
      <c r="P61" s="113">
        <v>10</v>
      </c>
      <c r="Q61" s="46">
        <f t="shared" si="2"/>
        <v>8</v>
      </c>
    </row>
    <row r="62" spans="1:17" x14ac:dyDescent="0.25">
      <c r="A62">
        <v>52</v>
      </c>
      <c r="B62" s="11" t="s">
        <v>110</v>
      </c>
      <c r="C62" s="3" t="s">
        <v>109</v>
      </c>
      <c r="D62" s="3" t="s">
        <v>2</v>
      </c>
      <c r="E62" s="4">
        <v>1090000</v>
      </c>
      <c r="F62" s="15">
        <v>330000</v>
      </c>
      <c r="G62" s="55" t="s">
        <v>214</v>
      </c>
      <c r="H62" s="66">
        <v>7</v>
      </c>
      <c r="I62" s="63">
        <v>7</v>
      </c>
      <c r="J62" s="24">
        <v>7</v>
      </c>
      <c r="K62" s="67">
        <v>8</v>
      </c>
      <c r="L62" s="51">
        <v>8</v>
      </c>
      <c r="M62" s="24">
        <v>8</v>
      </c>
      <c r="N62" s="64">
        <v>8</v>
      </c>
      <c r="O62" s="24">
        <v>8</v>
      </c>
      <c r="P62" s="87">
        <v>8</v>
      </c>
      <c r="Q62" s="46">
        <f t="shared" si="2"/>
        <v>7.666666666666667</v>
      </c>
    </row>
    <row r="63" spans="1:17" x14ac:dyDescent="0.25">
      <c r="A63">
        <v>62</v>
      </c>
      <c r="B63" s="11" t="s">
        <v>48</v>
      </c>
      <c r="C63" s="3" t="s">
        <v>100</v>
      </c>
      <c r="D63" s="3" t="s">
        <v>2</v>
      </c>
      <c r="E63" s="4">
        <v>2589000</v>
      </c>
      <c r="F63" s="15">
        <v>1169000</v>
      </c>
      <c r="G63" s="55" t="s">
        <v>215</v>
      </c>
      <c r="H63" s="66">
        <v>7</v>
      </c>
      <c r="I63" s="64">
        <v>7</v>
      </c>
      <c r="J63" s="24">
        <v>7</v>
      </c>
      <c r="K63" s="67">
        <v>8</v>
      </c>
      <c r="L63" s="51">
        <v>8</v>
      </c>
      <c r="M63" s="63">
        <v>8</v>
      </c>
      <c r="N63" s="24">
        <v>8</v>
      </c>
      <c r="O63" s="24">
        <v>8</v>
      </c>
      <c r="P63" s="87">
        <v>8</v>
      </c>
      <c r="Q63" s="46">
        <f t="shared" si="2"/>
        <v>7.666666666666667</v>
      </c>
    </row>
    <row r="64" spans="1:17" x14ac:dyDescent="0.25">
      <c r="A64">
        <v>63</v>
      </c>
      <c r="B64" s="11" t="s">
        <v>30</v>
      </c>
      <c r="C64" s="3" t="s">
        <v>29</v>
      </c>
      <c r="D64" s="3" t="s">
        <v>2</v>
      </c>
      <c r="E64" s="4">
        <v>964800</v>
      </c>
      <c r="F64" s="15">
        <v>438800</v>
      </c>
      <c r="G64" s="55" t="s">
        <v>214</v>
      </c>
      <c r="H64" s="123">
        <v>4</v>
      </c>
      <c r="I64" s="24">
        <v>5</v>
      </c>
      <c r="J64" s="51">
        <v>7</v>
      </c>
      <c r="K64" s="24">
        <v>7</v>
      </c>
      <c r="L64" s="51">
        <v>8</v>
      </c>
      <c r="M64" s="64">
        <v>8</v>
      </c>
      <c r="N64" s="67">
        <v>9</v>
      </c>
      <c r="O64" s="24">
        <v>9</v>
      </c>
      <c r="P64" s="87">
        <v>10</v>
      </c>
      <c r="Q64" s="46">
        <f t="shared" si="2"/>
        <v>7.4444444444444446</v>
      </c>
    </row>
    <row r="65" spans="1:17" x14ac:dyDescent="0.25">
      <c r="A65">
        <v>51</v>
      </c>
      <c r="B65" s="11" t="s">
        <v>157</v>
      </c>
      <c r="C65" s="3" t="s">
        <v>156</v>
      </c>
      <c r="D65" s="3" t="s">
        <v>2</v>
      </c>
      <c r="E65" s="4">
        <v>4753500</v>
      </c>
      <c r="F65" s="15">
        <v>1800000</v>
      </c>
      <c r="G65" s="55" t="s">
        <v>215</v>
      </c>
      <c r="H65" s="123">
        <v>6</v>
      </c>
      <c r="I65" s="24">
        <v>6</v>
      </c>
      <c r="J65" s="64">
        <v>6</v>
      </c>
      <c r="K65" s="24">
        <v>7</v>
      </c>
      <c r="L65" s="24">
        <v>7</v>
      </c>
      <c r="M65" s="51">
        <v>8</v>
      </c>
      <c r="N65" s="67">
        <v>8</v>
      </c>
      <c r="O65" s="51">
        <v>8</v>
      </c>
      <c r="P65" s="87">
        <v>10</v>
      </c>
      <c r="Q65" s="46">
        <f t="shared" si="2"/>
        <v>7.333333333333333</v>
      </c>
    </row>
    <row r="66" spans="1:17" x14ac:dyDescent="0.25">
      <c r="A66">
        <v>58</v>
      </c>
      <c r="B66" s="11" t="s">
        <v>113</v>
      </c>
      <c r="C66" s="3" t="s">
        <v>112</v>
      </c>
      <c r="D66" s="3" t="s">
        <v>2</v>
      </c>
      <c r="E66" s="4">
        <v>1206000</v>
      </c>
      <c r="F66" s="15">
        <v>364000</v>
      </c>
      <c r="G66" s="55" t="s">
        <v>215</v>
      </c>
      <c r="H66" s="123">
        <v>6</v>
      </c>
      <c r="I66" s="51">
        <v>7</v>
      </c>
      <c r="J66" s="51">
        <v>7</v>
      </c>
      <c r="K66" s="24">
        <v>7</v>
      </c>
      <c r="L66" s="64">
        <v>7</v>
      </c>
      <c r="M66" s="24">
        <v>7</v>
      </c>
      <c r="N66" s="24">
        <v>7</v>
      </c>
      <c r="O66" s="110">
        <v>7</v>
      </c>
      <c r="P66" s="124">
        <v>8</v>
      </c>
      <c r="Q66" s="46">
        <f t="shared" si="2"/>
        <v>7</v>
      </c>
    </row>
    <row r="67" spans="1:17" x14ac:dyDescent="0.25">
      <c r="A67">
        <v>53</v>
      </c>
      <c r="B67" s="11" t="s">
        <v>85</v>
      </c>
      <c r="C67" s="3" t="s">
        <v>84</v>
      </c>
      <c r="D67" s="3" t="s">
        <v>2</v>
      </c>
      <c r="E67" s="4">
        <v>2803800</v>
      </c>
      <c r="F67" s="15">
        <v>596800</v>
      </c>
      <c r="G67" s="55" t="s">
        <v>214</v>
      </c>
      <c r="H67" s="125">
        <v>4</v>
      </c>
      <c r="I67" s="67">
        <v>5</v>
      </c>
      <c r="J67" s="24">
        <v>6</v>
      </c>
      <c r="K67" s="51">
        <v>7</v>
      </c>
      <c r="L67" s="51">
        <v>7</v>
      </c>
      <c r="M67" s="63">
        <v>7</v>
      </c>
      <c r="N67" s="64">
        <v>7</v>
      </c>
      <c r="O67" s="24">
        <v>7</v>
      </c>
      <c r="P67" s="87">
        <v>8</v>
      </c>
      <c r="Q67" s="46">
        <f t="shared" si="2"/>
        <v>6.4444444444444446</v>
      </c>
    </row>
    <row r="68" spans="1:17" x14ac:dyDescent="0.25">
      <c r="A68">
        <v>60</v>
      </c>
      <c r="B68" s="11" t="s">
        <v>106</v>
      </c>
      <c r="C68" s="3" t="s">
        <v>105</v>
      </c>
      <c r="D68" s="3" t="s">
        <v>2</v>
      </c>
      <c r="E68" s="4">
        <v>2808525</v>
      </c>
      <c r="F68" s="15">
        <v>1127825</v>
      </c>
      <c r="G68" s="55" t="s">
        <v>214</v>
      </c>
      <c r="H68" s="123">
        <v>3</v>
      </c>
      <c r="I68" s="110">
        <v>5</v>
      </c>
      <c r="J68" s="67">
        <v>6</v>
      </c>
      <c r="K68" s="24">
        <v>6</v>
      </c>
      <c r="L68" s="51">
        <v>7</v>
      </c>
      <c r="M68" s="51">
        <v>7</v>
      </c>
      <c r="N68" s="64">
        <v>7</v>
      </c>
      <c r="O68" s="65">
        <v>8</v>
      </c>
      <c r="P68" s="112">
        <v>9</v>
      </c>
      <c r="Q68" s="46">
        <f t="shared" si="2"/>
        <v>6.4444444444444446</v>
      </c>
    </row>
    <row r="69" spans="1:17" x14ac:dyDescent="0.25">
      <c r="A69">
        <v>59</v>
      </c>
      <c r="B69" s="11" t="s">
        <v>134</v>
      </c>
      <c r="C69" s="3" t="s">
        <v>135</v>
      </c>
      <c r="D69" s="3" t="s">
        <v>2</v>
      </c>
      <c r="E69" s="4">
        <v>1930700</v>
      </c>
      <c r="F69" s="15">
        <v>1139700</v>
      </c>
      <c r="G69" s="55" t="s">
        <v>214</v>
      </c>
      <c r="H69" s="125">
        <v>3</v>
      </c>
      <c r="I69" s="63">
        <v>4</v>
      </c>
      <c r="J69" s="64">
        <v>5</v>
      </c>
      <c r="K69" s="51">
        <v>6</v>
      </c>
      <c r="L69" s="67">
        <v>6</v>
      </c>
      <c r="M69" s="24">
        <v>6</v>
      </c>
      <c r="N69" s="24">
        <v>6</v>
      </c>
      <c r="O69" s="51">
        <v>7</v>
      </c>
      <c r="P69" s="87">
        <v>7</v>
      </c>
      <c r="Q69" s="46">
        <f t="shared" si="2"/>
        <v>5.5555555555555554</v>
      </c>
    </row>
    <row r="70" spans="1:17" ht="15.75" thickBot="1" x14ac:dyDescent="0.3">
      <c r="A70">
        <v>57</v>
      </c>
      <c r="B70" s="36" t="s">
        <v>4</v>
      </c>
      <c r="C70" s="31" t="s">
        <v>3</v>
      </c>
      <c r="D70" s="31" t="s">
        <v>2</v>
      </c>
      <c r="E70" s="37">
        <v>7734000</v>
      </c>
      <c r="F70" s="39">
        <v>2500000</v>
      </c>
      <c r="G70" s="59" t="s">
        <v>215</v>
      </c>
      <c r="H70" s="126">
        <v>3</v>
      </c>
      <c r="I70" s="91">
        <v>4</v>
      </c>
      <c r="J70" s="74">
        <v>4</v>
      </c>
      <c r="K70" s="127">
        <v>4</v>
      </c>
      <c r="L70" s="52">
        <v>6</v>
      </c>
      <c r="M70" s="52">
        <v>6</v>
      </c>
      <c r="N70" s="73">
        <v>6</v>
      </c>
      <c r="O70" s="73">
        <v>6</v>
      </c>
      <c r="P70" s="128">
        <v>8</v>
      </c>
      <c r="Q70" s="47">
        <f t="shared" si="2"/>
        <v>5.2222222222222223</v>
      </c>
    </row>
    <row r="71" spans="1:17" ht="15.75" thickBot="1" x14ac:dyDescent="0.3">
      <c r="B71" s="25" t="s">
        <v>202</v>
      </c>
      <c r="C71" s="26"/>
      <c r="D71" s="26"/>
      <c r="E71" s="27"/>
      <c r="F71" s="27"/>
      <c r="G71" s="58"/>
      <c r="H71" s="49"/>
      <c r="I71" s="83"/>
      <c r="J71" s="49"/>
      <c r="K71" s="84"/>
      <c r="L71" s="49"/>
      <c r="M71" s="49"/>
      <c r="N71" s="49"/>
      <c r="O71" s="49"/>
      <c r="P71" s="54"/>
      <c r="Q71" s="44"/>
    </row>
    <row r="72" spans="1:17" x14ac:dyDescent="0.25">
      <c r="A72">
        <v>68</v>
      </c>
      <c r="B72" s="35" t="s">
        <v>139</v>
      </c>
      <c r="C72" s="32" t="s">
        <v>138</v>
      </c>
      <c r="D72" s="32" t="s">
        <v>2</v>
      </c>
      <c r="E72" s="38">
        <v>3907260</v>
      </c>
      <c r="F72" s="40">
        <v>1610235</v>
      </c>
      <c r="G72" s="79" t="s">
        <v>214</v>
      </c>
      <c r="H72" s="68">
        <v>8</v>
      </c>
      <c r="I72" s="78">
        <v>8</v>
      </c>
      <c r="J72" s="85">
        <v>9</v>
      </c>
      <c r="K72" s="50">
        <v>9</v>
      </c>
      <c r="L72" s="78">
        <v>9</v>
      </c>
      <c r="M72" s="78">
        <v>9</v>
      </c>
      <c r="N72" s="107">
        <v>9</v>
      </c>
      <c r="O72" s="77">
        <v>10</v>
      </c>
      <c r="P72" s="129">
        <v>10</v>
      </c>
      <c r="Q72" s="81">
        <f t="shared" ref="Q72:Q80" si="3">AVERAGE(H72:P72)</f>
        <v>9</v>
      </c>
    </row>
    <row r="73" spans="1:17" x14ac:dyDescent="0.25">
      <c r="A73">
        <v>67</v>
      </c>
      <c r="B73" s="11" t="s">
        <v>167</v>
      </c>
      <c r="C73" s="3" t="s">
        <v>168</v>
      </c>
      <c r="D73" s="3" t="s">
        <v>193</v>
      </c>
      <c r="E73" s="4">
        <v>2756400</v>
      </c>
      <c r="F73" s="15">
        <v>994000</v>
      </c>
      <c r="G73" s="55" t="s">
        <v>214</v>
      </c>
      <c r="H73" s="66">
        <v>8</v>
      </c>
      <c r="I73" s="67">
        <v>8</v>
      </c>
      <c r="J73" s="51">
        <v>8</v>
      </c>
      <c r="K73" s="24">
        <v>8</v>
      </c>
      <c r="L73" s="63">
        <v>9</v>
      </c>
      <c r="M73" s="24">
        <v>9</v>
      </c>
      <c r="N73" s="24">
        <v>10</v>
      </c>
      <c r="O73" s="64">
        <v>10</v>
      </c>
      <c r="P73" s="87">
        <v>10</v>
      </c>
      <c r="Q73" s="42">
        <f t="shared" si="3"/>
        <v>8.8888888888888893</v>
      </c>
    </row>
    <row r="74" spans="1:17" x14ac:dyDescent="0.25">
      <c r="A74">
        <v>71</v>
      </c>
      <c r="B74" s="11" t="s">
        <v>123</v>
      </c>
      <c r="C74" s="3" t="s">
        <v>122</v>
      </c>
      <c r="D74" s="3" t="s">
        <v>2</v>
      </c>
      <c r="E74" s="4">
        <v>584500</v>
      </c>
      <c r="F74" s="15">
        <v>280000</v>
      </c>
      <c r="G74" s="55" t="s">
        <v>214</v>
      </c>
      <c r="H74" s="123">
        <v>7</v>
      </c>
      <c r="I74" s="51">
        <v>8</v>
      </c>
      <c r="J74" s="24">
        <v>8</v>
      </c>
      <c r="K74" s="67">
        <v>9</v>
      </c>
      <c r="L74" s="24">
        <v>9</v>
      </c>
      <c r="M74" s="64">
        <v>9</v>
      </c>
      <c r="N74" s="24">
        <v>9</v>
      </c>
      <c r="O74" s="51">
        <v>10</v>
      </c>
      <c r="P74" s="87">
        <v>10</v>
      </c>
      <c r="Q74" s="42">
        <f t="shared" si="3"/>
        <v>8.7777777777777786</v>
      </c>
    </row>
    <row r="75" spans="1:17" x14ac:dyDescent="0.25">
      <c r="A75">
        <v>70</v>
      </c>
      <c r="B75" s="11" t="s">
        <v>56</v>
      </c>
      <c r="C75" s="3" t="s">
        <v>149</v>
      </c>
      <c r="D75" s="3" t="s">
        <v>193</v>
      </c>
      <c r="E75" s="4">
        <v>14620000</v>
      </c>
      <c r="F75" s="15">
        <v>5640000</v>
      </c>
      <c r="G75" s="55" t="s">
        <v>214</v>
      </c>
      <c r="H75" s="123">
        <v>7</v>
      </c>
      <c r="I75" s="51">
        <v>8</v>
      </c>
      <c r="J75" s="67">
        <v>8</v>
      </c>
      <c r="K75" s="51">
        <v>8</v>
      </c>
      <c r="L75" s="64">
        <v>9</v>
      </c>
      <c r="M75" s="24">
        <v>9</v>
      </c>
      <c r="N75" s="24">
        <v>10</v>
      </c>
      <c r="O75" s="110">
        <v>10</v>
      </c>
      <c r="P75" s="112"/>
      <c r="Q75" s="42">
        <f t="shared" si="3"/>
        <v>8.625</v>
      </c>
    </row>
    <row r="76" spans="1:17" x14ac:dyDescent="0.25">
      <c r="A76">
        <v>69</v>
      </c>
      <c r="B76" s="11" t="s">
        <v>180</v>
      </c>
      <c r="C76" s="3" t="s">
        <v>179</v>
      </c>
      <c r="D76" s="3" t="s">
        <v>2</v>
      </c>
      <c r="E76" s="4">
        <v>2081000</v>
      </c>
      <c r="F76" s="15">
        <v>341000</v>
      </c>
      <c r="G76" s="55" t="s">
        <v>214</v>
      </c>
      <c r="H76" s="123">
        <v>7</v>
      </c>
      <c r="I76" s="51">
        <v>8</v>
      </c>
      <c r="J76" s="24">
        <v>8</v>
      </c>
      <c r="K76" s="64">
        <v>8</v>
      </c>
      <c r="L76" s="24">
        <v>8</v>
      </c>
      <c r="M76" s="24">
        <v>8</v>
      </c>
      <c r="N76" s="67">
        <v>9</v>
      </c>
      <c r="O76" s="51">
        <v>10</v>
      </c>
      <c r="P76" s="87">
        <v>10</v>
      </c>
      <c r="Q76" s="42">
        <f t="shared" si="3"/>
        <v>8.4444444444444446</v>
      </c>
    </row>
    <row r="77" spans="1:17" x14ac:dyDescent="0.25">
      <c r="A77">
        <v>72</v>
      </c>
      <c r="B77" s="11" t="s">
        <v>108</v>
      </c>
      <c r="C77" s="3" t="s">
        <v>111</v>
      </c>
      <c r="D77" s="3" t="s">
        <v>33</v>
      </c>
      <c r="E77" s="4">
        <v>4002000</v>
      </c>
      <c r="F77" s="15">
        <v>952000</v>
      </c>
      <c r="G77" s="55" t="s">
        <v>214</v>
      </c>
      <c r="H77" s="123">
        <v>7</v>
      </c>
      <c r="I77" s="51">
        <v>8</v>
      </c>
      <c r="J77" s="67">
        <v>8</v>
      </c>
      <c r="K77" s="51">
        <v>8</v>
      </c>
      <c r="L77" s="64">
        <v>8</v>
      </c>
      <c r="M77" s="24">
        <v>8</v>
      </c>
      <c r="N77" s="24">
        <v>8</v>
      </c>
      <c r="O77" s="24">
        <v>10</v>
      </c>
      <c r="P77" s="87">
        <v>10</v>
      </c>
      <c r="Q77" s="42">
        <f t="shared" si="3"/>
        <v>8.3333333333333339</v>
      </c>
    </row>
    <row r="78" spans="1:17" x14ac:dyDescent="0.25">
      <c r="A78">
        <v>64</v>
      </c>
      <c r="B78" s="11" t="s">
        <v>117</v>
      </c>
      <c r="C78" s="3" t="s">
        <v>118</v>
      </c>
      <c r="D78" s="3" t="s">
        <v>193</v>
      </c>
      <c r="E78" s="4">
        <v>6567084</v>
      </c>
      <c r="F78" s="15">
        <v>3887084</v>
      </c>
      <c r="G78" s="55" t="s">
        <v>214</v>
      </c>
      <c r="H78" s="123">
        <v>7</v>
      </c>
      <c r="I78" s="24">
        <v>7</v>
      </c>
      <c r="J78" s="51">
        <v>8</v>
      </c>
      <c r="K78" s="67">
        <v>8</v>
      </c>
      <c r="L78" s="51">
        <v>8</v>
      </c>
      <c r="M78" s="64">
        <v>8</v>
      </c>
      <c r="N78" s="110">
        <v>9</v>
      </c>
      <c r="O78" s="24">
        <v>10</v>
      </c>
      <c r="P78" s="112"/>
      <c r="Q78" s="42">
        <f t="shared" si="3"/>
        <v>8.125</v>
      </c>
    </row>
    <row r="79" spans="1:17" x14ac:dyDescent="0.25">
      <c r="A79">
        <v>66</v>
      </c>
      <c r="B79" s="11" t="s">
        <v>176</v>
      </c>
      <c r="C79" s="3" t="s">
        <v>175</v>
      </c>
      <c r="D79" s="3" t="s">
        <v>33</v>
      </c>
      <c r="E79" s="4">
        <v>4028080</v>
      </c>
      <c r="F79" s="15">
        <v>512040</v>
      </c>
      <c r="G79" s="55" t="s">
        <v>214</v>
      </c>
      <c r="H79" s="66">
        <v>7</v>
      </c>
      <c r="I79" s="51">
        <v>7</v>
      </c>
      <c r="J79" s="63">
        <v>7</v>
      </c>
      <c r="K79" s="24">
        <v>7</v>
      </c>
      <c r="L79" s="67">
        <v>8</v>
      </c>
      <c r="M79" s="64">
        <v>8</v>
      </c>
      <c r="N79" s="24">
        <v>8</v>
      </c>
      <c r="O79" s="24">
        <v>9</v>
      </c>
      <c r="P79" s="87">
        <v>10</v>
      </c>
      <c r="Q79" s="42">
        <f t="shared" si="3"/>
        <v>7.8888888888888893</v>
      </c>
    </row>
    <row r="80" spans="1:17" ht="15.75" thickBot="1" x14ac:dyDescent="0.3">
      <c r="A80">
        <v>65</v>
      </c>
      <c r="B80" s="36" t="s">
        <v>70</v>
      </c>
      <c r="C80" s="31" t="s">
        <v>69</v>
      </c>
      <c r="D80" s="31" t="s">
        <v>2</v>
      </c>
      <c r="E80" s="37">
        <v>3468000</v>
      </c>
      <c r="F80" s="39">
        <v>611000</v>
      </c>
      <c r="G80" s="59" t="s">
        <v>214</v>
      </c>
      <c r="H80" s="130">
        <v>1</v>
      </c>
      <c r="I80" s="72">
        <v>2</v>
      </c>
      <c r="J80" s="73">
        <v>4</v>
      </c>
      <c r="K80" s="91">
        <v>5</v>
      </c>
      <c r="L80" s="127">
        <v>5</v>
      </c>
      <c r="M80" s="73">
        <v>6</v>
      </c>
      <c r="N80" s="52">
        <v>7</v>
      </c>
      <c r="O80" s="52">
        <v>7</v>
      </c>
      <c r="P80" s="131">
        <v>7</v>
      </c>
      <c r="Q80" s="82">
        <f t="shared" si="3"/>
        <v>4.8888888888888893</v>
      </c>
    </row>
    <row r="81" spans="1:17" ht="15.75" thickBot="1" x14ac:dyDescent="0.3">
      <c r="B81" s="25" t="s">
        <v>203</v>
      </c>
      <c r="C81" s="26"/>
      <c r="D81" s="26"/>
      <c r="E81" s="27"/>
      <c r="F81" s="27"/>
      <c r="G81" s="58"/>
      <c r="H81" s="49"/>
      <c r="I81" s="83"/>
      <c r="J81" s="49"/>
      <c r="K81" s="84"/>
      <c r="L81" s="49"/>
      <c r="M81" s="49"/>
      <c r="N81" s="49"/>
      <c r="O81" s="49"/>
      <c r="P81" s="54"/>
      <c r="Q81" s="44"/>
    </row>
    <row r="82" spans="1:17" x14ac:dyDescent="0.25">
      <c r="A82">
        <v>73</v>
      </c>
      <c r="B82" s="35" t="s">
        <v>39</v>
      </c>
      <c r="C82" s="32" t="s">
        <v>38</v>
      </c>
      <c r="D82" s="32" t="s">
        <v>2</v>
      </c>
      <c r="E82" s="38">
        <v>3150000</v>
      </c>
      <c r="F82" s="40">
        <v>1620000</v>
      </c>
      <c r="G82" s="79" t="s">
        <v>214</v>
      </c>
      <c r="H82" s="68">
        <v>8</v>
      </c>
      <c r="I82" s="50">
        <v>8</v>
      </c>
      <c r="J82" s="78">
        <v>8</v>
      </c>
      <c r="K82" s="107">
        <v>8</v>
      </c>
      <c r="L82" s="85">
        <v>9</v>
      </c>
      <c r="M82" s="78">
        <v>9</v>
      </c>
      <c r="N82" s="78">
        <v>10</v>
      </c>
      <c r="O82" s="80">
        <v>10</v>
      </c>
      <c r="P82" s="132"/>
      <c r="Q82" s="81">
        <f>AVERAGE(H82:P82)</f>
        <v>8.75</v>
      </c>
    </row>
    <row r="83" spans="1:17" x14ac:dyDescent="0.25">
      <c r="A83">
        <v>78</v>
      </c>
      <c r="B83" s="11" t="s">
        <v>102</v>
      </c>
      <c r="C83" s="3" t="s">
        <v>101</v>
      </c>
      <c r="D83" s="3" t="s">
        <v>2</v>
      </c>
      <c r="E83" s="4">
        <v>636000</v>
      </c>
      <c r="F83" s="15">
        <v>190000</v>
      </c>
      <c r="G83" s="55" t="s">
        <v>214</v>
      </c>
      <c r="H83" s="125">
        <v>6</v>
      </c>
      <c r="I83" s="63">
        <v>7</v>
      </c>
      <c r="J83" s="51">
        <v>9</v>
      </c>
      <c r="K83" s="67">
        <v>9</v>
      </c>
      <c r="L83" s="24">
        <v>9</v>
      </c>
      <c r="M83" s="64">
        <v>9</v>
      </c>
      <c r="N83" s="24">
        <v>9</v>
      </c>
      <c r="O83" s="51">
        <v>10</v>
      </c>
      <c r="P83" s="87">
        <v>10</v>
      </c>
      <c r="Q83" s="42">
        <f>AVERAGE(H83:P83)</f>
        <v>8.6666666666666661</v>
      </c>
    </row>
    <row r="84" spans="1:17" ht="30" x14ac:dyDescent="0.25">
      <c r="A84">
        <v>75</v>
      </c>
      <c r="B84" s="11" t="s">
        <v>21</v>
      </c>
      <c r="C84" s="21" t="s">
        <v>20</v>
      </c>
      <c r="D84" s="3" t="s">
        <v>2</v>
      </c>
      <c r="E84" s="4">
        <v>1231000</v>
      </c>
      <c r="F84" s="15">
        <v>604200</v>
      </c>
      <c r="G84" s="55" t="s">
        <v>214</v>
      </c>
      <c r="H84" s="123">
        <v>7</v>
      </c>
      <c r="I84" s="51">
        <v>8</v>
      </c>
      <c r="J84" s="67">
        <v>8</v>
      </c>
      <c r="K84" s="24">
        <v>8</v>
      </c>
      <c r="L84" s="51">
        <v>9</v>
      </c>
      <c r="M84" s="24">
        <v>9</v>
      </c>
      <c r="N84" s="51">
        <v>9</v>
      </c>
      <c r="O84" s="24">
        <v>9</v>
      </c>
      <c r="P84" s="87">
        <v>10</v>
      </c>
      <c r="Q84" s="42">
        <f>AVERAGE(H84:P84)</f>
        <v>8.5555555555555554</v>
      </c>
    </row>
    <row r="85" spans="1:17" x14ac:dyDescent="0.25">
      <c r="A85">
        <v>74</v>
      </c>
      <c r="B85" s="11" t="s">
        <v>191</v>
      </c>
      <c r="C85" s="3" t="s">
        <v>192</v>
      </c>
      <c r="D85" s="3" t="s">
        <v>2</v>
      </c>
      <c r="E85" s="4">
        <v>850000</v>
      </c>
      <c r="F85" s="15">
        <v>300000</v>
      </c>
      <c r="G85" s="55" t="s">
        <v>214</v>
      </c>
      <c r="H85" s="123">
        <v>6</v>
      </c>
      <c r="I85" s="51">
        <v>7</v>
      </c>
      <c r="J85" s="24">
        <v>7</v>
      </c>
      <c r="K85" s="67">
        <v>8</v>
      </c>
      <c r="L85" s="51">
        <v>8</v>
      </c>
      <c r="M85" s="24">
        <v>8</v>
      </c>
      <c r="N85" s="64">
        <v>9</v>
      </c>
      <c r="O85" s="110">
        <v>10</v>
      </c>
      <c r="P85" s="112"/>
      <c r="Q85" s="42">
        <f>AVERAGE(H85:P85)</f>
        <v>7.875</v>
      </c>
    </row>
    <row r="86" spans="1:17" x14ac:dyDescent="0.25">
      <c r="A86">
        <v>77</v>
      </c>
      <c r="B86" s="11" t="s">
        <v>172</v>
      </c>
      <c r="C86" s="3" t="s">
        <v>171</v>
      </c>
      <c r="D86" s="3" t="s">
        <v>2</v>
      </c>
      <c r="E86" s="4">
        <v>1322550</v>
      </c>
      <c r="F86" s="15">
        <v>521150</v>
      </c>
      <c r="G86" s="55" t="s">
        <v>214</v>
      </c>
      <c r="H86" s="66">
        <v>5</v>
      </c>
      <c r="I86" s="67">
        <v>5</v>
      </c>
      <c r="J86" s="63">
        <v>5</v>
      </c>
      <c r="K86" s="64">
        <v>5</v>
      </c>
      <c r="L86" s="24">
        <v>5</v>
      </c>
      <c r="M86" s="110">
        <v>5</v>
      </c>
      <c r="N86" s="24">
        <v>6</v>
      </c>
      <c r="O86" s="51">
        <v>7</v>
      </c>
      <c r="P86" s="112">
        <v>7</v>
      </c>
      <c r="Q86" s="42">
        <f>AVERAGE(H86:P86)</f>
        <v>5.5555555555555554</v>
      </c>
    </row>
    <row r="87" spans="1:17" ht="15.75" thickBot="1" x14ac:dyDescent="0.3">
      <c r="A87">
        <v>76</v>
      </c>
      <c r="B87" s="36" t="s">
        <v>170</v>
      </c>
      <c r="C87" s="31" t="s">
        <v>169</v>
      </c>
      <c r="D87" s="31" t="s">
        <v>2</v>
      </c>
      <c r="E87" s="37">
        <v>1108500</v>
      </c>
      <c r="F87" s="39">
        <v>522500</v>
      </c>
      <c r="G87" s="59"/>
      <c r="H87" s="69"/>
      <c r="I87" s="91"/>
      <c r="J87" s="52"/>
      <c r="K87" s="72"/>
      <c r="L87" s="73"/>
      <c r="M87" s="74"/>
      <c r="N87" s="73"/>
      <c r="O87" s="73"/>
      <c r="P87" s="103"/>
      <c r="Q87" s="82"/>
    </row>
    <row r="88" spans="1:17" ht="15.75" thickBot="1" x14ac:dyDescent="0.3">
      <c r="B88" s="25" t="s">
        <v>204</v>
      </c>
      <c r="C88" s="26"/>
      <c r="D88" s="26"/>
      <c r="E88" s="27"/>
      <c r="F88" s="27"/>
      <c r="G88" s="58"/>
      <c r="H88" s="49"/>
      <c r="I88" s="83"/>
      <c r="J88" s="49"/>
      <c r="K88" s="84"/>
      <c r="L88" s="49"/>
      <c r="M88" s="49"/>
      <c r="N88" s="49"/>
      <c r="O88" s="49"/>
      <c r="P88" s="54"/>
      <c r="Q88" s="44"/>
    </row>
    <row r="89" spans="1:17" x14ac:dyDescent="0.25">
      <c r="A89">
        <v>79</v>
      </c>
      <c r="B89" s="35" t="s">
        <v>117</v>
      </c>
      <c r="C89" s="32" t="s">
        <v>116</v>
      </c>
      <c r="D89" s="32" t="s">
        <v>193</v>
      </c>
      <c r="E89" s="38">
        <v>787000</v>
      </c>
      <c r="F89" s="40">
        <v>447000</v>
      </c>
      <c r="G89" s="79" t="s">
        <v>214</v>
      </c>
      <c r="H89" s="134">
        <v>4</v>
      </c>
      <c r="I89" s="50">
        <v>6</v>
      </c>
      <c r="J89" s="78">
        <v>6</v>
      </c>
      <c r="K89" s="80">
        <v>7</v>
      </c>
      <c r="L89" s="78">
        <v>7</v>
      </c>
      <c r="M89" s="107">
        <v>7</v>
      </c>
      <c r="N89" s="85">
        <v>8</v>
      </c>
      <c r="O89" s="50">
        <v>8</v>
      </c>
      <c r="P89" s="135"/>
      <c r="Q89" s="81">
        <f>AVERAGE(H89:P89)</f>
        <v>6.625</v>
      </c>
    </row>
    <row r="90" spans="1:17" x14ac:dyDescent="0.25">
      <c r="A90">
        <v>83</v>
      </c>
      <c r="B90" s="11" t="s">
        <v>108</v>
      </c>
      <c r="C90" s="3" t="s">
        <v>107</v>
      </c>
      <c r="D90" s="3" t="s">
        <v>33</v>
      </c>
      <c r="E90" s="4">
        <v>415500</v>
      </c>
      <c r="F90" s="15">
        <v>265500</v>
      </c>
      <c r="G90" s="55" t="s">
        <v>214</v>
      </c>
      <c r="H90" s="66">
        <v>1</v>
      </c>
      <c r="I90" s="63">
        <v>5</v>
      </c>
      <c r="J90" s="24">
        <v>6</v>
      </c>
      <c r="K90" s="24">
        <v>6</v>
      </c>
      <c r="L90" s="51">
        <v>7</v>
      </c>
      <c r="M90" s="24">
        <v>7</v>
      </c>
      <c r="N90" s="67">
        <v>8</v>
      </c>
      <c r="O90" s="64">
        <v>8</v>
      </c>
      <c r="P90" s="87">
        <v>9</v>
      </c>
      <c r="Q90" s="42">
        <f>AVERAGE(H90:P90)</f>
        <v>6.333333333333333</v>
      </c>
    </row>
    <row r="91" spans="1:17" x14ac:dyDescent="0.25">
      <c r="A91">
        <v>80</v>
      </c>
      <c r="B91" s="11" t="s">
        <v>72</v>
      </c>
      <c r="C91" s="3" t="s">
        <v>71</v>
      </c>
      <c r="D91" s="3" t="s">
        <v>26</v>
      </c>
      <c r="E91" s="4">
        <v>1155000</v>
      </c>
      <c r="F91" s="15">
        <v>240000</v>
      </c>
      <c r="G91" s="55" t="s">
        <v>214</v>
      </c>
      <c r="H91" s="125">
        <v>2</v>
      </c>
      <c r="I91" s="63">
        <v>3</v>
      </c>
      <c r="J91" s="24">
        <v>4</v>
      </c>
      <c r="K91" s="51">
        <v>5</v>
      </c>
      <c r="L91" s="24">
        <v>6</v>
      </c>
      <c r="M91" s="110">
        <v>6</v>
      </c>
      <c r="N91" s="51">
        <v>7</v>
      </c>
      <c r="O91" s="64">
        <v>7</v>
      </c>
      <c r="P91" s="124">
        <v>9</v>
      </c>
      <c r="Q91" s="42">
        <f>AVERAGE(H91:P91)</f>
        <v>5.4444444444444446</v>
      </c>
    </row>
    <row r="92" spans="1:17" x14ac:dyDescent="0.25">
      <c r="A92">
        <v>82</v>
      </c>
      <c r="B92" s="11" t="s">
        <v>134</v>
      </c>
      <c r="C92" s="3" t="s">
        <v>133</v>
      </c>
      <c r="D92" s="3" t="s">
        <v>2</v>
      </c>
      <c r="E92" s="4">
        <v>91500</v>
      </c>
      <c r="F92" s="15">
        <v>27000</v>
      </c>
      <c r="G92" s="55" t="s">
        <v>215</v>
      </c>
      <c r="H92" s="66">
        <v>1</v>
      </c>
      <c r="I92" s="63">
        <v>1</v>
      </c>
      <c r="J92" s="24">
        <v>1</v>
      </c>
      <c r="K92" s="64">
        <v>1</v>
      </c>
      <c r="L92" s="24">
        <v>3</v>
      </c>
      <c r="M92" s="110">
        <v>3</v>
      </c>
      <c r="N92" s="67">
        <v>4</v>
      </c>
      <c r="O92" s="24">
        <v>5</v>
      </c>
      <c r="P92" s="113">
        <v>6</v>
      </c>
      <c r="Q92" s="42">
        <f>AVERAGE(H92:P92)</f>
        <v>2.7777777777777777</v>
      </c>
    </row>
    <row r="93" spans="1:17" ht="15.75" thickBot="1" x14ac:dyDescent="0.3">
      <c r="A93">
        <v>81</v>
      </c>
      <c r="B93" s="36" t="s">
        <v>72</v>
      </c>
      <c r="C93" s="31" t="s">
        <v>73</v>
      </c>
      <c r="D93" s="31" t="s">
        <v>26</v>
      </c>
      <c r="E93" s="37">
        <v>387000</v>
      </c>
      <c r="F93" s="39">
        <v>147000</v>
      </c>
      <c r="G93" s="59" t="s">
        <v>214</v>
      </c>
      <c r="H93" s="69">
        <v>1</v>
      </c>
      <c r="I93" s="72">
        <v>1</v>
      </c>
      <c r="J93" s="73">
        <v>1</v>
      </c>
      <c r="K93" s="74">
        <v>1</v>
      </c>
      <c r="L93" s="73">
        <v>1</v>
      </c>
      <c r="M93" s="127">
        <v>1</v>
      </c>
      <c r="N93" s="73">
        <v>4</v>
      </c>
      <c r="O93" s="91">
        <v>5</v>
      </c>
      <c r="P93" s="136">
        <v>6</v>
      </c>
      <c r="Q93" s="82">
        <f>AVERAGE(H93:P93)</f>
        <v>2.3333333333333335</v>
      </c>
    </row>
    <row r="94" spans="1:17" ht="15.75" thickBot="1" x14ac:dyDescent="0.3">
      <c r="B94" s="25" t="s">
        <v>205</v>
      </c>
      <c r="C94" s="26"/>
      <c r="D94" s="26"/>
      <c r="E94" s="27"/>
      <c r="F94" s="27"/>
      <c r="G94" s="58"/>
      <c r="H94" s="49"/>
      <c r="I94" s="83"/>
      <c r="J94" s="49"/>
      <c r="K94" s="84"/>
      <c r="L94" s="49"/>
      <c r="M94" s="49"/>
      <c r="N94" s="49"/>
      <c r="O94" s="49"/>
      <c r="P94" s="54"/>
      <c r="Q94" s="44"/>
    </row>
    <row r="95" spans="1:17" x14ac:dyDescent="0.25">
      <c r="A95">
        <v>86</v>
      </c>
      <c r="B95" s="35" t="s">
        <v>161</v>
      </c>
      <c r="C95" s="32" t="s">
        <v>163</v>
      </c>
      <c r="D95" s="32" t="s">
        <v>33</v>
      </c>
      <c r="E95" s="38">
        <v>1212000</v>
      </c>
      <c r="F95" s="40">
        <v>812000</v>
      </c>
      <c r="G95" s="79" t="s">
        <v>214</v>
      </c>
      <c r="H95" s="137">
        <v>7</v>
      </c>
      <c r="I95" s="77">
        <v>7</v>
      </c>
      <c r="J95" s="107">
        <v>7</v>
      </c>
      <c r="K95" s="50">
        <v>8</v>
      </c>
      <c r="L95" s="50">
        <v>8</v>
      </c>
      <c r="M95" s="78">
        <v>8</v>
      </c>
      <c r="N95" s="78">
        <v>8</v>
      </c>
      <c r="O95" s="50"/>
      <c r="P95" s="129"/>
      <c r="Q95" s="81">
        <f>AVERAGE(H95:P95)</f>
        <v>7.5714285714285712</v>
      </c>
    </row>
    <row r="96" spans="1:17" x14ac:dyDescent="0.25">
      <c r="A96">
        <v>85</v>
      </c>
      <c r="B96" s="11" t="s">
        <v>12</v>
      </c>
      <c r="C96" s="3" t="s">
        <v>11</v>
      </c>
      <c r="D96" s="3" t="s">
        <v>2</v>
      </c>
      <c r="E96" s="4">
        <v>1320000</v>
      </c>
      <c r="F96" s="15">
        <v>970000</v>
      </c>
      <c r="G96" s="55" t="s">
        <v>216</v>
      </c>
      <c r="H96" s="125">
        <v>5</v>
      </c>
      <c r="I96" s="51">
        <v>6</v>
      </c>
      <c r="J96" s="24">
        <v>6</v>
      </c>
      <c r="K96" s="63">
        <v>7</v>
      </c>
      <c r="L96" s="110">
        <v>7</v>
      </c>
      <c r="M96" s="67">
        <v>8</v>
      </c>
      <c r="N96" s="51">
        <v>8</v>
      </c>
      <c r="O96" s="51"/>
      <c r="P96" s="111"/>
      <c r="Q96" s="42">
        <f>AVERAGE(H96:P96)</f>
        <v>6.7142857142857144</v>
      </c>
    </row>
    <row r="97" spans="1:17" ht="15.75" thickBot="1" x14ac:dyDescent="0.3">
      <c r="A97">
        <v>84</v>
      </c>
      <c r="B97" s="36" t="s">
        <v>62</v>
      </c>
      <c r="C97" s="31" t="s">
        <v>61</v>
      </c>
      <c r="D97" s="31" t="s">
        <v>2</v>
      </c>
      <c r="E97" s="37">
        <v>624200</v>
      </c>
      <c r="F97" s="39">
        <v>520000</v>
      </c>
      <c r="G97" s="59" t="s">
        <v>214</v>
      </c>
      <c r="H97" s="126">
        <v>4</v>
      </c>
      <c r="I97" s="127">
        <v>5</v>
      </c>
      <c r="J97" s="52">
        <v>6</v>
      </c>
      <c r="K97" s="52">
        <v>6</v>
      </c>
      <c r="L97" s="73">
        <v>6</v>
      </c>
      <c r="M97" s="91">
        <v>7</v>
      </c>
      <c r="N97" s="73">
        <v>7</v>
      </c>
      <c r="O97" s="52"/>
      <c r="P97" s="138"/>
      <c r="Q97" s="82">
        <f>AVERAGE(H97:P97)</f>
        <v>5.8571428571428568</v>
      </c>
    </row>
    <row r="98" spans="1:17" ht="15.75" thickBot="1" x14ac:dyDescent="0.3">
      <c r="B98" s="25" t="s">
        <v>206</v>
      </c>
      <c r="C98" s="26"/>
      <c r="D98" s="26"/>
      <c r="E98" s="27"/>
      <c r="F98" s="27"/>
      <c r="G98" s="58"/>
      <c r="H98" s="49"/>
      <c r="I98" s="83"/>
      <c r="J98" s="49"/>
      <c r="K98" s="84"/>
      <c r="L98" s="49"/>
      <c r="M98" s="49"/>
      <c r="N98" s="49"/>
      <c r="O98" s="49"/>
      <c r="P98" s="54"/>
      <c r="Q98" s="44"/>
    </row>
    <row r="99" spans="1:17" x14ac:dyDescent="0.25">
      <c r="A99">
        <v>88</v>
      </c>
      <c r="B99" s="35" t="s">
        <v>121</v>
      </c>
      <c r="C99" s="32" t="s">
        <v>120</v>
      </c>
      <c r="D99" s="32" t="s">
        <v>2</v>
      </c>
      <c r="E99" s="38">
        <v>162950</v>
      </c>
      <c r="F99" s="40">
        <v>114000</v>
      </c>
      <c r="G99" s="79" t="s">
        <v>214</v>
      </c>
      <c r="H99" s="122">
        <v>5</v>
      </c>
      <c r="I99" s="50">
        <v>7</v>
      </c>
      <c r="J99" s="78">
        <v>7</v>
      </c>
      <c r="K99" s="78">
        <v>8</v>
      </c>
      <c r="L99" s="78">
        <v>8</v>
      </c>
      <c r="M99" s="85">
        <v>9</v>
      </c>
      <c r="N99" s="50">
        <v>9</v>
      </c>
      <c r="O99" s="80">
        <v>10</v>
      </c>
      <c r="P99" s="132"/>
      <c r="Q99" s="81">
        <f>AVERAGE(H99:P99)</f>
        <v>7.875</v>
      </c>
    </row>
    <row r="100" spans="1:17" ht="30" x14ac:dyDescent="0.25">
      <c r="A100">
        <v>89</v>
      </c>
      <c r="B100" s="11" t="s">
        <v>161</v>
      </c>
      <c r="C100" s="21" t="s">
        <v>162</v>
      </c>
      <c r="D100" s="3" t="s">
        <v>33</v>
      </c>
      <c r="E100" s="4">
        <v>164000</v>
      </c>
      <c r="F100" s="15">
        <v>68000</v>
      </c>
      <c r="G100" s="55" t="s">
        <v>214</v>
      </c>
      <c r="H100" s="139">
        <v>2</v>
      </c>
      <c r="I100" s="63">
        <v>4</v>
      </c>
      <c r="J100" s="24">
        <v>6</v>
      </c>
      <c r="K100" s="51">
        <v>7</v>
      </c>
      <c r="L100" s="67">
        <v>7</v>
      </c>
      <c r="M100" s="51">
        <v>8</v>
      </c>
      <c r="N100" s="65">
        <v>8</v>
      </c>
      <c r="O100" s="104"/>
      <c r="P100" s="111"/>
      <c r="Q100" s="42">
        <f>AVERAGE(H100:P100)</f>
        <v>6</v>
      </c>
    </row>
    <row r="101" spans="1:17" ht="30.75" thickBot="1" x14ac:dyDescent="0.3">
      <c r="A101">
        <v>87</v>
      </c>
      <c r="B101" s="36" t="s">
        <v>46</v>
      </c>
      <c r="C101" s="22" t="s">
        <v>45</v>
      </c>
      <c r="D101" s="31" t="s">
        <v>26</v>
      </c>
      <c r="E101" s="37">
        <v>142000</v>
      </c>
      <c r="F101" s="39">
        <v>98000</v>
      </c>
      <c r="G101" s="59" t="s">
        <v>214</v>
      </c>
      <c r="H101" s="69">
        <v>1</v>
      </c>
      <c r="I101" s="52">
        <v>1</v>
      </c>
      <c r="J101" s="73">
        <v>1</v>
      </c>
      <c r="K101" s="127">
        <v>1</v>
      </c>
      <c r="L101" s="73">
        <v>2</v>
      </c>
      <c r="M101" s="91">
        <v>3</v>
      </c>
      <c r="N101" s="72">
        <v>3</v>
      </c>
      <c r="O101" s="52">
        <v>6</v>
      </c>
      <c r="P101" s="128">
        <v>6</v>
      </c>
      <c r="Q101" s="82">
        <f>AVERAGE(H101:P101)</f>
        <v>2.6666666666666665</v>
      </c>
    </row>
    <row r="102" spans="1:17" ht="15.75" thickBot="1" x14ac:dyDescent="0.3">
      <c r="B102" s="25" t="s">
        <v>207</v>
      </c>
      <c r="C102" s="26"/>
      <c r="D102" s="26"/>
      <c r="E102" s="27"/>
      <c r="F102" s="27"/>
      <c r="G102" s="58"/>
      <c r="H102" s="49"/>
      <c r="I102" s="83"/>
      <c r="J102" s="49"/>
      <c r="K102" s="84"/>
      <c r="L102" s="49"/>
      <c r="M102" s="49"/>
      <c r="N102" s="49"/>
      <c r="O102" s="49"/>
      <c r="P102" s="54"/>
      <c r="Q102" s="44"/>
    </row>
    <row r="103" spans="1:17" x14ac:dyDescent="0.25">
      <c r="A103">
        <v>94</v>
      </c>
      <c r="B103" s="35" t="s">
        <v>96</v>
      </c>
      <c r="C103" s="32" t="s">
        <v>95</v>
      </c>
      <c r="D103" s="32" t="s">
        <v>193</v>
      </c>
      <c r="E103" s="38">
        <v>660000</v>
      </c>
      <c r="F103" s="92">
        <v>350000</v>
      </c>
      <c r="G103" s="79" t="s">
        <v>214</v>
      </c>
      <c r="H103" s="140">
        <v>8</v>
      </c>
      <c r="I103" s="78">
        <v>8</v>
      </c>
      <c r="J103" s="50">
        <v>9</v>
      </c>
      <c r="K103" s="85">
        <v>9</v>
      </c>
      <c r="L103" s="50">
        <v>9</v>
      </c>
      <c r="M103" s="77">
        <v>9</v>
      </c>
      <c r="N103" s="80">
        <v>9</v>
      </c>
      <c r="O103" s="78">
        <v>9</v>
      </c>
      <c r="P103" s="86">
        <v>9</v>
      </c>
      <c r="Q103" s="81">
        <f t="shared" ref="Q103:Q114" si="4">AVERAGE(H103:P103)</f>
        <v>8.7777777777777786</v>
      </c>
    </row>
    <row r="104" spans="1:17" x14ac:dyDescent="0.25">
      <c r="A104">
        <v>95</v>
      </c>
      <c r="B104" s="11" t="s">
        <v>78</v>
      </c>
      <c r="C104" s="3" t="s">
        <v>77</v>
      </c>
      <c r="D104" s="3" t="s">
        <v>2</v>
      </c>
      <c r="E104" s="4">
        <v>3096625</v>
      </c>
      <c r="F104" s="23">
        <v>2151625</v>
      </c>
      <c r="G104" s="55" t="s">
        <v>214</v>
      </c>
      <c r="H104" s="66">
        <v>8</v>
      </c>
      <c r="I104" s="67">
        <v>8</v>
      </c>
      <c r="J104" s="63">
        <v>8</v>
      </c>
      <c r="K104" s="24">
        <v>8</v>
      </c>
      <c r="L104" s="64">
        <v>9</v>
      </c>
      <c r="M104" s="24">
        <v>9</v>
      </c>
      <c r="N104" s="24">
        <v>10</v>
      </c>
      <c r="O104" s="110">
        <v>10</v>
      </c>
      <c r="P104" s="113"/>
      <c r="Q104" s="42">
        <f t="shared" si="4"/>
        <v>8.75</v>
      </c>
    </row>
    <row r="105" spans="1:17" x14ac:dyDescent="0.25">
      <c r="A105">
        <v>96</v>
      </c>
      <c r="B105" s="11" t="s">
        <v>178</v>
      </c>
      <c r="C105" s="3" t="s">
        <v>177</v>
      </c>
      <c r="D105" s="3" t="s">
        <v>2</v>
      </c>
      <c r="E105" s="4">
        <v>670000</v>
      </c>
      <c r="F105" s="23">
        <v>305000</v>
      </c>
      <c r="G105" s="55" t="s">
        <v>214</v>
      </c>
      <c r="H105" s="123">
        <v>6</v>
      </c>
      <c r="I105" s="24">
        <v>7</v>
      </c>
      <c r="J105" s="51">
        <v>8</v>
      </c>
      <c r="K105" s="51">
        <v>8</v>
      </c>
      <c r="L105" s="24">
        <v>8</v>
      </c>
      <c r="M105" s="67">
        <v>9</v>
      </c>
      <c r="N105" s="24">
        <v>9</v>
      </c>
      <c r="O105" s="64">
        <v>10</v>
      </c>
      <c r="P105" s="87">
        <v>10</v>
      </c>
      <c r="Q105" s="42">
        <f t="shared" si="4"/>
        <v>8.3333333333333339</v>
      </c>
    </row>
    <row r="106" spans="1:17" x14ac:dyDescent="0.25">
      <c r="A106">
        <v>103</v>
      </c>
      <c r="B106" s="11" t="s">
        <v>16</v>
      </c>
      <c r="C106" s="3" t="s">
        <v>213</v>
      </c>
      <c r="D106" s="3" t="s">
        <v>2</v>
      </c>
      <c r="E106" s="4">
        <v>370000</v>
      </c>
      <c r="F106" s="23">
        <v>185000</v>
      </c>
      <c r="G106" s="55" t="s">
        <v>214</v>
      </c>
      <c r="H106" s="125">
        <v>6</v>
      </c>
      <c r="I106" s="51">
        <v>7</v>
      </c>
      <c r="J106" s="24">
        <v>8</v>
      </c>
      <c r="K106" s="24">
        <v>8</v>
      </c>
      <c r="L106" s="67">
        <v>9</v>
      </c>
      <c r="M106" s="51">
        <v>9</v>
      </c>
      <c r="N106" s="63">
        <v>9</v>
      </c>
      <c r="O106" s="64">
        <v>9</v>
      </c>
      <c r="P106" s="87">
        <v>9</v>
      </c>
      <c r="Q106" s="42">
        <f t="shared" si="4"/>
        <v>8.2222222222222214</v>
      </c>
    </row>
    <row r="107" spans="1:17" x14ac:dyDescent="0.25">
      <c r="A107">
        <v>93</v>
      </c>
      <c r="B107" s="11" t="s">
        <v>87</v>
      </c>
      <c r="C107" s="3" t="s">
        <v>86</v>
      </c>
      <c r="D107" s="3" t="s">
        <v>2</v>
      </c>
      <c r="E107" s="4">
        <v>187400</v>
      </c>
      <c r="F107" s="23">
        <v>70000</v>
      </c>
      <c r="G107" s="55" t="s">
        <v>214</v>
      </c>
      <c r="H107" s="125">
        <v>6</v>
      </c>
      <c r="I107" s="51">
        <v>7</v>
      </c>
      <c r="J107" s="63">
        <v>7</v>
      </c>
      <c r="K107" s="24">
        <v>7</v>
      </c>
      <c r="L107" s="67">
        <v>8</v>
      </c>
      <c r="M107" s="24">
        <v>8</v>
      </c>
      <c r="N107" s="51">
        <v>9</v>
      </c>
      <c r="O107" s="64">
        <v>10</v>
      </c>
      <c r="P107" s="87">
        <v>10</v>
      </c>
      <c r="Q107" s="42">
        <f t="shared" si="4"/>
        <v>8</v>
      </c>
    </row>
    <row r="108" spans="1:17" x14ac:dyDescent="0.25">
      <c r="A108">
        <v>97</v>
      </c>
      <c r="B108" s="11" t="s">
        <v>174</v>
      </c>
      <c r="C108" s="3" t="s">
        <v>173</v>
      </c>
      <c r="D108" s="3" t="s">
        <v>2</v>
      </c>
      <c r="E108" s="4">
        <v>241000</v>
      </c>
      <c r="F108" s="23">
        <v>168500</v>
      </c>
      <c r="G108" s="55" t="s">
        <v>214</v>
      </c>
      <c r="H108" s="123">
        <v>3</v>
      </c>
      <c r="I108" s="24">
        <v>6</v>
      </c>
      <c r="J108" s="24">
        <v>7</v>
      </c>
      <c r="K108" s="51">
        <v>8</v>
      </c>
      <c r="L108" s="67">
        <v>8</v>
      </c>
      <c r="M108" s="64">
        <v>8</v>
      </c>
      <c r="N108" s="24">
        <v>9</v>
      </c>
      <c r="O108" s="51">
        <v>10</v>
      </c>
      <c r="P108" s="87">
        <v>10</v>
      </c>
      <c r="Q108" s="42">
        <f t="shared" si="4"/>
        <v>7.666666666666667</v>
      </c>
    </row>
    <row r="109" spans="1:17" ht="30" x14ac:dyDescent="0.25">
      <c r="A109">
        <v>92</v>
      </c>
      <c r="B109" s="17" t="s">
        <v>153</v>
      </c>
      <c r="C109" s="3" t="s">
        <v>152</v>
      </c>
      <c r="D109" s="3" t="s">
        <v>2</v>
      </c>
      <c r="E109" s="4">
        <v>1876700</v>
      </c>
      <c r="F109" s="23">
        <v>300000</v>
      </c>
      <c r="G109" s="55" t="s">
        <v>214</v>
      </c>
      <c r="H109" s="123">
        <v>6</v>
      </c>
      <c r="I109" s="51">
        <v>7</v>
      </c>
      <c r="J109" s="24">
        <v>7</v>
      </c>
      <c r="K109" s="24">
        <v>7</v>
      </c>
      <c r="L109" s="24">
        <v>7</v>
      </c>
      <c r="M109" s="67">
        <v>8</v>
      </c>
      <c r="N109" s="51">
        <v>8</v>
      </c>
      <c r="O109" s="110">
        <v>9</v>
      </c>
      <c r="P109" s="113"/>
      <c r="Q109" s="42">
        <f t="shared" si="4"/>
        <v>7.375</v>
      </c>
    </row>
    <row r="110" spans="1:17" x14ac:dyDescent="0.25">
      <c r="A110">
        <v>90</v>
      </c>
      <c r="B110" s="11" t="s">
        <v>60</v>
      </c>
      <c r="C110" s="3" t="s">
        <v>59</v>
      </c>
      <c r="D110" s="3" t="s">
        <v>194</v>
      </c>
      <c r="E110" s="4">
        <v>277000</v>
      </c>
      <c r="F110" s="23">
        <v>81000</v>
      </c>
      <c r="G110" s="55" t="s">
        <v>214</v>
      </c>
      <c r="H110" s="133">
        <v>5</v>
      </c>
      <c r="I110" s="24">
        <v>6</v>
      </c>
      <c r="J110" s="51">
        <v>7</v>
      </c>
      <c r="K110" s="63">
        <v>7</v>
      </c>
      <c r="L110" s="51">
        <v>8</v>
      </c>
      <c r="M110" s="65">
        <v>9</v>
      </c>
      <c r="N110" s="110">
        <v>9</v>
      </c>
      <c r="O110" s="67"/>
      <c r="P110" s="112"/>
      <c r="Q110" s="42">
        <f t="shared" si="4"/>
        <v>7.2857142857142856</v>
      </c>
    </row>
    <row r="111" spans="1:17" x14ac:dyDescent="0.25">
      <c r="A111">
        <v>102</v>
      </c>
      <c r="B111" s="11" t="s">
        <v>99</v>
      </c>
      <c r="C111" s="3" t="s">
        <v>98</v>
      </c>
      <c r="D111" s="3" t="s">
        <v>2</v>
      </c>
      <c r="E111" s="4">
        <v>686400</v>
      </c>
      <c r="F111" s="23">
        <v>270000</v>
      </c>
      <c r="G111" s="55" t="s">
        <v>215</v>
      </c>
      <c r="H111" s="123">
        <v>5</v>
      </c>
      <c r="I111" s="24">
        <v>5</v>
      </c>
      <c r="J111" s="65">
        <v>5</v>
      </c>
      <c r="K111" s="51">
        <v>6</v>
      </c>
      <c r="L111" s="64">
        <v>6</v>
      </c>
      <c r="M111" s="110">
        <v>6</v>
      </c>
      <c r="N111" s="67">
        <v>7</v>
      </c>
      <c r="O111" s="51">
        <v>7</v>
      </c>
      <c r="P111" s="112">
        <v>8</v>
      </c>
      <c r="Q111" s="42">
        <f t="shared" si="4"/>
        <v>6.1111111111111107</v>
      </c>
    </row>
    <row r="112" spans="1:17" x14ac:dyDescent="0.25">
      <c r="A112">
        <v>100</v>
      </c>
      <c r="B112" s="11" t="s">
        <v>161</v>
      </c>
      <c r="C112" s="3" t="s">
        <v>160</v>
      </c>
      <c r="D112" s="3" t="s">
        <v>33</v>
      </c>
      <c r="E112" s="4">
        <v>163000</v>
      </c>
      <c r="F112" s="23">
        <v>50000</v>
      </c>
      <c r="G112" s="55" t="s">
        <v>214</v>
      </c>
      <c r="H112" s="139">
        <v>1</v>
      </c>
      <c r="I112" s="63">
        <v>5</v>
      </c>
      <c r="J112" s="24">
        <v>6</v>
      </c>
      <c r="K112" s="51">
        <v>7</v>
      </c>
      <c r="L112" s="67">
        <v>7</v>
      </c>
      <c r="M112" s="51">
        <v>7</v>
      </c>
      <c r="N112" s="24">
        <v>7</v>
      </c>
      <c r="O112" s="24"/>
      <c r="P112" s="111"/>
      <c r="Q112" s="42">
        <f t="shared" si="4"/>
        <v>5.7142857142857144</v>
      </c>
    </row>
    <row r="113" spans="1:17" x14ac:dyDescent="0.25">
      <c r="A113">
        <v>98</v>
      </c>
      <c r="B113" s="11" t="s">
        <v>41</v>
      </c>
      <c r="C113" s="3" t="s">
        <v>40</v>
      </c>
      <c r="D113" s="3" t="s">
        <v>2</v>
      </c>
      <c r="E113" s="4">
        <v>998100</v>
      </c>
      <c r="F113" s="23">
        <v>255000</v>
      </c>
      <c r="G113" s="55" t="s">
        <v>214</v>
      </c>
      <c r="H113" s="133">
        <v>1</v>
      </c>
      <c r="I113" s="63">
        <v>2</v>
      </c>
      <c r="J113" s="24">
        <v>3</v>
      </c>
      <c r="K113" s="110">
        <v>3</v>
      </c>
      <c r="L113" s="51">
        <v>5</v>
      </c>
      <c r="M113" s="67">
        <v>5</v>
      </c>
      <c r="N113" s="24">
        <v>5</v>
      </c>
      <c r="O113" s="24">
        <v>5</v>
      </c>
      <c r="P113" s="113">
        <v>7</v>
      </c>
      <c r="Q113" s="42">
        <f t="shared" si="4"/>
        <v>4</v>
      </c>
    </row>
    <row r="114" spans="1:17" x14ac:dyDescent="0.25">
      <c r="A114">
        <v>101</v>
      </c>
      <c r="B114" s="11" t="s">
        <v>8</v>
      </c>
      <c r="C114" s="3" t="s">
        <v>9</v>
      </c>
      <c r="D114" s="3" t="s">
        <v>2</v>
      </c>
      <c r="E114" s="4">
        <v>291000</v>
      </c>
      <c r="F114" s="23">
        <v>185000</v>
      </c>
      <c r="G114" s="55" t="s">
        <v>214</v>
      </c>
      <c r="H114" s="66">
        <v>1</v>
      </c>
      <c r="I114" s="64">
        <v>1</v>
      </c>
      <c r="J114" s="63">
        <v>2</v>
      </c>
      <c r="K114" s="24">
        <v>2</v>
      </c>
      <c r="L114" s="67">
        <v>3</v>
      </c>
      <c r="M114" s="110">
        <v>3</v>
      </c>
      <c r="N114" s="51">
        <v>4</v>
      </c>
      <c r="O114" s="24">
        <v>5</v>
      </c>
      <c r="P114" s="112"/>
      <c r="Q114" s="42">
        <f t="shared" si="4"/>
        <v>2.625</v>
      </c>
    </row>
    <row r="115" spans="1:17" x14ac:dyDescent="0.25">
      <c r="A115">
        <v>91</v>
      </c>
      <c r="B115" s="11" t="s">
        <v>39</v>
      </c>
      <c r="C115" s="3" t="s">
        <v>81</v>
      </c>
      <c r="D115" s="3" t="s">
        <v>2</v>
      </c>
      <c r="E115" s="4">
        <v>578500</v>
      </c>
      <c r="F115" s="23">
        <v>200000</v>
      </c>
      <c r="G115" s="55"/>
      <c r="H115" s="66"/>
      <c r="I115" s="67"/>
      <c r="J115" s="51"/>
      <c r="K115" s="63"/>
      <c r="L115" s="24"/>
      <c r="M115" s="64"/>
      <c r="N115" s="24"/>
      <c r="O115" s="24"/>
      <c r="P115" s="88"/>
      <c r="Q115" s="42"/>
    </row>
    <row r="116" spans="1:17" ht="15.75" thickBot="1" x14ac:dyDescent="0.3">
      <c r="A116">
        <v>99</v>
      </c>
      <c r="B116" s="36" t="s">
        <v>56</v>
      </c>
      <c r="C116" s="31" t="s">
        <v>119</v>
      </c>
      <c r="D116" s="31" t="s">
        <v>193</v>
      </c>
      <c r="E116" s="37">
        <v>799000</v>
      </c>
      <c r="F116" s="30">
        <v>388000</v>
      </c>
      <c r="G116" s="59"/>
      <c r="H116" s="69"/>
      <c r="I116" s="91"/>
      <c r="J116" s="52"/>
      <c r="K116" s="72"/>
      <c r="L116" s="73"/>
      <c r="M116" s="74"/>
      <c r="N116" s="73"/>
      <c r="O116" s="73"/>
      <c r="P116" s="103"/>
      <c r="Q116" s="82"/>
    </row>
    <row r="117" spans="1:17" ht="15.75" thickBot="1" x14ac:dyDescent="0.3">
      <c r="B117" s="25" t="s">
        <v>208</v>
      </c>
      <c r="C117" s="26"/>
      <c r="D117" s="26"/>
      <c r="E117" s="27"/>
      <c r="F117" s="27"/>
      <c r="G117" s="58"/>
      <c r="H117" s="49"/>
      <c r="I117" s="83"/>
      <c r="J117" s="49"/>
      <c r="K117" s="84"/>
      <c r="L117" s="49"/>
      <c r="M117" s="49"/>
      <c r="N117" s="49"/>
      <c r="O117" s="49"/>
      <c r="P117" s="54"/>
      <c r="Q117" s="44"/>
    </row>
    <row r="118" spans="1:17" x14ac:dyDescent="0.25">
      <c r="A118">
        <v>105</v>
      </c>
      <c r="B118" s="35" t="s">
        <v>142</v>
      </c>
      <c r="C118" s="32" t="s">
        <v>141</v>
      </c>
      <c r="D118" s="32" t="s">
        <v>65</v>
      </c>
      <c r="E118" s="38">
        <v>16190867</v>
      </c>
      <c r="F118" s="40">
        <v>400000</v>
      </c>
      <c r="G118" s="79" t="s">
        <v>214</v>
      </c>
      <c r="H118" s="60">
        <v>7</v>
      </c>
      <c r="I118" s="96">
        <v>7</v>
      </c>
      <c r="J118" s="93">
        <v>8</v>
      </c>
      <c r="K118" s="94">
        <v>8</v>
      </c>
      <c r="L118" s="141">
        <v>8</v>
      </c>
      <c r="M118" s="95">
        <v>9</v>
      </c>
      <c r="N118" s="97">
        <v>9</v>
      </c>
      <c r="O118" s="105">
        <v>9</v>
      </c>
      <c r="P118" s="142">
        <v>10</v>
      </c>
      <c r="Q118" s="81">
        <f>AVERAGE(H118:P118)</f>
        <v>8.3333333333333339</v>
      </c>
    </row>
    <row r="119" spans="1:17" x14ac:dyDescent="0.25">
      <c r="A119">
        <v>104</v>
      </c>
      <c r="B119" s="11" t="s">
        <v>117</v>
      </c>
      <c r="C119" s="3" t="s">
        <v>181</v>
      </c>
      <c r="D119" s="3" t="s">
        <v>193</v>
      </c>
      <c r="E119" s="4">
        <v>993000</v>
      </c>
      <c r="F119" s="15">
        <v>585000</v>
      </c>
      <c r="G119" s="55" t="s">
        <v>214</v>
      </c>
      <c r="H119" s="61">
        <v>8</v>
      </c>
      <c r="I119" s="51">
        <v>8</v>
      </c>
      <c r="J119" s="63">
        <v>8</v>
      </c>
      <c r="K119" s="24">
        <v>8</v>
      </c>
      <c r="L119" s="24">
        <v>8</v>
      </c>
      <c r="M119" s="110">
        <v>8</v>
      </c>
      <c r="N119" s="67">
        <v>9</v>
      </c>
      <c r="O119" s="64">
        <v>9</v>
      </c>
      <c r="P119" s="143"/>
      <c r="Q119" s="42">
        <f>AVERAGE(H119:P119)</f>
        <v>8.25</v>
      </c>
    </row>
    <row r="120" spans="1:17" x14ac:dyDescent="0.25">
      <c r="A120">
        <v>107</v>
      </c>
      <c r="B120" s="11" t="s">
        <v>48</v>
      </c>
      <c r="C120" s="3" t="s">
        <v>47</v>
      </c>
      <c r="D120" s="3" t="s">
        <v>2</v>
      </c>
      <c r="E120" s="4">
        <v>309000</v>
      </c>
      <c r="F120" s="15">
        <v>170000</v>
      </c>
      <c r="G120" s="55" t="s">
        <v>215</v>
      </c>
      <c r="H120" s="115">
        <v>5</v>
      </c>
      <c r="I120" s="24">
        <v>5</v>
      </c>
      <c r="J120" s="64">
        <v>5</v>
      </c>
      <c r="K120" s="24">
        <v>5</v>
      </c>
      <c r="L120" s="67">
        <v>7</v>
      </c>
      <c r="M120" s="51">
        <v>7</v>
      </c>
      <c r="N120" s="24">
        <v>7</v>
      </c>
      <c r="O120" s="110">
        <v>7</v>
      </c>
      <c r="P120" s="144">
        <v>8</v>
      </c>
      <c r="Q120" s="42">
        <f>AVERAGE(H120:P120)</f>
        <v>6.2222222222222223</v>
      </c>
    </row>
    <row r="121" spans="1:17" ht="15.75" thickBot="1" x14ac:dyDescent="0.3">
      <c r="A121">
        <v>106</v>
      </c>
      <c r="B121" s="12" t="s">
        <v>184</v>
      </c>
      <c r="C121" s="13" t="s">
        <v>97</v>
      </c>
      <c r="D121" s="13" t="s">
        <v>2</v>
      </c>
      <c r="E121" s="14">
        <v>737000</v>
      </c>
      <c r="F121" s="16">
        <v>137000</v>
      </c>
      <c r="G121" s="57" t="s">
        <v>214</v>
      </c>
      <c r="H121" s="145">
        <v>1</v>
      </c>
      <c r="I121" s="101">
        <v>3</v>
      </c>
      <c r="J121" s="98">
        <v>4</v>
      </c>
      <c r="K121" s="100">
        <v>4</v>
      </c>
      <c r="L121" s="146">
        <v>4</v>
      </c>
      <c r="M121" s="101">
        <v>5</v>
      </c>
      <c r="N121" s="99">
        <v>6</v>
      </c>
      <c r="O121" s="99">
        <v>6</v>
      </c>
      <c r="P121" s="147">
        <v>6</v>
      </c>
      <c r="Q121" s="43">
        <f>AVERAGE(H121:P121)</f>
        <v>4.333333333333333</v>
      </c>
    </row>
    <row r="122" spans="1:17" ht="15.75" thickBot="1" x14ac:dyDescent="0.3">
      <c r="E122" s="18">
        <f>SUM(E5:E121)</f>
        <v>178334036</v>
      </c>
      <c r="F122" s="18">
        <f>SUM(F5:F121)</f>
        <v>64809769</v>
      </c>
    </row>
  </sheetData>
  <sortState columnSort="1" ref="H121:P121">
    <sortCondition ref="H121:P121"/>
  </sortState>
  <mergeCells count="1">
    <mergeCell ref="H3:P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A - celkový přehled</vt:lpstr>
      <vt:lpstr>list B - anonymizované bodování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Zahradníčková Zuzana</dc:creator>
  <cp:lastModifiedBy>Zahradníčková Zuzana</cp:lastModifiedBy>
  <cp:lastPrinted>2017-12-06T13:27:33Z</cp:lastPrinted>
  <dcterms:created xsi:type="dcterms:W3CDTF">2017-11-20T13:07:13Z</dcterms:created>
  <dcterms:modified xsi:type="dcterms:W3CDTF">2017-12-21T07:05:30Z</dcterms:modified>
</cp:coreProperties>
</file>