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105" windowWidth="19335" windowHeight="5235" tabRatio="733"/>
  </bookViews>
  <sheets>
    <sheet name="list A celkový přehled" sheetId="5" r:id="rId1"/>
    <sheet name="list B anonymizované bodování" sheetId="8" r:id="rId2"/>
  </sheets>
  <calcPr calcId="145621"/>
</workbook>
</file>

<file path=xl/calcChain.xml><?xml version="1.0" encoding="utf-8"?>
<calcChain xmlns="http://schemas.openxmlformats.org/spreadsheetml/2006/main">
  <c r="E131" i="8" l="1"/>
  <c r="D131" i="8"/>
  <c r="T130" i="8"/>
  <c r="T129" i="8"/>
  <c r="T128" i="8"/>
  <c r="T127" i="8"/>
  <c r="T126" i="8"/>
  <c r="T125" i="8"/>
  <c r="T124" i="8"/>
  <c r="T123" i="8"/>
  <c r="T122" i="8"/>
  <c r="T121" i="8"/>
  <c r="T119" i="8"/>
  <c r="T118" i="8"/>
  <c r="T117" i="8"/>
  <c r="T116" i="8"/>
  <c r="T115" i="8"/>
  <c r="T114" i="8"/>
  <c r="T113" i="8"/>
  <c r="T112" i="8"/>
  <c r="T111" i="8"/>
  <c r="T110" i="8"/>
  <c r="T109" i="8"/>
  <c r="T108" i="8"/>
  <c r="T107" i="8"/>
  <c r="T106" i="8"/>
  <c r="T105" i="8"/>
  <c r="T104" i="8"/>
  <c r="T103" i="8"/>
  <c r="T102" i="8"/>
  <c r="T101" i="8"/>
  <c r="T100" i="8"/>
  <c r="T99" i="8"/>
  <c r="T98" i="8"/>
  <c r="T96" i="8"/>
  <c r="T95" i="8"/>
  <c r="T94" i="8"/>
  <c r="T93" i="8"/>
  <c r="T92" i="8"/>
  <c r="T91" i="8"/>
  <c r="T90" i="8"/>
  <c r="T89" i="8"/>
  <c r="T88" i="8"/>
  <c r="T87" i="8"/>
  <c r="T86" i="8"/>
  <c r="T85" i="8"/>
  <c r="T84" i="8"/>
  <c r="T83" i="8"/>
  <c r="T82" i="8"/>
  <c r="T81" i="8"/>
  <c r="T80" i="8"/>
  <c r="T79" i="8"/>
  <c r="T78" i="8"/>
  <c r="T77" i="8"/>
  <c r="T76" i="8"/>
  <c r="T75" i="8"/>
  <c r="T74" i="8"/>
  <c r="T73" i="8"/>
  <c r="T72" i="8"/>
  <c r="T71" i="8"/>
  <c r="T70" i="8"/>
  <c r="T69" i="8"/>
  <c r="T68" i="8"/>
  <c r="T67" i="8"/>
  <c r="T66" i="8"/>
  <c r="T65" i="8"/>
  <c r="T64" i="8"/>
  <c r="T63" i="8"/>
  <c r="T62" i="8"/>
  <c r="T61" i="8"/>
  <c r="T60" i="8"/>
  <c r="T59" i="8"/>
  <c r="T58" i="8"/>
  <c r="T57" i="8"/>
  <c r="T56" i="8"/>
  <c r="T55" i="8"/>
  <c r="T54" i="8"/>
  <c r="T53" i="8"/>
  <c r="T52" i="8"/>
  <c r="T51" i="8"/>
  <c r="T50" i="8"/>
  <c r="T49" i="8"/>
  <c r="T48" i="8"/>
  <c r="T47" i="8"/>
  <c r="T46" i="8"/>
  <c r="T45" i="8"/>
  <c r="T44" i="8"/>
  <c r="T43" i="8"/>
  <c r="T42" i="8"/>
  <c r="T41" i="8"/>
  <c r="T40" i="8"/>
  <c r="T39" i="8"/>
  <c r="T38" i="8"/>
  <c r="T37" i="8"/>
  <c r="T36" i="8"/>
  <c r="T35" i="8"/>
  <c r="T34" i="8"/>
  <c r="T33" i="8"/>
  <c r="T32" i="8"/>
  <c r="T31" i="8"/>
  <c r="T30" i="8"/>
  <c r="T29" i="8"/>
  <c r="T28" i="8"/>
  <c r="T27" i="8"/>
  <c r="T26" i="8"/>
  <c r="T25" i="8"/>
  <c r="T24" i="8"/>
  <c r="T22" i="8"/>
  <c r="T21" i="8"/>
  <c r="T20" i="8"/>
  <c r="T19" i="8"/>
  <c r="T18" i="8"/>
  <c r="T17" i="8"/>
  <c r="T16" i="8"/>
  <c r="T15" i="8"/>
  <c r="T14" i="8"/>
  <c r="T13" i="8"/>
  <c r="T12" i="8"/>
  <c r="T11" i="8"/>
  <c r="T10" i="8"/>
  <c r="T9" i="8"/>
  <c r="T8" i="8"/>
  <c r="T7" i="8"/>
  <c r="T6" i="8"/>
  <c r="T5" i="8"/>
  <c r="E131" i="5" l="1"/>
  <c r="D131" i="5"/>
</calcChain>
</file>

<file path=xl/sharedStrings.xml><?xml version="1.0" encoding="utf-8"?>
<sst xmlns="http://schemas.openxmlformats.org/spreadsheetml/2006/main" count="1012" uniqueCount="255">
  <si>
    <t>A2, o.p.s.</t>
  </si>
  <si>
    <t>A2 kulturní čtrnáctideník - rubrika Výtvarné umění</t>
  </si>
  <si>
    <t>o.p.s.</t>
  </si>
  <si>
    <t>Akademie výtvarných umění v Praze</t>
  </si>
  <si>
    <t>Kapitoly z dějin Akademie výtvarných umění v Praze ve středoevropském kontextu od založení po současnost</t>
  </si>
  <si>
    <t>Sešit pro umění, teorii a příbuzné zóny</t>
  </si>
  <si>
    <t>Ambit media</t>
  </si>
  <si>
    <t>art+antiques</t>
  </si>
  <si>
    <t>a.s.</t>
  </si>
  <si>
    <t>MgA. Anna Štysová</t>
  </si>
  <si>
    <t>Czech Design Map</t>
  </si>
  <si>
    <t>ARBOR VITAE SOCIETAS s.r.o.</t>
  </si>
  <si>
    <t xml:space="preserve"> Lukáš Bártl (ed.): Všední den ve fotografii. Česká fotografie přelomu padesátých a šedesátých let 20. století</t>
  </si>
  <si>
    <t>s.r.o.</t>
  </si>
  <si>
    <t>Vilma Hubáčková (ed.) Josef Portman (1893–1968). Na pomezí bibliomanie</t>
  </si>
  <si>
    <t xml:space="preserve">Rozlomená doba 1908–1928. </t>
  </si>
  <si>
    <t>ARCHITECTURA</t>
  </si>
  <si>
    <t xml:space="preserve">Mezi fikcí a realitou/experiment a utopie v ČR+SK architektuře </t>
  </si>
  <si>
    <t>spolek</t>
  </si>
  <si>
    <t>Záchrana a zveřejnění Archivu atelieru Paul/Osvobozené divadlo/4</t>
  </si>
  <si>
    <t>Archiv výtvarného umění</t>
  </si>
  <si>
    <t>Archiv výtvarného umění: celoroční provoz</t>
  </si>
  <si>
    <t>Publikace Ludmila Vachtová</t>
  </si>
  <si>
    <t>Are | are-events.org z.s.</t>
  </si>
  <si>
    <t>Artalk z.s.</t>
  </si>
  <si>
    <t>Artalk.cz</t>
  </si>
  <si>
    <t>artbrut.cz</t>
  </si>
  <si>
    <t>Luboš Plný: Život jako koncept</t>
  </si>
  <si>
    <t>artEcho s.r.o.</t>
  </si>
  <si>
    <t>EARCH.cz</t>
  </si>
  <si>
    <t>ARTHOUSE HEJTMANEK, galerie a aukční dům s.r.o.</t>
  </si>
  <si>
    <t>Jiří Seifert; Sochař, kreslíř, restaurátor;</t>
  </si>
  <si>
    <t>ARTINBOX s.r.o.</t>
  </si>
  <si>
    <t>Jan Lukas - Pražský deník 1930 - 1965</t>
  </si>
  <si>
    <t>Alexander Hackenschmied (Hammid): Fotografie 1920 - 1953</t>
  </si>
  <si>
    <t>VÁCLAV ZYKMUND: Fotografie</t>
  </si>
  <si>
    <t>ArtLib.cz</t>
  </si>
  <si>
    <t>Knihovna umění / Art Library Project</t>
  </si>
  <si>
    <t>Artmap, z. s.</t>
  </si>
  <si>
    <t>Nicholas Mirzoeff: Jak vidět svět</t>
  </si>
  <si>
    <t>ArtMap 2018</t>
  </si>
  <si>
    <t>Jiří Thýn - Zahrada</t>
  </si>
  <si>
    <t>Artyčok.TV, z.s.</t>
  </si>
  <si>
    <t>Artyčok.TV: Alternativní nástroje edukace</t>
  </si>
  <si>
    <t>Asociace recentní archeologie, z. s.</t>
  </si>
  <si>
    <t>Architektonická mapa hospodářských dvorů</t>
  </si>
  <si>
    <t>Monografie Oživené pohraničí</t>
  </si>
  <si>
    <t>Atelier for Art, z.s.</t>
  </si>
  <si>
    <t xml:space="preserve">Atelier for Art - elektronický časopis </t>
  </si>
  <si>
    <t>Barrister &amp; Principal Publishing, z.ú.</t>
  </si>
  <si>
    <t>Katarína Beňová- Z akademie do přírody. Podoby Krajinomalby ve střední Evropě 1860-1890</t>
  </si>
  <si>
    <t>Ladislav Kesner : Trauma/tíseň/extáze/prázdnota. Formule patosu 1900-2017.</t>
  </si>
  <si>
    <t>Marcela Rusinko -"Snad nesbíráte obrazy?" Cesty soukromého sběratelství moderního umění v českých zemích v 1948 - 1965.</t>
  </si>
  <si>
    <t>BFLMPSVZ Publishing – Stanislav Bříza</t>
  </si>
  <si>
    <t>VANDR</t>
  </si>
  <si>
    <t>Business Media CZ s. r. o.</t>
  </si>
  <si>
    <t>Časopis Stavba - ročníky 2018, 2019 a 2020</t>
  </si>
  <si>
    <t>cosa.cz, obchodní družstvo</t>
  </si>
  <si>
    <t>Architektonické realizace 80. let</t>
  </si>
  <si>
    <t>družstvo</t>
  </si>
  <si>
    <t>Createam s.r.o.</t>
  </si>
  <si>
    <t>Skleněné rozhovory/Glass dialogues II.</t>
  </si>
  <si>
    <t>CZECHDESIGN.CZ, z. s.</t>
  </si>
  <si>
    <t>Display</t>
  </si>
  <si>
    <t>Multilogues On the Now - O emoční práci a zdraví</t>
  </si>
  <si>
    <t>Nespavost</t>
  </si>
  <si>
    <t>Dům umění města Brna, příspěvková organizace</t>
  </si>
  <si>
    <t xml:space="preserve">Brněnský architektonický manuál, fáze D (1946-1989) </t>
  </si>
  <si>
    <t>p.o.</t>
  </si>
  <si>
    <t>Elżbieta Grosseová</t>
  </si>
  <si>
    <t xml:space="preserve">KATALOG </t>
  </si>
  <si>
    <t>ERA Média</t>
  </si>
  <si>
    <t>ERA21 ročnik 2018</t>
  </si>
  <si>
    <t>Fait Gallery, a.s.</t>
  </si>
  <si>
    <t>Publikace ČS KONCEPT 70.LET</t>
  </si>
  <si>
    <t>Fotograf 07 z.s.</t>
  </si>
  <si>
    <t>časopis Fotograf 2018</t>
  </si>
  <si>
    <t>Galerie Středočeského kraje, příspěvková organizace</t>
  </si>
  <si>
    <t>ANNO DOMINI 1918 - Osudy, příběhy a výročí zlomového letopočtu</t>
  </si>
  <si>
    <t>Galerie umění Karlovy Vary</t>
  </si>
  <si>
    <t>100 LET - 100 DĚL - 100 UMĚLCŮ - 100 OSUDŮ</t>
  </si>
  <si>
    <t>Galerie výtvarného umění v Havlíčkově Brodě</t>
  </si>
  <si>
    <t xml:space="preserve">Publikace Jan Antonín Venuto a jeho dílo </t>
  </si>
  <si>
    <t>Ladislav Šaloun - Sochařská pozůstalost ve sbírkách GASK</t>
  </si>
  <si>
    <t>Halda, z. s.</t>
  </si>
  <si>
    <t>Historie, architektura a urbanismus sídliště Kladno-Rozdělov</t>
  </si>
  <si>
    <t>Happy Materials</t>
  </si>
  <si>
    <t>Material Times, 3. tištěné číslo magazínu</t>
  </si>
  <si>
    <t>INI Project</t>
  </si>
  <si>
    <t>publikace Mothers Artlovers</t>
  </si>
  <si>
    <t>Jakub Hlaváček - Malvern</t>
  </si>
  <si>
    <t>Vydání publikace: Petr Ingerle, Anna Pravdová: Josef Šíma: Cesta k Vysoké hře</t>
  </si>
  <si>
    <t>Jan Freiberg</t>
  </si>
  <si>
    <t>Galerie Na shledanou – odborná neperiodická publikace</t>
  </si>
  <si>
    <t>Ing. Jana Chládková</t>
  </si>
  <si>
    <t>iUmeni.cz – portál o současném umění v České republice</t>
  </si>
  <si>
    <t>Mgr. Jana Kostelecká</t>
  </si>
  <si>
    <t>Encyklopedie domova</t>
  </si>
  <si>
    <t>Kniha o současné architektuře pro děti</t>
  </si>
  <si>
    <t>Jiří Příhoda</t>
  </si>
  <si>
    <t>JIŘÍ PŘÍHODA 25|25 práce z let 2000 až 2017</t>
  </si>
  <si>
    <t>Kabinet architektury, z. s.</t>
  </si>
  <si>
    <t>Publikace – Bernard Rudofsky: Architektura bez architektů</t>
  </si>
  <si>
    <t>Katalog – Aaltova příroda / Aalto′s Nature</t>
  </si>
  <si>
    <t>kontrapunkt, z. ú.</t>
  </si>
  <si>
    <t>Královéhradecký architektonický manuál</t>
  </si>
  <si>
    <t>Krajská galerie výtvarného umění ve Zlíně,p.o.</t>
  </si>
  <si>
    <t>Prostor Zlín</t>
  </si>
  <si>
    <t>Kultura města Mladá Boleslav a.s.</t>
  </si>
  <si>
    <t>Mladá Boleslav - jak je (ne)znate</t>
  </si>
  <si>
    <t>A.S.</t>
  </si>
  <si>
    <t>KULTURNÍ CENTRUM ŘEHLOVICE z. s.</t>
  </si>
  <si>
    <t xml:space="preserve"> 20 LET PROUDĚNÍ – STRÖMUNGEN (KATALOG)</t>
  </si>
  <si>
    <t xml:space="preserve">KULTURNÍ CENTRUM ŘEHLOVICE z. s. </t>
  </si>
  <si>
    <t>ŘEHSIGN</t>
  </si>
  <si>
    <t>doc. Mgr.A. Lenka Klodová, Ph.D.</t>
  </si>
  <si>
    <t>Webový archív Festivalu nahých forem</t>
  </si>
  <si>
    <t>PhDr. Ing. Martin Souček</t>
  </si>
  <si>
    <t xml:space="preserve">Hugo Steiner a Officina Pragensis </t>
  </si>
  <si>
    <t xml:space="preserve">E.Petit, R. Švácha:  Ironie, aneb sebekritická neprůhlednost postmoderní architektury </t>
  </si>
  <si>
    <t xml:space="preserve">Rostislav Švácha: Miroslav Masák (monografie) </t>
  </si>
  <si>
    <t>Matěj Bárta</t>
  </si>
  <si>
    <t>Publikace Rok 1968 a výtvarné umění v Československu</t>
  </si>
  <si>
    <t>Město Dačice</t>
  </si>
  <si>
    <t>Rudolf Prekop, Martin Mlynarič, Michal Stehlík:  KŘÍŽE V KRAJINĚ</t>
  </si>
  <si>
    <t>Městská galerie Litomyšl</t>
  </si>
  <si>
    <t>Litomyšlský architektonický manuál - LAM (fáze 2)</t>
  </si>
  <si>
    <t>Mezinárodní symposium keramiky Bechyně</t>
  </si>
  <si>
    <t>MKS-Dokument.objektů z hist. sympozia, archivace a tvorba webu</t>
  </si>
  <si>
    <t>Milan Kabelka</t>
  </si>
  <si>
    <t>My 100</t>
  </si>
  <si>
    <t>Museum Kampa – Nadace Jana a Medy Mládkových</t>
  </si>
  <si>
    <t>František Kupka a práce pro První republiku</t>
  </si>
  <si>
    <t>Muzeum města Brna, příspěvková organizace</t>
  </si>
  <si>
    <t>Vize modernosti Rudolf Sandalo (kat. výst.)</t>
  </si>
  <si>
    <t>nadace Agosto Foundation</t>
  </si>
  <si>
    <t>Hermit a Centrum pro Metamedia Plasy</t>
  </si>
  <si>
    <t>Nadace Hollar</t>
  </si>
  <si>
    <t>Grapheion 2018, 2019, 2020</t>
  </si>
  <si>
    <t>Nadace Prague Biennale</t>
  </si>
  <si>
    <t>Flash Art Czech&amp;Slovak Edition</t>
  </si>
  <si>
    <t>nakladatelství Barrister &amp; Principal, spol. s r. o.</t>
  </si>
  <si>
    <t>Monika Janáková: Avantgarní umění v sakrálním prostoru. Dílo Jana Koblasy v kostele sv. Petra a Pavla v Jedovnicích</t>
  </si>
  <si>
    <t>Nakladatelství Paseka s.r.o.</t>
  </si>
  <si>
    <t>Renata Vrabelová: Brno moderní II</t>
  </si>
  <si>
    <t>Pavel Ryška: Polylegran (Československý obrazový humor 60. let)</t>
  </si>
  <si>
    <t>NEZYS s.r.o.</t>
  </si>
  <si>
    <t xml:space="preserve">ADHD (Jiří Franta a David Böhm) </t>
  </si>
  <si>
    <t>Oblastní galerie Vysočiny v Jihlavě</t>
  </si>
  <si>
    <t>Dana Puchnarová - Záření (katalog k výstavě)</t>
  </si>
  <si>
    <t>noviny O-kraj</t>
  </si>
  <si>
    <t>Ostravská univerzita</t>
  </si>
  <si>
    <t>Hledání hranic malby v post-mediálním prostředí - katalog</t>
  </si>
  <si>
    <t xml:space="preserve">PAF, z. s. </t>
  </si>
  <si>
    <t>DATABÁZE PIFPAF</t>
  </si>
  <si>
    <t>PageFive Publishing z.s.</t>
  </si>
  <si>
    <t>Ž39</t>
  </si>
  <si>
    <t>MgA.Patrik Antczak</t>
  </si>
  <si>
    <t>ALFABETA (anglická verze)</t>
  </si>
  <si>
    <t>Pěstuj prostor, z.s.</t>
  </si>
  <si>
    <t>Plzeňský architektonický manuál (PAM)</t>
  </si>
  <si>
    <t>Plzeň 2015, zapsaný ústav</t>
  </si>
  <si>
    <t>100 let Republiky (očima velkých i malých Plzeňanů)</t>
  </si>
  <si>
    <t>ProLiberec - nadační fond</t>
  </si>
  <si>
    <t>Fotografická publikace o vyhlídkové věži M. Rajniše v centru Jeruzaléma</t>
  </si>
  <si>
    <t>Revolver Revue o.p.s.</t>
  </si>
  <si>
    <t>Revolver Revue 2018</t>
  </si>
  <si>
    <t>Mrg. Richard Procházka</t>
  </si>
  <si>
    <t>Spoušť - autorské fotosešity</t>
  </si>
  <si>
    <t>RUBATO (Petr Januš)</t>
  </si>
  <si>
    <t>Moderní typografie</t>
  </si>
  <si>
    <t>Scholastika</t>
  </si>
  <si>
    <t>Alternativní proudy v uměleckém vzdělávání</t>
  </si>
  <si>
    <t>Sdružení českých umělců grafiků Hollar</t>
  </si>
  <si>
    <t>Kde domov můj - publikace</t>
  </si>
  <si>
    <t>Sdružení výtvarných kritiků a teoretiků</t>
  </si>
  <si>
    <t>Dvojvýstava fotografií "Paměti ab-normalizace" J.Štreita a I.Stehli</t>
  </si>
  <si>
    <t>Sdružení  výtvarných  uměleců keramiků, z.s.</t>
  </si>
  <si>
    <t>Informační portál ARTCERAMIC.CZ</t>
  </si>
  <si>
    <t>Katalog ARTCERAMIC CZ 2018</t>
  </si>
  <si>
    <t>Společnost Topičova salonu, z.s.</t>
  </si>
  <si>
    <t>Kniha František Topič</t>
  </si>
  <si>
    <t>spolek Fiducia</t>
  </si>
  <si>
    <t>Fiducia a dvacet let ostravské umělecké scény - kniha</t>
  </si>
  <si>
    <t>Spolek sympozia rytého skla, z.s.</t>
  </si>
  <si>
    <t>Publikace Dvacet let Mezinárodního sympozia rytého skla v Kamenickém Šenově</t>
  </si>
  <si>
    <t>Springwinter, s.r.o.</t>
  </si>
  <si>
    <t>Časopis FOTO v roce 2018</t>
  </si>
  <si>
    <t>Starý most s.r.o.</t>
  </si>
  <si>
    <t>Kniha "Pracovna republiky. Architektura Plzně v letech 1918–1938"</t>
  </si>
  <si>
    <t>Studentský spolek Babylon</t>
  </si>
  <si>
    <t>Babylon</t>
  </si>
  <si>
    <t>TIC BRNO, příspěvková organizace</t>
  </si>
  <si>
    <t xml:space="preserve">"Myšlení kresbou". Spekulativní tendence v současné kresbě </t>
  </si>
  <si>
    <t>Tolerdance, z.s.</t>
  </si>
  <si>
    <t>20 000</t>
  </si>
  <si>
    <t>Tomáš Pospěch / Nakladatelství PositiF</t>
  </si>
  <si>
    <t>George Kubler: Tvar času</t>
  </si>
  <si>
    <t>Role fotografie</t>
  </si>
  <si>
    <t>Libor Fojtík: Trampové</t>
  </si>
  <si>
    <t>tranzit.cz</t>
  </si>
  <si>
    <t>Carla Lonzi - Now you can go</t>
  </si>
  <si>
    <t>TRIGON-KNIHY s.r.o.</t>
  </si>
  <si>
    <t>Šárka Trčková (vydání publikace)</t>
  </si>
  <si>
    <t>Ústav dějin umění AV ČR</t>
  </si>
  <si>
    <t>Umění / Art</t>
  </si>
  <si>
    <t>Vysoká škola uměleckoprůmyslová v Praze</t>
  </si>
  <si>
    <t>Leopold Bauer. Häretiker der modernen Architektur</t>
  </si>
  <si>
    <t>České sklo / Czech Glass</t>
  </si>
  <si>
    <t>wo-men, s.r.o.</t>
  </si>
  <si>
    <t>Miss AmeriKa</t>
  </si>
  <si>
    <t>Yo-yo z.s.</t>
  </si>
  <si>
    <t>Venkovská kulturní mapa – RurArtMap</t>
  </si>
  <si>
    <t xml:space="preserve">Zlatý řez </t>
  </si>
  <si>
    <t>časopis Zlatý řez</t>
  </si>
  <si>
    <t>Euroamerické architektonické myšlení 1940-2010</t>
  </si>
  <si>
    <t>Souvztažnosti. Vztah architektury k místu (autor Tomáš Valena)</t>
  </si>
  <si>
    <t>NÁZEV ŽADATELE</t>
  </si>
  <si>
    <t>NÁZEV PROJEKTU</t>
  </si>
  <si>
    <t>NÁKLADY</t>
  </si>
  <si>
    <t>POŽADAVEK 2018</t>
  </si>
  <si>
    <t>OKRUH 4 ODBORNÁ PERIODICKÁ PUBLIKACE V TIŠTĚNÉ ČI ELEKTRONICKÉ PODOBĚ</t>
  </si>
  <si>
    <t>OKRUH 5 ODBORNÁ NEPERIODICKÁ PUBLIKACE V TIŠTĚNÉ ČI ELEKTRONICKÉ PODOBĚ</t>
  </si>
  <si>
    <t>OKRUH 6 DOKUMENTAČNÍ A INFORMAČNÍ ČINNOST</t>
  </si>
  <si>
    <t>OKRUH 7 VÝZNAMNÁ VÝROČÍ ČESKÉ STÁTNOSTI 2018 (1918, 1968, 1993)</t>
  </si>
  <si>
    <t>Otevřený online archiv: Ester Krumbachová</t>
  </si>
  <si>
    <t xml:space="preserve">CZECHDESIGN, webová platforma </t>
  </si>
  <si>
    <t>Czech illustrators</t>
  </si>
  <si>
    <t>Portál CZECH ILLUSTRATORS</t>
  </si>
  <si>
    <t>Archiv atelieru Paul</t>
  </si>
  <si>
    <t>Karel Kerlický - KANT</t>
  </si>
  <si>
    <t>Stanislav Kolíbal, ilustrace ke knize Běžel z lesa</t>
  </si>
  <si>
    <t>Antonín Kratochvíl - Hledání světla Davidem Bowiem</t>
  </si>
  <si>
    <t>Martin Zet</t>
  </si>
  <si>
    <t>Rozpočet
(A,B,C,D)</t>
  </si>
  <si>
    <t>VŠ</t>
  </si>
  <si>
    <t>nadace, NF</t>
  </si>
  <si>
    <t>z.ú.</t>
  </si>
  <si>
    <t>fyz.os.</t>
  </si>
  <si>
    <t>z. ú.</t>
  </si>
  <si>
    <t>Průměr
bodů</t>
  </si>
  <si>
    <t>Právní
subj.</t>
  </si>
  <si>
    <t>POŽA-
DAVEK 2019</t>
  </si>
  <si>
    <t>POŽA-
DAVEK 2020</t>
  </si>
  <si>
    <t>město</t>
  </si>
  <si>
    <t>z.s.</t>
  </si>
  <si>
    <t xml:space="preserve">z. ú. </t>
  </si>
  <si>
    <t xml:space="preserve">p. o. </t>
  </si>
  <si>
    <t>KA - VÝTVARNÉ UMĚNÍ - PUBLIKACE 2018</t>
  </si>
  <si>
    <t>B</t>
  </si>
  <si>
    <t>A</t>
  </si>
  <si>
    <t>C</t>
  </si>
  <si>
    <t>D</t>
  </si>
  <si>
    <r>
      <rPr>
        <sz val="11"/>
        <color theme="1"/>
        <rFont val="Calibri"/>
        <family val="2"/>
        <charset val="238"/>
        <scheme val="minor"/>
      </rPr>
      <t>Body 1 až 10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</t>
    </r>
  </si>
  <si>
    <t>neanonymizované bodování komise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</si>
</sst>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3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5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wrapText="1"/>
    </xf>
    <xf numFmtId="0" fontId="0" fillId="0" borderId="3" xfId="0" applyBorder="1"/>
    <xf numFmtId="0" fontId="2" fillId="2" borderId="4" xfId="0" applyFont="1" applyFill="1" applyBorder="1" applyAlignment="1"/>
    <xf numFmtId="0" fontId="0" fillId="2" borderId="5" xfId="0" applyFill="1" applyBorder="1" applyAlignment="1">
      <alignment wrapText="1"/>
    </xf>
    <xf numFmtId="0" fontId="0" fillId="2" borderId="5" xfId="0" applyFill="1" applyBorder="1"/>
    <xf numFmtId="164" fontId="0" fillId="2" borderId="5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wrapText="1"/>
    </xf>
    <xf numFmtId="3" fontId="0" fillId="0" borderId="3" xfId="0" applyNumberFormat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 wrapText="1"/>
    </xf>
    <xf numFmtId="3" fontId="0" fillId="0" borderId="3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 wrapText="1"/>
    </xf>
    <xf numFmtId="3" fontId="0" fillId="0" borderId="2" xfId="0" applyNumberFormat="1" applyBorder="1" applyAlignment="1">
      <alignment horizontal="right" wrapText="1"/>
    </xf>
    <xf numFmtId="0" fontId="3" fillId="2" borderId="5" xfId="0" applyFont="1" applyFill="1" applyBorder="1" applyAlignment="1">
      <alignment wrapText="1"/>
    </xf>
    <xf numFmtId="0" fontId="3" fillId="2" borderId="5" xfId="0" applyFont="1" applyFill="1" applyBorder="1"/>
    <xf numFmtId="3" fontId="3" fillId="2" borderId="5" xfId="0" applyNumberFormat="1" applyFont="1" applyFill="1" applyBorder="1" applyAlignment="1">
      <alignment horizontal="right" vertical="center"/>
    </xf>
    <xf numFmtId="3" fontId="3" fillId="2" borderId="5" xfId="0" applyNumberFormat="1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right" wrapText="1"/>
    </xf>
    <xf numFmtId="0" fontId="3" fillId="2" borderId="5" xfId="0" applyFont="1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1" fillId="3" borderId="7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164" fontId="4" fillId="3" borderId="8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164" fontId="7" fillId="4" borderId="0" xfId="0" applyNumberFormat="1" applyFont="1" applyFill="1" applyBorder="1" applyAlignment="1">
      <alignment horizontal="center" vertical="center"/>
    </xf>
    <xf numFmtId="164" fontId="7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3" fontId="0" fillId="0" borderId="27" xfId="0" applyNumberFormat="1" applyBorder="1"/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8" xfId="0" applyBorder="1"/>
    <xf numFmtId="3" fontId="0" fillId="0" borderId="18" xfId="0" applyNumberFormat="1" applyBorder="1" applyAlignment="1">
      <alignment horizontal="right" vertical="center"/>
    </xf>
    <xf numFmtId="3" fontId="0" fillId="0" borderId="18" xfId="0" applyNumberFormat="1" applyBorder="1" applyAlignment="1">
      <alignment horizontal="right" vertical="center" wrapText="1"/>
    </xf>
    <xf numFmtId="3" fontId="0" fillId="0" borderId="18" xfId="0" applyNumberFormat="1" applyBorder="1" applyAlignment="1">
      <alignment horizontal="right" wrapText="1"/>
    </xf>
    <xf numFmtId="0" fontId="0" fillId="0" borderId="20" xfId="0" applyBorder="1" applyAlignment="1">
      <alignment horizontal="left" wrapText="1"/>
    </xf>
    <xf numFmtId="0" fontId="0" fillId="0" borderId="20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3" xfId="0" applyBorder="1"/>
    <xf numFmtId="3" fontId="0" fillId="0" borderId="23" xfId="0" applyNumberFormat="1" applyBorder="1" applyAlignment="1">
      <alignment horizontal="right" vertical="center"/>
    </xf>
    <xf numFmtId="3" fontId="0" fillId="0" borderId="23" xfId="0" applyNumberFormat="1" applyBorder="1" applyAlignment="1">
      <alignment horizontal="right" vertical="center" wrapText="1"/>
    </xf>
    <xf numFmtId="3" fontId="0" fillId="0" borderId="23" xfId="0" applyNumberFormat="1" applyBorder="1" applyAlignment="1">
      <alignment horizontal="right" wrapText="1"/>
    </xf>
    <xf numFmtId="3" fontId="0" fillId="0" borderId="36" xfId="0" applyNumberFormat="1" applyBorder="1" applyAlignment="1">
      <alignment horizontal="right" vertical="center" wrapText="1"/>
    </xf>
    <xf numFmtId="3" fontId="0" fillId="0" borderId="15" xfId="0" applyNumberFormat="1" applyBorder="1" applyAlignment="1">
      <alignment horizontal="right" wrapText="1"/>
    </xf>
    <xf numFmtId="3" fontId="0" fillId="0" borderId="15" xfId="0" applyNumberFormat="1" applyBorder="1" applyAlignment="1">
      <alignment horizontal="right" vertical="center" wrapText="1"/>
    </xf>
    <xf numFmtId="3" fontId="0" fillId="0" borderId="16" xfId="0" applyNumberFormat="1" applyBorder="1" applyAlignment="1">
      <alignment horizontal="right" vertical="center" wrapText="1"/>
    </xf>
    <xf numFmtId="3" fontId="0" fillId="0" borderId="14" xfId="0" applyNumberFormat="1" applyBorder="1" applyAlignment="1">
      <alignment horizontal="right" vertical="center" wrapText="1"/>
    </xf>
    <xf numFmtId="3" fontId="0" fillId="0" borderId="37" xfId="0" applyNumberFormat="1" applyBorder="1" applyAlignment="1">
      <alignment horizontal="right" vertic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39" xfId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wrapText="1"/>
    </xf>
    <xf numFmtId="0" fontId="8" fillId="0" borderId="40" xfId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7" xfId="0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48" xfId="0" applyFill="1" applyBorder="1" applyAlignment="1">
      <alignment horizontal="center" wrapText="1"/>
    </xf>
    <xf numFmtId="0" fontId="0" fillId="0" borderId="49" xfId="0" applyFill="1" applyBorder="1" applyAlignment="1">
      <alignment horizontal="center" wrapText="1"/>
    </xf>
    <xf numFmtId="0" fontId="0" fillId="0" borderId="50" xfId="0" applyFill="1" applyBorder="1" applyAlignment="1">
      <alignment horizontal="center" wrapText="1"/>
    </xf>
    <xf numFmtId="0" fontId="9" fillId="5" borderId="5" xfId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0" fillId="0" borderId="51" xfId="0" applyFill="1" applyBorder="1" applyAlignment="1">
      <alignment horizontal="center" wrapText="1"/>
    </xf>
    <xf numFmtId="0" fontId="1" fillId="2" borderId="6" xfId="0" applyFont="1" applyFill="1" applyBorder="1"/>
    <xf numFmtId="2" fontId="1" fillId="0" borderId="25" xfId="0" applyNumberFormat="1" applyFont="1" applyBorder="1"/>
    <xf numFmtId="2" fontId="1" fillId="0" borderId="26" xfId="0" applyNumberFormat="1" applyFont="1" applyBorder="1"/>
    <xf numFmtId="2" fontId="1" fillId="0" borderId="27" xfId="0" applyNumberFormat="1" applyFont="1" applyBorder="1"/>
    <xf numFmtId="2" fontId="1" fillId="2" borderId="6" xfId="0" applyNumberFormat="1" applyFont="1" applyFill="1" applyBorder="1"/>
    <xf numFmtId="2" fontId="1" fillId="0" borderId="29" xfId="0" applyNumberFormat="1" applyFont="1" applyBorder="1"/>
    <xf numFmtId="2" fontId="1" fillId="0" borderId="38" xfId="0" applyNumberFormat="1" applyFont="1" applyBorder="1"/>
    <xf numFmtId="2" fontId="1" fillId="0" borderId="32" xfId="0" applyNumberFormat="1" applyFont="1" applyBorder="1"/>
    <xf numFmtId="2" fontId="1" fillId="0" borderId="35" xfId="0" applyNumberFormat="1" applyFont="1" applyBorder="1"/>
    <xf numFmtId="0" fontId="1" fillId="2" borderId="5" xfId="0" applyFont="1" applyFill="1" applyBorder="1" applyAlignment="1">
      <alignment horizontal="center" wrapText="1"/>
    </xf>
    <xf numFmtId="0" fontId="1" fillId="0" borderId="44" xfId="0" applyFont="1" applyFill="1" applyBorder="1" applyAlignment="1">
      <alignment horizontal="center" wrapText="1"/>
    </xf>
    <xf numFmtId="0" fontId="1" fillId="0" borderId="45" xfId="0" applyFont="1" applyFill="1" applyBorder="1" applyAlignment="1">
      <alignment horizontal="center" wrapText="1"/>
    </xf>
    <xf numFmtId="0" fontId="1" fillId="0" borderId="4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1" fillId="0" borderId="26" xfId="0" applyFont="1" applyFill="1" applyBorder="1" applyAlignment="1">
      <alignment horizontal="center" wrapText="1"/>
    </xf>
    <xf numFmtId="0" fontId="1" fillId="0" borderId="38" xfId="0" applyFont="1" applyFill="1" applyBorder="1" applyAlignment="1">
      <alignment horizontal="center" wrapText="1"/>
    </xf>
    <xf numFmtId="0" fontId="1" fillId="0" borderId="35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wrapText="1"/>
    </xf>
    <xf numFmtId="0" fontId="0" fillId="0" borderId="42" xfId="0" applyFill="1" applyBorder="1" applyAlignment="1">
      <alignment horizontal="center" wrapText="1"/>
    </xf>
    <xf numFmtId="0" fontId="8" fillId="0" borderId="18" xfId="1" applyFont="1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8" fillId="0" borderId="1" xfId="1" applyFont="1" applyFill="1" applyBorder="1" applyAlignment="1">
      <alignment horizontal="center" wrapText="1"/>
    </xf>
    <xf numFmtId="0" fontId="0" fillId="0" borderId="39" xfId="0" applyFill="1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39" xfId="0" applyBorder="1" applyAlignment="1">
      <alignment horizontal="center"/>
    </xf>
    <xf numFmtId="0" fontId="8" fillId="0" borderId="23" xfId="1" applyFont="1" applyFill="1" applyBorder="1" applyAlignment="1">
      <alignment horizontal="center" wrapText="1"/>
    </xf>
    <xf numFmtId="0" fontId="0" fillId="0" borderId="43" xfId="0" applyFill="1" applyBorder="1" applyAlignment="1">
      <alignment horizontal="center" wrapText="1"/>
    </xf>
    <xf numFmtId="0" fontId="8" fillId="0" borderId="3" xfId="1" applyFont="1" applyFill="1" applyBorder="1" applyAlignment="1">
      <alignment horizontal="center" wrapText="1"/>
    </xf>
    <xf numFmtId="0" fontId="0" fillId="0" borderId="41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0" fillId="0" borderId="48" xfId="0" applyBorder="1" applyAlignment="1">
      <alignment horizontal="center"/>
    </xf>
    <xf numFmtId="0" fontId="8" fillId="0" borderId="21" xfId="1" applyFont="1" applyFill="1" applyBorder="1" applyAlignment="1">
      <alignment horizontal="center" wrapText="1"/>
    </xf>
    <xf numFmtId="0" fontId="8" fillId="0" borderId="48" xfId="1" applyFont="1" applyFill="1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20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3" fontId="0" fillId="0" borderId="1" xfId="0" applyNumberFormat="1" applyFill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wrapText="1"/>
    </xf>
    <xf numFmtId="3" fontId="0" fillId="0" borderId="15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/>
    </xf>
    <xf numFmtId="0" fontId="8" fillId="0" borderId="2" xfId="1" applyFont="1" applyFill="1" applyBorder="1" applyAlignment="1">
      <alignment horizontal="center" wrapText="1"/>
    </xf>
    <xf numFmtId="0" fontId="0" fillId="0" borderId="40" xfId="0" applyFill="1" applyBorder="1" applyAlignment="1">
      <alignment horizontal="center" wrapText="1"/>
    </xf>
    <xf numFmtId="0" fontId="0" fillId="0" borderId="50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1" xfId="0" applyFill="1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0" fillId="0" borderId="23" xfId="0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abSelected="1" workbookViewId="0">
      <selection activeCell="N12" sqref="N12"/>
    </sheetView>
  </sheetViews>
  <sheetFormatPr defaultRowHeight="15" x14ac:dyDescent="0.25"/>
  <cols>
    <col min="1" max="1" width="41.7109375" customWidth="1"/>
    <col min="2" max="2" width="45.42578125" customWidth="1"/>
    <col min="3" max="3" width="0.42578125" customWidth="1"/>
    <col min="4" max="4" width="9.7109375" customWidth="1"/>
    <col min="5" max="5" width="10.42578125" customWidth="1"/>
    <col min="6" max="6" width="9.28515625" customWidth="1"/>
    <col min="7" max="7" width="8.7109375" customWidth="1"/>
    <col min="8" max="8" width="8.140625" style="1" customWidth="1"/>
    <col min="9" max="9" width="7.5703125" style="1" customWidth="1"/>
  </cols>
  <sheetData>
    <row r="1" spans="1:9" ht="15.75" thickBot="1" x14ac:dyDescent="0.3">
      <c r="A1" s="1" t="s">
        <v>248</v>
      </c>
    </row>
    <row r="2" spans="1:9" ht="44.25" customHeight="1" thickBot="1" x14ac:dyDescent="0.3">
      <c r="A2" s="33" t="s">
        <v>217</v>
      </c>
      <c r="B2" s="34" t="s">
        <v>218</v>
      </c>
      <c r="C2" s="36" t="s">
        <v>241</v>
      </c>
      <c r="D2" s="35" t="s">
        <v>219</v>
      </c>
      <c r="E2" s="37" t="s">
        <v>220</v>
      </c>
      <c r="F2" s="37" t="s">
        <v>242</v>
      </c>
      <c r="G2" s="37" t="s">
        <v>243</v>
      </c>
      <c r="H2" s="43" t="s">
        <v>234</v>
      </c>
      <c r="I2" s="44" t="s">
        <v>240</v>
      </c>
    </row>
    <row r="3" spans="1:9" ht="15.75" thickBot="1" x14ac:dyDescent="0.3">
      <c r="A3" s="38"/>
      <c r="B3" s="38"/>
      <c r="C3" s="39"/>
      <c r="D3" s="40"/>
      <c r="E3" s="41"/>
      <c r="F3" s="41"/>
      <c r="G3" s="41"/>
      <c r="H3" s="42"/>
      <c r="I3" s="42"/>
    </row>
    <row r="4" spans="1:9" ht="22.5" customHeight="1" thickBot="1" x14ac:dyDescent="0.35">
      <c r="A4" s="8" t="s">
        <v>221</v>
      </c>
      <c r="B4" s="9"/>
      <c r="C4" s="10"/>
      <c r="D4" s="11"/>
      <c r="E4" s="12"/>
      <c r="F4" s="13"/>
      <c r="G4" s="12"/>
      <c r="H4" s="107"/>
      <c r="I4" s="98"/>
    </row>
    <row r="5" spans="1:9" ht="21.75" customHeight="1" x14ac:dyDescent="0.25">
      <c r="A5" s="53" t="s">
        <v>204</v>
      </c>
      <c r="B5" s="54" t="s">
        <v>205</v>
      </c>
      <c r="C5" s="55" t="s">
        <v>239</v>
      </c>
      <c r="D5" s="56">
        <v>1489200</v>
      </c>
      <c r="E5" s="57">
        <v>120000</v>
      </c>
      <c r="F5" s="58"/>
      <c r="G5" s="69"/>
      <c r="H5" s="108" t="s">
        <v>250</v>
      </c>
      <c r="I5" s="99">
        <v>9.1999999999999993</v>
      </c>
    </row>
    <row r="6" spans="1:9" ht="17.25" customHeight="1" x14ac:dyDescent="0.25">
      <c r="A6" s="60" t="s">
        <v>24</v>
      </c>
      <c r="B6" s="3" t="s">
        <v>25</v>
      </c>
      <c r="C6" s="2" t="s">
        <v>18</v>
      </c>
      <c r="D6" s="19">
        <v>1400000</v>
      </c>
      <c r="E6" s="20">
        <v>930000</v>
      </c>
      <c r="F6" s="18"/>
      <c r="G6" s="71"/>
      <c r="H6" s="109" t="s">
        <v>250</v>
      </c>
      <c r="I6" s="100">
        <v>9.0909090909090917</v>
      </c>
    </row>
    <row r="7" spans="1:9" x14ac:dyDescent="0.25">
      <c r="A7" s="60" t="s">
        <v>71</v>
      </c>
      <c r="B7" s="3" t="s">
        <v>72</v>
      </c>
      <c r="C7" s="2" t="s">
        <v>13</v>
      </c>
      <c r="D7" s="19">
        <v>5586000</v>
      </c>
      <c r="E7" s="20">
        <v>490000</v>
      </c>
      <c r="F7" s="18"/>
      <c r="G7" s="71"/>
      <c r="H7" s="109" t="s">
        <v>250</v>
      </c>
      <c r="I7" s="100">
        <v>9</v>
      </c>
    </row>
    <row r="8" spans="1:9" x14ac:dyDescent="0.25">
      <c r="A8" s="59" t="s">
        <v>3</v>
      </c>
      <c r="B8" s="4" t="s">
        <v>5</v>
      </c>
      <c r="C8" s="5" t="s">
        <v>235</v>
      </c>
      <c r="D8" s="17">
        <v>290000</v>
      </c>
      <c r="E8" s="18">
        <v>200000</v>
      </c>
      <c r="F8" s="18">
        <v>200000</v>
      </c>
      <c r="G8" s="70">
        <v>200000</v>
      </c>
      <c r="H8" s="109" t="s">
        <v>250</v>
      </c>
      <c r="I8" s="100">
        <v>8.9</v>
      </c>
    </row>
    <row r="9" spans="1:9" x14ac:dyDescent="0.25">
      <c r="A9" s="60" t="s">
        <v>75</v>
      </c>
      <c r="B9" s="3" t="s">
        <v>76</v>
      </c>
      <c r="C9" s="2" t="s">
        <v>18</v>
      </c>
      <c r="D9" s="19">
        <v>1510000</v>
      </c>
      <c r="E9" s="20">
        <v>1050000</v>
      </c>
      <c r="F9" s="18"/>
      <c r="G9" s="71"/>
      <c r="H9" s="109" t="s">
        <v>249</v>
      </c>
      <c r="I9" s="100">
        <v>8.9</v>
      </c>
    </row>
    <row r="10" spans="1:9" ht="30" x14ac:dyDescent="0.25">
      <c r="A10" s="60" t="s">
        <v>106</v>
      </c>
      <c r="B10" s="3" t="s">
        <v>107</v>
      </c>
      <c r="C10" s="2" t="s">
        <v>68</v>
      </c>
      <c r="D10" s="19">
        <v>769000</v>
      </c>
      <c r="E10" s="20">
        <v>321000</v>
      </c>
      <c r="F10" s="18"/>
      <c r="G10" s="71"/>
      <c r="H10" s="109" t="s">
        <v>250</v>
      </c>
      <c r="I10" s="100">
        <v>8.3636363636363633</v>
      </c>
    </row>
    <row r="11" spans="1:9" x14ac:dyDescent="0.25">
      <c r="A11" s="60" t="s">
        <v>186</v>
      </c>
      <c r="B11" s="3" t="s">
        <v>187</v>
      </c>
      <c r="C11" s="2" t="s">
        <v>13</v>
      </c>
      <c r="D11" s="19">
        <v>2111000</v>
      </c>
      <c r="E11" s="20">
        <v>900000</v>
      </c>
      <c r="F11" s="18"/>
      <c r="G11" s="71"/>
      <c r="H11" s="109" t="s">
        <v>249</v>
      </c>
      <c r="I11" s="100">
        <v>8.2727272727272734</v>
      </c>
    </row>
    <row r="12" spans="1:9" x14ac:dyDescent="0.25">
      <c r="A12" s="60" t="s">
        <v>6</v>
      </c>
      <c r="B12" s="3" t="s">
        <v>7</v>
      </c>
      <c r="C12" s="2" t="s">
        <v>8</v>
      </c>
      <c r="D12" s="19">
        <v>6421000</v>
      </c>
      <c r="E12" s="20">
        <v>651000</v>
      </c>
      <c r="F12" s="18"/>
      <c r="G12" s="71"/>
      <c r="H12" s="109" t="s">
        <v>249</v>
      </c>
      <c r="I12" s="100">
        <v>8.1999999999999993</v>
      </c>
    </row>
    <row r="13" spans="1:9" x14ac:dyDescent="0.25">
      <c r="A13" s="60" t="s">
        <v>55</v>
      </c>
      <c r="B13" s="3" t="s">
        <v>56</v>
      </c>
      <c r="C13" s="2" t="s">
        <v>13</v>
      </c>
      <c r="D13" s="19">
        <v>2251000</v>
      </c>
      <c r="E13" s="20">
        <v>444000</v>
      </c>
      <c r="F13" s="18">
        <v>444000</v>
      </c>
      <c r="G13" s="71">
        <v>444000</v>
      </c>
      <c r="H13" s="109" t="s">
        <v>250</v>
      </c>
      <c r="I13" s="100">
        <v>7.6363636363636367</v>
      </c>
    </row>
    <row r="14" spans="1:9" ht="30" x14ac:dyDescent="0.25">
      <c r="A14" s="60" t="s">
        <v>0</v>
      </c>
      <c r="B14" s="3" t="s">
        <v>1</v>
      </c>
      <c r="C14" s="2" t="s">
        <v>2</v>
      </c>
      <c r="D14" s="19">
        <v>5393938</v>
      </c>
      <c r="E14" s="20">
        <v>180000</v>
      </c>
      <c r="F14" s="18"/>
      <c r="G14" s="71"/>
      <c r="H14" s="109" t="s">
        <v>249</v>
      </c>
      <c r="I14" s="100">
        <v>7.3636363636363633</v>
      </c>
    </row>
    <row r="15" spans="1:9" ht="16.5" customHeight="1" x14ac:dyDescent="0.25">
      <c r="A15" s="60" t="s">
        <v>165</v>
      </c>
      <c r="B15" s="3" t="s">
        <v>166</v>
      </c>
      <c r="C15" s="2" t="s">
        <v>2</v>
      </c>
      <c r="D15" s="19">
        <v>2500000</v>
      </c>
      <c r="E15" s="20">
        <v>300000</v>
      </c>
      <c r="F15" s="18"/>
      <c r="G15" s="71"/>
      <c r="H15" s="109" t="s">
        <v>249</v>
      </c>
      <c r="I15" s="100">
        <v>7.3636363636363633</v>
      </c>
    </row>
    <row r="16" spans="1:9" x14ac:dyDescent="0.25">
      <c r="A16" s="60" t="s">
        <v>139</v>
      </c>
      <c r="B16" s="3" t="s">
        <v>140</v>
      </c>
      <c r="C16" s="2" t="s">
        <v>236</v>
      </c>
      <c r="D16" s="19">
        <v>865700</v>
      </c>
      <c r="E16" s="20">
        <v>400000</v>
      </c>
      <c r="F16" s="18"/>
      <c r="G16" s="71"/>
      <c r="H16" s="109" t="s">
        <v>249</v>
      </c>
      <c r="I16" s="100">
        <v>7.0909090909090908</v>
      </c>
    </row>
    <row r="17" spans="1:9" x14ac:dyDescent="0.25">
      <c r="A17" s="60" t="s">
        <v>86</v>
      </c>
      <c r="B17" s="3" t="s">
        <v>87</v>
      </c>
      <c r="C17" s="2" t="s">
        <v>13</v>
      </c>
      <c r="D17" s="19">
        <v>659000</v>
      </c>
      <c r="E17" s="20">
        <v>265000</v>
      </c>
      <c r="F17" s="18"/>
      <c r="G17" s="71"/>
      <c r="H17" s="109" t="s">
        <v>251</v>
      </c>
      <c r="I17" s="100">
        <v>6.4545454545454541</v>
      </c>
    </row>
    <row r="18" spans="1:9" x14ac:dyDescent="0.25">
      <c r="A18" s="60" t="s">
        <v>190</v>
      </c>
      <c r="B18" s="3" t="s">
        <v>191</v>
      </c>
      <c r="C18" s="2" t="s">
        <v>18</v>
      </c>
      <c r="D18" s="19">
        <v>855000</v>
      </c>
      <c r="E18" s="20">
        <v>100000</v>
      </c>
      <c r="F18" s="18"/>
      <c r="G18" s="71"/>
      <c r="H18" s="109" t="s">
        <v>249</v>
      </c>
      <c r="I18" s="100">
        <v>6.2</v>
      </c>
    </row>
    <row r="19" spans="1:9" x14ac:dyDescent="0.25">
      <c r="A19" s="60" t="s">
        <v>28</v>
      </c>
      <c r="B19" s="3" t="s">
        <v>29</v>
      </c>
      <c r="C19" s="2" t="s">
        <v>13</v>
      </c>
      <c r="D19" s="19">
        <v>1291000</v>
      </c>
      <c r="E19" s="20">
        <v>450000</v>
      </c>
      <c r="F19" s="18"/>
      <c r="G19" s="71"/>
      <c r="H19" s="109" t="s">
        <v>251</v>
      </c>
      <c r="I19" s="100">
        <v>6.1818181818181817</v>
      </c>
    </row>
    <row r="20" spans="1:9" x14ac:dyDescent="0.25">
      <c r="A20" s="60" t="s">
        <v>213</v>
      </c>
      <c r="B20" s="3" t="s">
        <v>214</v>
      </c>
      <c r="C20" s="2" t="s">
        <v>18</v>
      </c>
      <c r="D20" s="19">
        <v>419000</v>
      </c>
      <c r="E20" s="20">
        <v>280000</v>
      </c>
      <c r="F20" s="18">
        <v>280000</v>
      </c>
      <c r="G20" s="71">
        <v>280000</v>
      </c>
      <c r="H20" s="109" t="s">
        <v>251</v>
      </c>
      <c r="I20" s="100">
        <v>4.8181818181818183</v>
      </c>
    </row>
    <row r="21" spans="1:9" x14ac:dyDescent="0.25">
      <c r="A21" s="60" t="s">
        <v>47</v>
      </c>
      <c r="B21" s="3" t="s">
        <v>48</v>
      </c>
      <c r="C21" s="2" t="s">
        <v>18</v>
      </c>
      <c r="D21" s="19">
        <v>307981</v>
      </c>
      <c r="E21" s="20">
        <v>259000</v>
      </c>
      <c r="F21" s="18"/>
      <c r="G21" s="71"/>
      <c r="H21" s="109" t="s">
        <v>251</v>
      </c>
      <c r="I21" s="100">
        <v>4.3636363636363633</v>
      </c>
    </row>
    <row r="22" spans="1:9" ht="15.75" thickBot="1" x14ac:dyDescent="0.3">
      <c r="A22" s="61" t="s">
        <v>148</v>
      </c>
      <c r="B22" s="21" t="s">
        <v>150</v>
      </c>
      <c r="C22" s="22"/>
      <c r="D22" s="23">
        <v>90000</v>
      </c>
      <c r="E22" s="24">
        <v>63000</v>
      </c>
      <c r="F22" s="25"/>
      <c r="G22" s="72"/>
      <c r="H22" s="110" t="s">
        <v>249</v>
      </c>
      <c r="I22" s="101">
        <v>2.3636363636363638</v>
      </c>
    </row>
    <row r="23" spans="1:9" ht="19.5" thickBot="1" x14ac:dyDescent="0.35">
      <c r="A23" s="8" t="s">
        <v>222</v>
      </c>
      <c r="B23" s="26"/>
      <c r="C23" s="27"/>
      <c r="D23" s="28"/>
      <c r="E23" s="29"/>
      <c r="F23" s="30"/>
      <c r="G23" s="29"/>
      <c r="H23" s="111"/>
      <c r="I23" s="102"/>
    </row>
    <row r="24" spans="1:9" ht="48" customHeight="1" x14ac:dyDescent="0.25">
      <c r="A24" s="62" t="s">
        <v>73</v>
      </c>
      <c r="B24" s="6" t="s">
        <v>74</v>
      </c>
      <c r="C24" s="7" t="s">
        <v>8</v>
      </c>
      <c r="D24" s="14">
        <v>524200</v>
      </c>
      <c r="E24" s="15">
        <v>200000</v>
      </c>
      <c r="F24" s="16"/>
      <c r="G24" s="73"/>
      <c r="H24" s="112" t="s">
        <v>250</v>
      </c>
      <c r="I24" s="103">
        <v>9</v>
      </c>
    </row>
    <row r="25" spans="1:9" ht="46.5" customHeight="1" x14ac:dyDescent="0.25">
      <c r="A25" s="60" t="s">
        <v>90</v>
      </c>
      <c r="B25" s="3" t="s">
        <v>91</v>
      </c>
      <c r="C25" s="2" t="s">
        <v>238</v>
      </c>
      <c r="D25" s="19">
        <v>942000</v>
      </c>
      <c r="E25" s="20">
        <v>300000</v>
      </c>
      <c r="F25" s="18"/>
      <c r="G25" s="71"/>
      <c r="H25" s="113" t="s">
        <v>249</v>
      </c>
      <c r="I25" s="103">
        <v>8.9090909090909083</v>
      </c>
    </row>
    <row r="26" spans="1:9" ht="16.5" customHeight="1" x14ac:dyDescent="0.25">
      <c r="A26" s="60" t="s">
        <v>206</v>
      </c>
      <c r="B26" s="3" t="s">
        <v>207</v>
      </c>
      <c r="C26" s="2" t="s">
        <v>235</v>
      </c>
      <c r="D26" s="19">
        <v>830400</v>
      </c>
      <c r="E26" s="20">
        <v>200000</v>
      </c>
      <c r="F26" s="18"/>
      <c r="G26" s="71"/>
      <c r="H26" s="113" t="s">
        <v>250</v>
      </c>
      <c r="I26" s="103">
        <v>8.9090909090909083</v>
      </c>
    </row>
    <row r="27" spans="1:9" x14ac:dyDescent="0.25">
      <c r="A27" s="60" t="s">
        <v>206</v>
      </c>
      <c r="B27" s="3" t="s">
        <v>208</v>
      </c>
      <c r="C27" s="2" t="s">
        <v>235</v>
      </c>
      <c r="D27" s="19">
        <v>1084200</v>
      </c>
      <c r="E27" s="20">
        <v>330000</v>
      </c>
      <c r="F27" s="18"/>
      <c r="G27" s="71"/>
      <c r="H27" s="113" t="s">
        <v>250</v>
      </c>
      <c r="I27" s="103">
        <v>8.9090909090909083</v>
      </c>
    </row>
    <row r="28" spans="1:9" x14ac:dyDescent="0.25">
      <c r="A28" s="60" t="s">
        <v>38</v>
      </c>
      <c r="B28" s="3" t="s">
        <v>39</v>
      </c>
      <c r="C28" s="2" t="s">
        <v>18</v>
      </c>
      <c r="D28" s="19">
        <v>385000</v>
      </c>
      <c r="E28" s="20">
        <v>145000</v>
      </c>
      <c r="F28" s="18"/>
      <c r="G28" s="71"/>
      <c r="H28" s="113" t="s">
        <v>250</v>
      </c>
      <c r="I28" s="103">
        <v>8.6363636363636367</v>
      </c>
    </row>
    <row r="29" spans="1:9" x14ac:dyDescent="0.25">
      <c r="A29" s="60" t="s">
        <v>96</v>
      </c>
      <c r="B29" s="3" t="s">
        <v>97</v>
      </c>
      <c r="C29" s="2" t="s">
        <v>238</v>
      </c>
      <c r="D29" s="19">
        <v>685000</v>
      </c>
      <c r="E29" s="20">
        <v>70000</v>
      </c>
      <c r="F29" s="18"/>
      <c r="G29" s="71"/>
      <c r="H29" s="113" t="s">
        <v>250</v>
      </c>
      <c r="I29" s="103">
        <v>8.545454545454545</v>
      </c>
    </row>
    <row r="30" spans="1:9" ht="30" x14ac:dyDescent="0.25">
      <c r="A30" s="60" t="s">
        <v>101</v>
      </c>
      <c r="B30" s="3" t="s">
        <v>102</v>
      </c>
      <c r="C30" s="2" t="s">
        <v>18</v>
      </c>
      <c r="D30" s="19">
        <v>186200</v>
      </c>
      <c r="E30" s="20">
        <v>130000</v>
      </c>
      <c r="F30" s="18"/>
      <c r="G30" s="71"/>
      <c r="H30" s="113" t="s">
        <v>250</v>
      </c>
      <c r="I30" s="103">
        <v>8.545454545454545</v>
      </c>
    </row>
    <row r="31" spans="1:9" ht="31.5" customHeight="1" x14ac:dyDescent="0.25">
      <c r="A31" s="60" t="s">
        <v>117</v>
      </c>
      <c r="B31" s="3" t="s">
        <v>118</v>
      </c>
      <c r="C31" s="2" t="s">
        <v>238</v>
      </c>
      <c r="D31" s="19">
        <v>485000</v>
      </c>
      <c r="E31" s="20">
        <v>180000</v>
      </c>
      <c r="F31" s="18"/>
      <c r="G31" s="71"/>
      <c r="H31" s="113" t="s">
        <v>249</v>
      </c>
      <c r="I31" s="103">
        <v>8.545454545454545</v>
      </c>
    </row>
    <row r="32" spans="1:9" x14ac:dyDescent="0.25">
      <c r="A32" s="60" t="s">
        <v>196</v>
      </c>
      <c r="B32" s="3" t="s">
        <v>198</v>
      </c>
      <c r="C32" s="2" t="s">
        <v>238</v>
      </c>
      <c r="D32" s="19">
        <v>267000</v>
      </c>
      <c r="E32" s="20">
        <v>132000</v>
      </c>
      <c r="F32" s="18"/>
      <c r="G32" s="71"/>
      <c r="H32" s="113" t="s">
        <v>250</v>
      </c>
      <c r="I32" s="103">
        <v>8.3000000000000007</v>
      </c>
    </row>
    <row r="33" spans="1:9" x14ac:dyDescent="0.25">
      <c r="A33" s="60" t="s">
        <v>180</v>
      </c>
      <c r="B33" s="3" t="s">
        <v>181</v>
      </c>
      <c r="C33" s="2" t="s">
        <v>18</v>
      </c>
      <c r="D33" s="19">
        <v>230000</v>
      </c>
      <c r="E33" s="20">
        <v>100000</v>
      </c>
      <c r="F33" s="18"/>
      <c r="G33" s="71"/>
      <c r="H33" s="113" t="s">
        <v>250</v>
      </c>
      <c r="I33" s="103">
        <v>8.2727272727272734</v>
      </c>
    </row>
    <row r="34" spans="1:9" ht="30" x14ac:dyDescent="0.25">
      <c r="A34" s="60" t="s">
        <v>117</v>
      </c>
      <c r="B34" s="3" t="s">
        <v>119</v>
      </c>
      <c r="C34" s="2" t="s">
        <v>238</v>
      </c>
      <c r="D34" s="19">
        <v>517000</v>
      </c>
      <c r="E34" s="20">
        <v>250000</v>
      </c>
      <c r="F34" s="18"/>
      <c r="G34" s="71"/>
      <c r="H34" s="113" t="s">
        <v>249</v>
      </c>
      <c r="I34" s="103">
        <v>8.1818181818181817</v>
      </c>
    </row>
    <row r="35" spans="1:9" ht="45" x14ac:dyDescent="0.25">
      <c r="A35" s="60" t="s">
        <v>49</v>
      </c>
      <c r="B35" s="3" t="s">
        <v>51</v>
      </c>
      <c r="C35" s="2" t="s">
        <v>237</v>
      </c>
      <c r="D35" s="19">
        <v>483000</v>
      </c>
      <c r="E35" s="20">
        <v>233000</v>
      </c>
      <c r="F35" s="18"/>
      <c r="G35" s="71"/>
      <c r="H35" s="113" t="s">
        <v>250</v>
      </c>
      <c r="I35" s="103">
        <v>8.0909090909090917</v>
      </c>
    </row>
    <row r="36" spans="1:9" x14ac:dyDescent="0.25">
      <c r="A36" s="60" t="s">
        <v>20</v>
      </c>
      <c r="B36" s="3" t="s">
        <v>22</v>
      </c>
      <c r="C36" s="2" t="s">
        <v>18</v>
      </c>
      <c r="D36" s="19">
        <v>536000</v>
      </c>
      <c r="E36" s="20">
        <v>220000</v>
      </c>
      <c r="F36" s="18"/>
      <c r="G36" s="71"/>
      <c r="H36" s="113" t="s">
        <v>250</v>
      </c>
      <c r="I36" s="103">
        <v>8</v>
      </c>
    </row>
    <row r="37" spans="1:9" ht="32.25" customHeight="1" x14ac:dyDescent="0.25">
      <c r="A37" s="60" t="s">
        <v>92</v>
      </c>
      <c r="B37" s="3" t="s">
        <v>93</v>
      </c>
      <c r="C37" s="2" t="s">
        <v>238</v>
      </c>
      <c r="D37" s="19">
        <v>446500</v>
      </c>
      <c r="E37" s="20">
        <v>221500</v>
      </c>
      <c r="F37" s="18"/>
      <c r="G37" s="71"/>
      <c r="H37" s="113" t="s">
        <v>251</v>
      </c>
      <c r="I37" s="104">
        <v>8</v>
      </c>
    </row>
    <row r="38" spans="1:9" x14ac:dyDescent="0.25">
      <c r="A38" s="60" t="s">
        <v>96</v>
      </c>
      <c r="B38" s="3" t="s">
        <v>98</v>
      </c>
      <c r="C38" s="2" t="s">
        <v>238</v>
      </c>
      <c r="D38" s="19">
        <v>810000</v>
      </c>
      <c r="E38" s="20">
        <v>160000</v>
      </c>
      <c r="F38" s="18"/>
      <c r="G38" s="71"/>
      <c r="H38" s="113" t="s">
        <v>250</v>
      </c>
      <c r="I38" s="104">
        <v>8</v>
      </c>
    </row>
    <row r="39" spans="1:9" ht="45" x14ac:dyDescent="0.25">
      <c r="A39" s="60" t="s">
        <v>49</v>
      </c>
      <c r="B39" s="3" t="s">
        <v>52</v>
      </c>
      <c r="C39" s="2" t="s">
        <v>237</v>
      </c>
      <c r="D39" s="19">
        <v>358000</v>
      </c>
      <c r="E39" s="20">
        <v>188000</v>
      </c>
      <c r="F39" s="18"/>
      <c r="G39" s="71"/>
      <c r="H39" s="113" t="s">
        <v>250</v>
      </c>
      <c r="I39" s="103">
        <v>7.9090909090909092</v>
      </c>
    </row>
    <row r="40" spans="1:9" ht="30" x14ac:dyDescent="0.25">
      <c r="A40" s="60" t="s">
        <v>49</v>
      </c>
      <c r="B40" s="3" t="s">
        <v>50</v>
      </c>
      <c r="C40" s="2" t="s">
        <v>237</v>
      </c>
      <c r="D40" s="19">
        <v>541000</v>
      </c>
      <c r="E40" s="20">
        <v>266000</v>
      </c>
      <c r="F40" s="18"/>
      <c r="G40" s="71"/>
      <c r="H40" s="113" t="s">
        <v>249</v>
      </c>
      <c r="I40" s="103">
        <v>7.8181818181818183</v>
      </c>
    </row>
    <row r="41" spans="1:9" x14ac:dyDescent="0.25">
      <c r="A41" s="60" t="s">
        <v>213</v>
      </c>
      <c r="B41" s="3" t="s">
        <v>215</v>
      </c>
      <c r="C41" s="2" t="s">
        <v>18</v>
      </c>
      <c r="D41" s="19">
        <v>635000</v>
      </c>
      <c r="E41" s="20">
        <v>300000</v>
      </c>
      <c r="F41" s="18"/>
      <c r="G41" s="71"/>
      <c r="H41" s="113" t="s">
        <v>251</v>
      </c>
      <c r="I41" s="103">
        <v>7.8181818181818183</v>
      </c>
    </row>
    <row r="42" spans="1:9" ht="30" x14ac:dyDescent="0.25">
      <c r="A42" s="60" t="s">
        <v>11</v>
      </c>
      <c r="B42" s="3" t="s">
        <v>14</v>
      </c>
      <c r="C42" s="2" t="s">
        <v>13</v>
      </c>
      <c r="D42" s="19">
        <v>620000</v>
      </c>
      <c r="E42" s="20">
        <v>180000</v>
      </c>
      <c r="F42" s="18"/>
      <c r="G42" s="71"/>
      <c r="H42" s="113" t="s">
        <v>249</v>
      </c>
      <c r="I42" s="103">
        <v>7.7272727272727275</v>
      </c>
    </row>
    <row r="43" spans="1:9" x14ac:dyDescent="0.25">
      <c r="A43" s="60" t="s">
        <v>196</v>
      </c>
      <c r="B43" s="3" t="s">
        <v>197</v>
      </c>
      <c r="C43" s="2" t="s">
        <v>238</v>
      </c>
      <c r="D43" s="19">
        <v>284000</v>
      </c>
      <c r="E43" s="20">
        <v>140000</v>
      </c>
      <c r="F43" s="18"/>
      <c r="G43" s="71"/>
      <c r="H43" s="113" t="s">
        <v>250</v>
      </c>
      <c r="I43" s="103">
        <v>7.7</v>
      </c>
    </row>
    <row r="44" spans="1:9" ht="30" x14ac:dyDescent="0.25">
      <c r="A44" s="60" t="s">
        <v>77</v>
      </c>
      <c r="B44" s="3" t="s">
        <v>83</v>
      </c>
      <c r="C44" s="2" t="s">
        <v>68</v>
      </c>
      <c r="D44" s="19">
        <v>360000</v>
      </c>
      <c r="E44" s="20">
        <v>180000</v>
      </c>
      <c r="F44" s="18"/>
      <c r="G44" s="71"/>
      <c r="H44" s="113" t="s">
        <v>250</v>
      </c>
      <c r="I44" s="103">
        <v>7.6363636363636367</v>
      </c>
    </row>
    <row r="45" spans="1:9" ht="16.5" customHeight="1" x14ac:dyDescent="0.25">
      <c r="A45" s="60" t="s">
        <v>133</v>
      </c>
      <c r="B45" s="3" t="s">
        <v>134</v>
      </c>
      <c r="C45" s="2" t="s">
        <v>68</v>
      </c>
      <c r="D45" s="19">
        <v>672000</v>
      </c>
      <c r="E45" s="20">
        <v>336000</v>
      </c>
      <c r="F45" s="18"/>
      <c r="G45" s="71"/>
      <c r="H45" s="113" t="s">
        <v>249</v>
      </c>
      <c r="I45" s="103">
        <v>7.6363636363636367</v>
      </c>
    </row>
    <row r="46" spans="1:9" ht="30" x14ac:dyDescent="0.25">
      <c r="A46" s="60" t="s">
        <v>213</v>
      </c>
      <c r="B46" s="3" t="s">
        <v>216</v>
      </c>
      <c r="C46" s="2" t="s">
        <v>18</v>
      </c>
      <c r="D46" s="19">
        <v>535000</v>
      </c>
      <c r="E46" s="20">
        <v>190000</v>
      </c>
      <c r="F46" s="18"/>
      <c r="G46" s="71"/>
      <c r="H46" s="113" t="s">
        <v>251</v>
      </c>
      <c r="I46" s="103">
        <v>7.6363636363636367</v>
      </c>
    </row>
    <row r="47" spans="1:9" ht="45" x14ac:dyDescent="0.25">
      <c r="A47" s="60" t="s">
        <v>11</v>
      </c>
      <c r="B47" s="3" t="s">
        <v>12</v>
      </c>
      <c r="C47" s="2" t="s">
        <v>13</v>
      </c>
      <c r="D47" s="19">
        <v>461500</v>
      </c>
      <c r="E47" s="20">
        <v>200000</v>
      </c>
      <c r="F47" s="18"/>
      <c r="G47" s="71"/>
      <c r="H47" s="113" t="s">
        <v>249</v>
      </c>
      <c r="I47" s="103">
        <v>7.5454545454545459</v>
      </c>
    </row>
    <row r="48" spans="1:9" x14ac:dyDescent="0.25">
      <c r="A48" s="60" t="s">
        <v>200</v>
      </c>
      <c r="B48" s="3" t="s">
        <v>201</v>
      </c>
      <c r="C48" s="2" t="s">
        <v>18</v>
      </c>
      <c r="D48" s="19">
        <v>175000</v>
      </c>
      <c r="E48" s="20">
        <v>120000</v>
      </c>
      <c r="F48" s="18"/>
      <c r="G48" s="71"/>
      <c r="H48" s="113" t="s">
        <v>250</v>
      </c>
      <c r="I48" s="103">
        <v>7.5454545454545459</v>
      </c>
    </row>
    <row r="49" spans="1:9" ht="30" x14ac:dyDescent="0.25">
      <c r="A49" s="60" t="s">
        <v>188</v>
      </c>
      <c r="B49" s="3" t="s">
        <v>189</v>
      </c>
      <c r="C49" s="2" t="s">
        <v>13</v>
      </c>
      <c r="D49" s="19">
        <v>400000</v>
      </c>
      <c r="E49" s="20">
        <v>150000</v>
      </c>
      <c r="F49" s="18"/>
      <c r="G49" s="71"/>
      <c r="H49" s="113" t="s">
        <v>250</v>
      </c>
      <c r="I49" s="103">
        <v>7.4545454545454541</v>
      </c>
    </row>
    <row r="50" spans="1:9" x14ac:dyDescent="0.25">
      <c r="A50" s="60" t="s">
        <v>155</v>
      </c>
      <c r="B50" s="3" t="s">
        <v>156</v>
      </c>
      <c r="C50" s="2" t="s">
        <v>18</v>
      </c>
      <c r="D50" s="19">
        <v>522000</v>
      </c>
      <c r="E50" s="20">
        <v>196000</v>
      </c>
      <c r="F50" s="18"/>
      <c r="G50" s="71"/>
      <c r="H50" s="113" t="s">
        <v>249</v>
      </c>
      <c r="I50" s="103">
        <v>7.2727272727272725</v>
      </c>
    </row>
    <row r="51" spans="1:9" ht="30" x14ac:dyDescent="0.25">
      <c r="A51" s="60" t="s">
        <v>192</v>
      </c>
      <c r="B51" s="3" t="s">
        <v>193</v>
      </c>
      <c r="C51" s="2" t="s">
        <v>68</v>
      </c>
      <c r="D51" s="19">
        <v>300000</v>
      </c>
      <c r="E51" s="20">
        <v>140000</v>
      </c>
      <c r="F51" s="18"/>
      <c r="G51" s="71"/>
      <c r="H51" s="113" t="s">
        <v>249</v>
      </c>
      <c r="I51" s="103">
        <v>7.2727272727272725</v>
      </c>
    </row>
    <row r="52" spans="1:9" ht="30" x14ac:dyDescent="0.25">
      <c r="A52" s="60" t="s">
        <v>182</v>
      </c>
      <c r="B52" s="3" t="s">
        <v>183</v>
      </c>
      <c r="C52" s="2" t="s">
        <v>18</v>
      </c>
      <c r="D52" s="19">
        <v>257490</v>
      </c>
      <c r="E52" s="20">
        <v>150490</v>
      </c>
      <c r="F52" s="18"/>
      <c r="G52" s="71"/>
      <c r="H52" s="113" t="s">
        <v>249</v>
      </c>
      <c r="I52" s="103">
        <v>7.2222222222222223</v>
      </c>
    </row>
    <row r="53" spans="1:9" x14ac:dyDescent="0.25">
      <c r="A53" s="60" t="s">
        <v>101</v>
      </c>
      <c r="B53" s="3" t="s">
        <v>103</v>
      </c>
      <c r="C53" s="2" t="s">
        <v>18</v>
      </c>
      <c r="D53" s="19">
        <v>372850</v>
      </c>
      <c r="E53" s="20">
        <v>235000</v>
      </c>
      <c r="F53" s="18"/>
      <c r="G53" s="71"/>
      <c r="H53" s="113" t="s">
        <v>249</v>
      </c>
      <c r="I53" s="103">
        <v>7</v>
      </c>
    </row>
    <row r="54" spans="1:9" ht="30" x14ac:dyDescent="0.25">
      <c r="A54" s="60" t="s">
        <v>143</v>
      </c>
      <c r="B54" s="3" t="s">
        <v>145</v>
      </c>
      <c r="C54" s="2" t="s">
        <v>13</v>
      </c>
      <c r="D54" s="19">
        <v>397000</v>
      </c>
      <c r="E54" s="20">
        <v>160000</v>
      </c>
      <c r="F54" s="18"/>
      <c r="G54" s="71"/>
      <c r="H54" s="113" t="s">
        <v>249</v>
      </c>
      <c r="I54" s="103">
        <v>6.9090909090909092</v>
      </c>
    </row>
    <row r="55" spans="1:9" x14ac:dyDescent="0.25">
      <c r="A55" s="60" t="s">
        <v>69</v>
      </c>
      <c r="B55" s="3" t="s">
        <v>70</v>
      </c>
      <c r="C55" s="2" t="s">
        <v>238</v>
      </c>
      <c r="D55" s="19">
        <v>118000</v>
      </c>
      <c r="E55" s="20">
        <v>59000</v>
      </c>
      <c r="F55" s="18"/>
      <c r="G55" s="71"/>
      <c r="H55" s="113" t="s">
        <v>249</v>
      </c>
      <c r="I55" s="103">
        <v>6.7272727272727275</v>
      </c>
    </row>
    <row r="56" spans="1:9" ht="30" x14ac:dyDescent="0.25">
      <c r="A56" s="60" t="s">
        <v>81</v>
      </c>
      <c r="B56" s="3" t="s">
        <v>82</v>
      </c>
      <c r="C56" s="2" t="s">
        <v>68</v>
      </c>
      <c r="D56" s="19">
        <v>498000</v>
      </c>
      <c r="E56" s="20">
        <v>183000</v>
      </c>
      <c r="F56" s="18"/>
      <c r="G56" s="71"/>
      <c r="H56" s="113" t="s">
        <v>250</v>
      </c>
      <c r="I56" s="103">
        <v>6.6363636363636367</v>
      </c>
    </row>
    <row r="57" spans="1:9" x14ac:dyDescent="0.25">
      <c r="A57" s="60" t="s">
        <v>111</v>
      </c>
      <c r="B57" s="3" t="s">
        <v>112</v>
      </c>
      <c r="C57" s="2" t="s">
        <v>18</v>
      </c>
      <c r="D57" s="19">
        <v>317857</v>
      </c>
      <c r="E57" s="20">
        <v>150000</v>
      </c>
      <c r="F57" s="18"/>
      <c r="G57" s="71"/>
      <c r="H57" s="113" t="s">
        <v>249</v>
      </c>
      <c r="I57" s="103">
        <v>6.6363636363636367</v>
      </c>
    </row>
    <row r="58" spans="1:9" x14ac:dyDescent="0.25">
      <c r="A58" s="60" t="s">
        <v>194</v>
      </c>
      <c r="B58" s="3" t="s">
        <v>195</v>
      </c>
      <c r="C58" s="2" t="s">
        <v>18</v>
      </c>
      <c r="D58" s="19">
        <v>520000</v>
      </c>
      <c r="E58" s="20">
        <v>250000</v>
      </c>
      <c r="F58" s="18"/>
      <c r="G58" s="71"/>
      <c r="H58" s="113" t="s">
        <v>249</v>
      </c>
      <c r="I58" s="103">
        <v>6.6363636363636367</v>
      </c>
    </row>
    <row r="59" spans="1:9" x14ac:dyDescent="0.25">
      <c r="A59" s="60" t="s">
        <v>99</v>
      </c>
      <c r="B59" s="3" t="s">
        <v>100</v>
      </c>
      <c r="C59" s="2" t="s">
        <v>238</v>
      </c>
      <c r="D59" s="19">
        <v>505000</v>
      </c>
      <c r="E59" s="20">
        <v>200000</v>
      </c>
      <c r="F59" s="18"/>
      <c r="G59" s="71"/>
      <c r="H59" s="113" t="s">
        <v>249</v>
      </c>
      <c r="I59" s="103">
        <v>6.4545454545454541</v>
      </c>
    </row>
    <row r="60" spans="1:9" x14ac:dyDescent="0.25">
      <c r="A60" s="60" t="s">
        <v>38</v>
      </c>
      <c r="B60" s="3" t="s">
        <v>41</v>
      </c>
      <c r="C60" s="2" t="s">
        <v>18</v>
      </c>
      <c r="D60" s="19">
        <v>385000</v>
      </c>
      <c r="E60" s="20">
        <v>190000</v>
      </c>
      <c r="F60" s="18"/>
      <c r="G60" s="71"/>
      <c r="H60" s="113" t="s">
        <v>249</v>
      </c>
      <c r="I60" s="103">
        <v>6.3636363636363633</v>
      </c>
    </row>
    <row r="61" spans="1:9" x14ac:dyDescent="0.25">
      <c r="A61" s="60" t="s">
        <v>63</v>
      </c>
      <c r="B61" s="3" t="s">
        <v>65</v>
      </c>
      <c r="C61" s="2" t="s">
        <v>18</v>
      </c>
      <c r="D61" s="19">
        <v>120975</v>
      </c>
      <c r="E61" s="20">
        <v>30000</v>
      </c>
      <c r="F61" s="18"/>
      <c r="G61" s="71"/>
      <c r="H61" s="113" t="s">
        <v>249</v>
      </c>
      <c r="I61" s="103">
        <v>6.3636363636363633</v>
      </c>
    </row>
    <row r="62" spans="1:9" ht="30" x14ac:dyDescent="0.25">
      <c r="A62" s="60" t="s">
        <v>32</v>
      </c>
      <c r="B62" s="3" t="s">
        <v>34</v>
      </c>
      <c r="C62" s="2" t="s">
        <v>13</v>
      </c>
      <c r="D62" s="19">
        <v>440000</v>
      </c>
      <c r="E62" s="20">
        <v>205000</v>
      </c>
      <c r="F62" s="18"/>
      <c r="G62" s="71"/>
      <c r="H62" s="113" t="s">
        <v>249</v>
      </c>
      <c r="I62" s="103">
        <v>6.2727272727272725</v>
      </c>
    </row>
    <row r="63" spans="1:9" x14ac:dyDescent="0.25">
      <c r="A63" s="60" t="s">
        <v>117</v>
      </c>
      <c r="B63" s="3" t="s">
        <v>120</v>
      </c>
      <c r="C63" s="2" t="s">
        <v>238</v>
      </c>
      <c r="D63" s="19">
        <v>682000</v>
      </c>
      <c r="E63" s="20">
        <v>250000</v>
      </c>
      <c r="F63" s="18"/>
      <c r="G63" s="71"/>
      <c r="H63" s="113" t="s">
        <v>249</v>
      </c>
      <c r="I63" s="103">
        <v>6.2727272727272725</v>
      </c>
    </row>
    <row r="64" spans="1:9" ht="30" x14ac:dyDescent="0.25">
      <c r="A64" s="60" t="s">
        <v>30</v>
      </c>
      <c r="B64" s="3" t="s">
        <v>31</v>
      </c>
      <c r="C64" s="2" t="s">
        <v>13</v>
      </c>
      <c r="D64" s="19">
        <v>323500</v>
      </c>
      <c r="E64" s="20">
        <v>80000</v>
      </c>
      <c r="F64" s="18"/>
      <c r="G64" s="71"/>
      <c r="H64" s="113" t="s">
        <v>251</v>
      </c>
      <c r="I64" s="103">
        <v>6.1818181818181817</v>
      </c>
    </row>
    <row r="65" spans="1:9" ht="30" x14ac:dyDescent="0.25">
      <c r="A65" s="60" t="s">
        <v>184</v>
      </c>
      <c r="B65" s="3" t="s">
        <v>185</v>
      </c>
      <c r="C65" s="2" t="s">
        <v>18</v>
      </c>
      <c r="D65" s="19">
        <v>624400</v>
      </c>
      <c r="E65" s="20">
        <v>106000</v>
      </c>
      <c r="F65" s="18"/>
      <c r="G65" s="71"/>
      <c r="H65" s="113" t="s">
        <v>249</v>
      </c>
      <c r="I65" s="103">
        <v>6.1818181818181817</v>
      </c>
    </row>
    <row r="66" spans="1:9" ht="45" x14ac:dyDescent="0.25">
      <c r="A66" s="60" t="s">
        <v>3</v>
      </c>
      <c r="B66" s="3" t="s">
        <v>4</v>
      </c>
      <c r="C66" s="2" t="s">
        <v>235</v>
      </c>
      <c r="D66" s="19">
        <v>2175000</v>
      </c>
      <c r="E66" s="20">
        <v>555300</v>
      </c>
      <c r="F66" s="18"/>
      <c r="G66" s="71"/>
      <c r="H66" s="113" t="s">
        <v>249</v>
      </c>
      <c r="I66" s="103">
        <v>6</v>
      </c>
    </row>
    <row r="67" spans="1:9" x14ac:dyDescent="0.25">
      <c r="A67" s="60" t="s">
        <v>202</v>
      </c>
      <c r="B67" s="3" t="s">
        <v>203</v>
      </c>
      <c r="C67" s="2" t="s">
        <v>13</v>
      </c>
      <c r="D67" s="19">
        <v>248000</v>
      </c>
      <c r="E67" s="20">
        <v>90000</v>
      </c>
      <c r="F67" s="18"/>
      <c r="G67" s="71"/>
      <c r="H67" s="113" t="s">
        <v>250</v>
      </c>
      <c r="I67" s="103">
        <v>5.7272727272727275</v>
      </c>
    </row>
    <row r="68" spans="1:9" x14ac:dyDescent="0.25">
      <c r="A68" s="60" t="s">
        <v>26</v>
      </c>
      <c r="B68" s="3" t="s">
        <v>27</v>
      </c>
      <c r="C68" s="2" t="s">
        <v>18</v>
      </c>
      <c r="D68" s="19">
        <v>395000</v>
      </c>
      <c r="E68" s="20">
        <v>150000</v>
      </c>
      <c r="F68" s="18"/>
      <c r="G68" s="71"/>
      <c r="H68" s="113" t="s">
        <v>249</v>
      </c>
      <c r="I68" s="103">
        <v>5.6363636363636367</v>
      </c>
    </row>
    <row r="69" spans="1:9" x14ac:dyDescent="0.25">
      <c r="A69" s="60" t="s">
        <v>32</v>
      </c>
      <c r="B69" s="3" t="s">
        <v>35</v>
      </c>
      <c r="C69" s="2" t="s">
        <v>13</v>
      </c>
      <c r="D69" s="19">
        <v>395000</v>
      </c>
      <c r="E69" s="20">
        <v>200000</v>
      </c>
      <c r="F69" s="18"/>
      <c r="G69" s="71"/>
      <c r="H69" s="113" t="s">
        <v>249</v>
      </c>
      <c r="I69" s="103">
        <v>5.6363636363636367</v>
      </c>
    </row>
    <row r="70" spans="1:9" x14ac:dyDescent="0.25">
      <c r="A70" s="60" t="s">
        <v>146</v>
      </c>
      <c r="B70" s="3" t="s">
        <v>147</v>
      </c>
      <c r="C70" s="2" t="s">
        <v>13</v>
      </c>
      <c r="D70" s="19">
        <v>650000</v>
      </c>
      <c r="E70" s="20">
        <v>270000</v>
      </c>
      <c r="F70" s="18"/>
      <c r="G70" s="71"/>
      <c r="H70" s="113" t="s">
        <v>251</v>
      </c>
      <c r="I70" s="103">
        <v>5.6363636363636367</v>
      </c>
    </row>
    <row r="71" spans="1:9" x14ac:dyDescent="0.25">
      <c r="A71" s="60" t="s">
        <v>88</v>
      </c>
      <c r="B71" s="3" t="s">
        <v>233</v>
      </c>
      <c r="C71" s="2" t="s">
        <v>18</v>
      </c>
      <c r="D71" s="19">
        <v>131000</v>
      </c>
      <c r="E71" s="20">
        <v>61000</v>
      </c>
      <c r="F71" s="18"/>
      <c r="G71" s="71"/>
      <c r="H71" s="113" t="s">
        <v>250</v>
      </c>
      <c r="I71" s="103">
        <v>5.5454545454545459</v>
      </c>
    </row>
    <row r="72" spans="1:9" x14ac:dyDescent="0.25">
      <c r="A72" s="60" t="s">
        <v>230</v>
      </c>
      <c r="B72" s="3" t="s">
        <v>231</v>
      </c>
      <c r="C72" s="2" t="s">
        <v>238</v>
      </c>
      <c r="D72" s="19">
        <v>351000</v>
      </c>
      <c r="E72" s="20">
        <v>140000</v>
      </c>
      <c r="F72" s="18"/>
      <c r="G72" s="71"/>
      <c r="H72" s="113" t="s">
        <v>249</v>
      </c>
      <c r="I72" s="104">
        <v>5.5454545454545459</v>
      </c>
    </row>
    <row r="73" spans="1:9" x14ac:dyDescent="0.25">
      <c r="A73" s="60" t="s">
        <v>63</v>
      </c>
      <c r="B73" s="3" t="s">
        <v>64</v>
      </c>
      <c r="C73" s="2" t="s">
        <v>18</v>
      </c>
      <c r="D73" s="19">
        <v>114600</v>
      </c>
      <c r="E73" s="20">
        <v>77600</v>
      </c>
      <c r="F73" s="18"/>
      <c r="G73" s="71"/>
      <c r="H73" s="113" t="s">
        <v>249</v>
      </c>
      <c r="I73" s="104">
        <v>5.4545454545454541</v>
      </c>
    </row>
    <row r="74" spans="1:9" x14ac:dyDescent="0.25">
      <c r="A74" s="60" t="s">
        <v>148</v>
      </c>
      <c r="B74" s="3" t="s">
        <v>149</v>
      </c>
      <c r="C74" s="2" t="s">
        <v>68</v>
      </c>
      <c r="D74" s="19">
        <v>150000</v>
      </c>
      <c r="E74" s="20">
        <v>105000</v>
      </c>
      <c r="F74" s="18"/>
      <c r="G74" s="71"/>
      <c r="H74" s="113" t="s">
        <v>249</v>
      </c>
      <c r="I74" s="103">
        <v>5.1818181818181817</v>
      </c>
    </row>
    <row r="75" spans="1:9" ht="30" x14ac:dyDescent="0.25">
      <c r="A75" s="60" t="s">
        <v>230</v>
      </c>
      <c r="B75" s="3" t="s">
        <v>232</v>
      </c>
      <c r="C75" s="2" t="s">
        <v>238</v>
      </c>
      <c r="D75" s="19">
        <v>356000</v>
      </c>
      <c r="E75" s="20">
        <v>151500</v>
      </c>
      <c r="F75" s="18"/>
      <c r="G75" s="71"/>
      <c r="H75" s="113" t="s">
        <v>249</v>
      </c>
      <c r="I75" s="103">
        <v>5</v>
      </c>
    </row>
    <row r="76" spans="1:9" x14ac:dyDescent="0.25">
      <c r="A76" s="60" t="s">
        <v>171</v>
      </c>
      <c r="B76" s="3" t="s">
        <v>172</v>
      </c>
      <c r="C76" s="2" t="s">
        <v>18</v>
      </c>
      <c r="D76" s="19">
        <v>530000</v>
      </c>
      <c r="E76" s="20">
        <v>355000</v>
      </c>
      <c r="F76" s="18"/>
      <c r="G76" s="71"/>
      <c r="H76" s="113" t="s">
        <v>251</v>
      </c>
      <c r="I76" s="103">
        <v>5</v>
      </c>
    </row>
    <row r="77" spans="1:9" x14ac:dyDescent="0.25">
      <c r="A77" s="60" t="s">
        <v>169</v>
      </c>
      <c r="B77" s="3" t="s">
        <v>170</v>
      </c>
      <c r="C77" s="2" t="s">
        <v>238</v>
      </c>
      <c r="D77" s="19">
        <v>225000</v>
      </c>
      <c r="E77" s="20">
        <v>110000</v>
      </c>
      <c r="F77" s="18"/>
      <c r="G77" s="71"/>
      <c r="H77" s="113" t="s">
        <v>250</v>
      </c>
      <c r="I77" s="103">
        <v>4.9090909090909092</v>
      </c>
    </row>
    <row r="78" spans="1:9" ht="30" x14ac:dyDescent="0.25">
      <c r="A78" s="60" t="s">
        <v>151</v>
      </c>
      <c r="B78" s="3" t="s">
        <v>152</v>
      </c>
      <c r="C78" s="2" t="s">
        <v>235</v>
      </c>
      <c r="D78" s="19">
        <v>300000</v>
      </c>
      <c r="E78" s="20">
        <v>208000</v>
      </c>
      <c r="F78" s="18"/>
      <c r="G78" s="71"/>
      <c r="H78" s="113" t="s">
        <v>249</v>
      </c>
      <c r="I78" s="103">
        <v>4.9000000000000004</v>
      </c>
    </row>
    <row r="79" spans="1:9" x14ac:dyDescent="0.25">
      <c r="A79" s="60" t="s">
        <v>32</v>
      </c>
      <c r="B79" s="3" t="s">
        <v>33</v>
      </c>
      <c r="C79" s="2" t="s">
        <v>13</v>
      </c>
      <c r="D79" s="19">
        <v>565000</v>
      </c>
      <c r="E79" s="20">
        <v>200000</v>
      </c>
      <c r="F79" s="18"/>
      <c r="G79" s="71"/>
      <c r="H79" s="113" t="s">
        <v>249</v>
      </c>
      <c r="I79" s="103">
        <v>4.8181818181818183</v>
      </c>
    </row>
    <row r="80" spans="1:9" x14ac:dyDescent="0.25">
      <c r="A80" s="60" t="s">
        <v>88</v>
      </c>
      <c r="B80" s="3" t="s">
        <v>89</v>
      </c>
      <c r="C80" s="2" t="s">
        <v>18</v>
      </c>
      <c r="D80" s="19">
        <v>153000</v>
      </c>
      <c r="E80" s="20">
        <v>83000</v>
      </c>
      <c r="F80" s="18"/>
      <c r="G80" s="71"/>
      <c r="H80" s="113" t="s">
        <v>250</v>
      </c>
      <c r="I80" s="103">
        <v>4.6363636363636367</v>
      </c>
    </row>
    <row r="81" spans="1:9" x14ac:dyDescent="0.25">
      <c r="A81" s="60" t="s">
        <v>143</v>
      </c>
      <c r="B81" s="3" t="s">
        <v>144</v>
      </c>
      <c r="C81" s="2" t="s">
        <v>13</v>
      </c>
      <c r="D81" s="19">
        <v>657000</v>
      </c>
      <c r="E81" s="20">
        <v>150000</v>
      </c>
      <c r="F81" s="18"/>
      <c r="G81" s="71"/>
      <c r="H81" s="113" t="s">
        <v>251</v>
      </c>
      <c r="I81" s="103">
        <v>4.6363636363636367</v>
      </c>
    </row>
    <row r="82" spans="1:9" x14ac:dyDescent="0.25">
      <c r="A82" s="60" t="s">
        <v>137</v>
      </c>
      <c r="B82" s="3" t="s">
        <v>138</v>
      </c>
      <c r="C82" s="2" t="s">
        <v>236</v>
      </c>
      <c r="D82" s="19">
        <v>1028000</v>
      </c>
      <c r="E82" s="20">
        <v>500000</v>
      </c>
      <c r="F82" s="18">
        <v>400000</v>
      </c>
      <c r="G82" s="71">
        <v>400000</v>
      </c>
      <c r="H82" s="113" t="s">
        <v>252</v>
      </c>
      <c r="I82" s="103">
        <v>4.5454545454545459</v>
      </c>
    </row>
    <row r="83" spans="1:9" ht="45" x14ac:dyDescent="0.25">
      <c r="A83" s="60" t="s">
        <v>141</v>
      </c>
      <c r="B83" s="3" t="s">
        <v>142</v>
      </c>
      <c r="C83" s="2" t="s">
        <v>13</v>
      </c>
      <c r="D83" s="19">
        <v>378000</v>
      </c>
      <c r="E83" s="20">
        <v>185000</v>
      </c>
      <c r="F83" s="18"/>
      <c r="G83" s="71"/>
      <c r="H83" s="113" t="s">
        <v>251</v>
      </c>
      <c r="I83" s="103">
        <v>4.4545454545454541</v>
      </c>
    </row>
    <row r="84" spans="1:9" x14ac:dyDescent="0.25">
      <c r="A84" s="60" t="s">
        <v>196</v>
      </c>
      <c r="B84" s="3" t="s">
        <v>199</v>
      </c>
      <c r="C84" s="2" t="s">
        <v>238</v>
      </c>
      <c r="D84" s="19">
        <v>524250</v>
      </c>
      <c r="E84" s="20">
        <v>251000</v>
      </c>
      <c r="F84" s="18"/>
      <c r="G84" s="71"/>
      <c r="H84" s="113" t="s">
        <v>249</v>
      </c>
      <c r="I84" s="103">
        <v>4.3</v>
      </c>
    </row>
    <row r="85" spans="1:9" x14ac:dyDescent="0.25">
      <c r="A85" s="60" t="s">
        <v>177</v>
      </c>
      <c r="B85" s="3" t="s">
        <v>179</v>
      </c>
      <c r="C85" s="2" t="s">
        <v>18</v>
      </c>
      <c r="D85" s="19">
        <v>225600</v>
      </c>
      <c r="E85" s="20">
        <v>75600</v>
      </c>
      <c r="F85" s="18"/>
      <c r="G85" s="71"/>
      <c r="H85" s="113" t="s">
        <v>249</v>
      </c>
      <c r="I85" s="103">
        <v>4.2727272727272725</v>
      </c>
    </row>
    <row r="86" spans="1:9" x14ac:dyDescent="0.25">
      <c r="A86" s="60" t="s">
        <v>157</v>
      </c>
      <c r="B86" s="3" t="s">
        <v>158</v>
      </c>
      <c r="C86" s="2" t="s">
        <v>238</v>
      </c>
      <c r="D86" s="19">
        <v>538000</v>
      </c>
      <c r="E86" s="20">
        <v>150000</v>
      </c>
      <c r="F86" s="18"/>
      <c r="G86" s="71"/>
      <c r="H86" s="113" t="s">
        <v>251</v>
      </c>
      <c r="I86" s="103">
        <v>4.0909090909090908</v>
      </c>
    </row>
    <row r="87" spans="1:9" x14ac:dyDescent="0.25">
      <c r="A87" s="60" t="s">
        <v>173</v>
      </c>
      <c r="B87" s="3" t="s">
        <v>174</v>
      </c>
      <c r="C87" s="2" t="s">
        <v>18</v>
      </c>
      <c r="D87" s="19">
        <v>185000</v>
      </c>
      <c r="E87" s="20">
        <v>100000</v>
      </c>
      <c r="F87" s="18"/>
      <c r="G87" s="71"/>
      <c r="H87" s="113" t="s">
        <v>249</v>
      </c>
      <c r="I87" s="103">
        <v>4.0909090909090908</v>
      </c>
    </row>
    <row r="88" spans="1:9" ht="30" x14ac:dyDescent="0.25">
      <c r="A88" s="60" t="s">
        <v>84</v>
      </c>
      <c r="B88" s="3" t="s">
        <v>85</v>
      </c>
      <c r="C88" s="2" t="s">
        <v>18</v>
      </c>
      <c r="D88" s="19">
        <v>860000</v>
      </c>
      <c r="E88" s="20">
        <v>500000</v>
      </c>
      <c r="F88" s="18"/>
      <c r="G88" s="71"/>
      <c r="H88" s="113" t="s">
        <v>251</v>
      </c>
      <c r="I88" s="103">
        <v>4</v>
      </c>
    </row>
    <row r="89" spans="1:9" x14ac:dyDescent="0.25">
      <c r="A89" s="60" t="s">
        <v>53</v>
      </c>
      <c r="B89" s="3" t="s">
        <v>54</v>
      </c>
      <c r="C89" s="2" t="s">
        <v>238</v>
      </c>
      <c r="D89" s="19">
        <v>264000</v>
      </c>
      <c r="E89" s="20">
        <v>131000</v>
      </c>
      <c r="F89" s="18"/>
      <c r="G89" s="71"/>
      <c r="H89" s="113" t="s">
        <v>249</v>
      </c>
      <c r="I89" s="103">
        <v>3.9090909090909092</v>
      </c>
    </row>
    <row r="90" spans="1:9" x14ac:dyDescent="0.25">
      <c r="A90" s="60" t="s">
        <v>60</v>
      </c>
      <c r="B90" s="3" t="s">
        <v>61</v>
      </c>
      <c r="C90" s="2" t="s">
        <v>13</v>
      </c>
      <c r="D90" s="19">
        <v>477000</v>
      </c>
      <c r="E90" s="20">
        <v>150000</v>
      </c>
      <c r="F90" s="18"/>
      <c r="G90" s="71"/>
      <c r="H90" s="113" t="s">
        <v>251</v>
      </c>
      <c r="I90" s="103">
        <v>3.8181818181818183</v>
      </c>
    </row>
    <row r="91" spans="1:9" x14ac:dyDescent="0.25">
      <c r="A91" s="60" t="s">
        <v>167</v>
      </c>
      <c r="B91" s="3" t="s">
        <v>168</v>
      </c>
      <c r="C91" s="2" t="s">
        <v>238</v>
      </c>
      <c r="D91" s="19">
        <v>360000</v>
      </c>
      <c r="E91" s="20">
        <v>50000</v>
      </c>
      <c r="F91" s="18"/>
      <c r="G91" s="71"/>
      <c r="H91" s="113" t="s">
        <v>251</v>
      </c>
      <c r="I91" s="103">
        <v>3.8181818181818183</v>
      </c>
    </row>
    <row r="92" spans="1:9" x14ac:dyDescent="0.25">
      <c r="A92" s="60" t="s">
        <v>209</v>
      </c>
      <c r="B92" s="3" t="s">
        <v>210</v>
      </c>
      <c r="C92" s="2" t="s">
        <v>13</v>
      </c>
      <c r="D92" s="19">
        <v>725000</v>
      </c>
      <c r="E92" s="20">
        <v>335000</v>
      </c>
      <c r="F92" s="18"/>
      <c r="G92" s="71"/>
      <c r="H92" s="113" t="s">
        <v>251</v>
      </c>
      <c r="I92" s="103">
        <v>3.6363636363636362</v>
      </c>
    </row>
    <row r="93" spans="1:9" ht="30" x14ac:dyDescent="0.25">
      <c r="A93" s="60" t="s">
        <v>123</v>
      </c>
      <c r="B93" s="3" t="s">
        <v>124</v>
      </c>
      <c r="C93" s="2" t="s">
        <v>244</v>
      </c>
      <c r="D93" s="19">
        <v>751615</v>
      </c>
      <c r="E93" s="20">
        <v>250000</v>
      </c>
      <c r="F93" s="18"/>
      <c r="G93" s="71"/>
      <c r="H93" s="113" t="s">
        <v>251</v>
      </c>
      <c r="I93" s="103">
        <v>3.5454545454545454</v>
      </c>
    </row>
    <row r="94" spans="1:9" ht="30" x14ac:dyDescent="0.25">
      <c r="A94" s="60" t="s">
        <v>163</v>
      </c>
      <c r="B94" s="3" t="s">
        <v>164</v>
      </c>
      <c r="C94" s="2" t="s">
        <v>236</v>
      </c>
      <c r="D94" s="19">
        <v>1985900</v>
      </c>
      <c r="E94" s="20">
        <v>600000</v>
      </c>
      <c r="F94" s="18"/>
      <c r="G94" s="71"/>
      <c r="H94" s="113" t="s">
        <v>252</v>
      </c>
      <c r="I94" s="103">
        <v>3.0909090909090908</v>
      </c>
    </row>
    <row r="95" spans="1:9" x14ac:dyDescent="0.25">
      <c r="A95" s="60" t="s">
        <v>108</v>
      </c>
      <c r="B95" s="3" t="s">
        <v>109</v>
      </c>
      <c r="C95" s="2" t="s">
        <v>110</v>
      </c>
      <c r="D95" s="19">
        <v>898000</v>
      </c>
      <c r="E95" s="20">
        <v>400000</v>
      </c>
      <c r="F95" s="18"/>
      <c r="G95" s="71"/>
      <c r="H95" s="113" t="s">
        <v>251</v>
      </c>
      <c r="I95" s="103">
        <v>2.7272727272727271</v>
      </c>
    </row>
    <row r="96" spans="1:9" ht="15.75" thickBot="1" x14ac:dyDescent="0.3">
      <c r="A96" s="61" t="s">
        <v>44</v>
      </c>
      <c r="B96" s="21" t="s">
        <v>46</v>
      </c>
      <c r="C96" s="22" t="s">
        <v>18</v>
      </c>
      <c r="D96" s="23">
        <v>150000</v>
      </c>
      <c r="E96" s="24">
        <v>102000</v>
      </c>
      <c r="F96" s="25"/>
      <c r="G96" s="72"/>
      <c r="H96" s="114" t="s">
        <v>252</v>
      </c>
      <c r="I96" s="105">
        <v>2.3636363636363638</v>
      </c>
    </row>
    <row r="97" spans="1:9" ht="19.5" thickBot="1" x14ac:dyDescent="0.35">
      <c r="A97" s="8" t="s">
        <v>223</v>
      </c>
      <c r="B97" s="26"/>
      <c r="C97" s="27"/>
      <c r="D97" s="28"/>
      <c r="E97" s="29"/>
      <c r="F97" s="30"/>
      <c r="G97" s="29"/>
      <c r="H97" s="111"/>
      <c r="I97" s="102"/>
    </row>
    <row r="98" spans="1:9" x14ac:dyDescent="0.25">
      <c r="A98" s="62" t="s">
        <v>57</v>
      </c>
      <c r="B98" s="6" t="s">
        <v>58</v>
      </c>
      <c r="C98" s="7" t="s">
        <v>59</v>
      </c>
      <c r="D98" s="14">
        <v>228800</v>
      </c>
      <c r="E98" s="15">
        <v>112800</v>
      </c>
      <c r="F98" s="16"/>
      <c r="G98" s="73"/>
      <c r="H98" s="115" t="s">
        <v>250</v>
      </c>
      <c r="I98" s="100">
        <v>8.3636363636363633</v>
      </c>
    </row>
    <row r="99" spans="1:9" ht="30" x14ac:dyDescent="0.25">
      <c r="A99" s="60" t="s">
        <v>125</v>
      </c>
      <c r="B99" s="3" t="s">
        <v>126</v>
      </c>
      <c r="C99" s="2" t="s">
        <v>68</v>
      </c>
      <c r="D99" s="19">
        <v>570000</v>
      </c>
      <c r="E99" s="20">
        <v>399000</v>
      </c>
      <c r="F99" s="18"/>
      <c r="G99" s="71"/>
      <c r="H99" s="113" t="s">
        <v>249</v>
      </c>
      <c r="I99" s="100">
        <v>8.1999999999999993</v>
      </c>
    </row>
    <row r="100" spans="1:9" ht="30" x14ac:dyDescent="0.25">
      <c r="A100" s="60" t="s">
        <v>66</v>
      </c>
      <c r="B100" s="3" t="s">
        <v>67</v>
      </c>
      <c r="C100" s="2" t="s">
        <v>68</v>
      </c>
      <c r="D100" s="19">
        <v>1042000</v>
      </c>
      <c r="E100" s="20">
        <v>483000</v>
      </c>
      <c r="F100" s="18">
        <v>986000</v>
      </c>
      <c r="G100" s="71"/>
      <c r="H100" s="113" t="s">
        <v>249</v>
      </c>
      <c r="I100" s="100">
        <v>8.1818181818181817</v>
      </c>
    </row>
    <row r="101" spans="1:9" x14ac:dyDescent="0.25">
      <c r="A101" s="60" t="s">
        <v>104</v>
      </c>
      <c r="B101" s="3" t="s">
        <v>105</v>
      </c>
      <c r="C101" s="2" t="s">
        <v>246</v>
      </c>
      <c r="D101" s="19">
        <v>1122000</v>
      </c>
      <c r="E101" s="20">
        <v>690000</v>
      </c>
      <c r="F101" s="18">
        <v>989000</v>
      </c>
      <c r="G101" s="71"/>
      <c r="H101" s="113" t="s">
        <v>251</v>
      </c>
      <c r="I101" s="100">
        <v>8.1818181818181817</v>
      </c>
    </row>
    <row r="102" spans="1:9" x14ac:dyDescent="0.25">
      <c r="A102" s="60" t="s">
        <v>159</v>
      </c>
      <c r="B102" s="3" t="s">
        <v>160</v>
      </c>
      <c r="C102" s="2" t="s">
        <v>18</v>
      </c>
      <c r="D102" s="19">
        <v>795000</v>
      </c>
      <c r="E102" s="20">
        <v>495000</v>
      </c>
      <c r="F102" s="18"/>
      <c r="G102" s="71"/>
      <c r="H102" s="113" t="s">
        <v>249</v>
      </c>
      <c r="I102" s="100">
        <v>8.1</v>
      </c>
    </row>
    <row r="103" spans="1:9" x14ac:dyDescent="0.25">
      <c r="A103" s="60" t="s">
        <v>42</v>
      </c>
      <c r="B103" s="3" t="s">
        <v>43</v>
      </c>
      <c r="C103" s="2" t="s">
        <v>18</v>
      </c>
      <c r="D103" s="19">
        <v>1114000</v>
      </c>
      <c r="E103" s="20">
        <v>779000</v>
      </c>
      <c r="F103" s="18"/>
      <c r="G103" s="71"/>
      <c r="H103" s="113" t="s">
        <v>251</v>
      </c>
      <c r="I103" s="100">
        <v>7.4545454545454541</v>
      </c>
    </row>
    <row r="104" spans="1:9" x14ac:dyDescent="0.25">
      <c r="A104" s="60" t="s">
        <v>211</v>
      </c>
      <c r="B104" s="3" t="s">
        <v>212</v>
      </c>
      <c r="C104" s="2" t="s">
        <v>18</v>
      </c>
      <c r="D104" s="19">
        <v>140000</v>
      </c>
      <c r="E104" s="20">
        <v>90000</v>
      </c>
      <c r="F104" s="18"/>
      <c r="G104" s="71"/>
      <c r="H104" s="113" t="s">
        <v>250</v>
      </c>
      <c r="I104" s="100">
        <v>7.4545454545454541</v>
      </c>
    </row>
    <row r="105" spans="1:9" x14ac:dyDescent="0.25">
      <c r="A105" s="60" t="s">
        <v>20</v>
      </c>
      <c r="B105" s="3" t="s">
        <v>21</v>
      </c>
      <c r="C105" s="2" t="s">
        <v>18</v>
      </c>
      <c r="D105" s="19">
        <v>3051000</v>
      </c>
      <c r="E105" s="20">
        <v>2001000</v>
      </c>
      <c r="F105" s="18">
        <v>1849000</v>
      </c>
      <c r="G105" s="71">
        <v>1849000</v>
      </c>
      <c r="H105" s="113" t="s">
        <v>252</v>
      </c>
      <c r="I105" s="100">
        <v>7.3636363636363633</v>
      </c>
    </row>
    <row r="106" spans="1:9" x14ac:dyDescent="0.25">
      <c r="A106" s="60" t="s">
        <v>38</v>
      </c>
      <c r="B106" s="3" t="s">
        <v>40</v>
      </c>
      <c r="C106" s="2" t="s">
        <v>18</v>
      </c>
      <c r="D106" s="19">
        <v>1985000</v>
      </c>
      <c r="E106" s="20">
        <v>485000</v>
      </c>
      <c r="F106" s="18"/>
      <c r="G106" s="71"/>
      <c r="H106" s="113" t="s">
        <v>251</v>
      </c>
      <c r="I106" s="100">
        <v>7.3636363636363633</v>
      </c>
    </row>
    <row r="107" spans="1:9" x14ac:dyDescent="0.25">
      <c r="A107" s="60" t="s">
        <v>23</v>
      </c>
      <c r="B107" s="3" t="s">
        <v>225</v>
      </c>
      <c r="C107" s="2" t="s">
        <v>18</v>
      </c>
      <c r="D107" s="19">
        <v>2053000</v>
      </c>
      <c r="E107" s="20">
        <v>775500</v>
      </c>
      <c r="F107" s="18"/>
      <c r="G107" s="71"/>
      <c r="H107" s="113" t="s">
        <v>251</v>
      </c>
      <c r="I107" s="100">
        <v>7.3</v>
      </c>
    </row>
    <row r="108" spans="1:9" ht="30" x14ac:dyDescent="0.25">
      <c r="A108" s="60" t="s">
        <v>127</v>
      </c>
      <c r="B108" s="3" t="s">
        <v>128</v>
      </c>
      <c r="C108" s="2" t="s">
        <v>2</v>
      </c>
      <c r="D108" s="19">
        <v>313000</v>
      </c>
      <c r="E108" s="20">
        <v>213000</v>
      </c>
      <c r="F108" s="18">
        <v>420000</v>
      </c>
      <c r="G108" s="71"/>
      <c r="H108" s="113" t="s">
        <v>250</v>
      </c>
      <c r="I108" s="100">
        <v>7.3</v>
      </c>
    </row>
    <row r="109" spans="1:9" x14ac:dyDescent="0.25">
      <c r="A109" s="60" t="s">
        <v>62</v>
      </c>
      <c r="B109" s="3" t="s">
        <v>226</v>
      </c>
      <c r="C109" s="2" t="s">
        <v>18</v>
      </c>
      <c r="D109" s="19">
        <v>1022000</v>
      </c>
      <c r="E109" s="20">
        <v>420000</v>
      </c>
      <c r="F109" s="18"/>
      <c r="G109" s="71"/>
      <c r="H109" s="113" t="s">
        <v>251</v>
      </c>
      <c r="I109" s="100">
        <v>7.2727272727272725</v>
      </c>
    </row>
    <row r="110" spans="1:9" x14ac:dyDescent="0.25">
      <c r="A110" s="60" t="s">
        <v>135</v>
      </c>
      <c r="B110" s="3" t="s">
        <v>136</v>
      </c>
      <c r="C110" s="2" t="s">
        <v>236</v>
      </c>
      <c r="D110" s="19">
        <v>545000</v>
      </c>
      <c r="E110" s="20">
        <v>275000</v>
      </c>
      <c r="F110" s="18"/>
      <c r="G110" s="71"/>
      <c r="H110" s="113" t="s">
        <v>251</v>
      </c>
      <c r="I110" s="100">
        <v>6.9090909090909092</v>
      </c>
    </row>
    <row r="111" spans="1:9" ht="30" x14ac:dyDescent="0.25">
      <c r="A111" s="60" t="s">
        <v>229</v>
      </c>
      <c r="B111" s="3" t="s">
        <v>19</v>
      </c>
      <c r="C111" s="2" t="s">
        <v>18</v>
      </c>
      <c r="D111" s="19">
        <v>137200</v>
      </c>
      <c r="E111" s="20">
        <v>96000</v>
      </c>
      <c r="F111" s="18"/>
      <c r="G111" s="71"/>
      <c r="H111" s="113" t="s">
        <v>251</v>
      </c>
      <c r="I111" s="104">
        <v>6.8181818181818183</v>
      </c>
    </row>
    <row r="112" spans="1:9" ht="17.25" customHeight="1" x14ac:dyDescent="0.25">
      <c r="A112" s="60" t="s">
        <v>227</v>
      </c>
      <c r="B112" s="3" t="s">
        <v>228</v>
      </c>
      <c r="C112" s="2" t="s">
        <v>245</v>
      </c>
      <c r="D112" s="19">
        <v>488000</v>
      </c>
      <c r="E112" s="20">
        <v>259000</v>
      </c>
      <c r="F112" s="18"/>
      <c r="G112" s="71"/>
      <c r="H112" s="113" t="s">
        <v>249</v>
      </c>
      <c r="I112" s="104">
        <v>6.6363636363636367</v>
      </c>
    </row>
    <row r="113" spans="1:9" x14ac:dyDescent="0.25">
      <c r="A113" s="60" t="s">
        <v>177</v>
      </c>
      <c r="B113" s="3" t="s">
        <v>178</v>
      </c>
      <c r="C113" s="2" t="s">
        <v>18</v>
      </c>
      <c r="D113" s="19">
        <v>261100</v>
      </c>
      <c r="E113" s="20">
        <v>100000</v>
      </c>
      <c r="F113" s="18"/>
      <c r="G113" s="71"/>
      <c r="H113" s="113" t="s">
        <v>249</v>
      </c>
      <c r="I113" s="100">
        <v>6.2727272727272725</v>
      </c>
    </row>
    <row r="114" spans="1:9" x14ac:dyDescent="0.25">
      <c r="A114" s="60" t="s">
        <v>115</v>
      </c>
      <c r="B114" s="3" t="s">
        <v>116</v>
      </c>
      <c r="C114" s="2" t="s">
        <v>238</v>
      </c>
      <c r="D114" s="19">
        <v>318000</v>
      </c>
      <c r="E114" s="20">
        <v>158000</v>
      </c>
      <c r="F114" s="18">
        <v>79000</v>
      </c>
      <c r="G114" s="71">
        <v>79000</v>
      </c>
      <c r="H114" s="113" t="s">
        <v>251</v>
      </c>
      <c r="I114" s="100">
        <v>5.8181818181818183</v>
      </c>
    </row>
    <row r="115" spans="1:9" x14ac:dyDescent="0.25">
      <c r="A115" s="60" t="s">
        <v>153</v>
      </c>
      <c r="B115" s="3" t="s">
        <v>154</v>
      </c>
      <c r="C115" s="2" t="s">
        <v>18</v>
      </c>
      <c r="D115" s="19">
        <v>100000</v>
      </c>
      <c r="E115" s="20">
        <v>70000</v>
      </c>
      <c r="F115" s="18"/>
      <c r="G115" s="71"/>
      <c r="H115" s="113" t="s">
        <v>249</v>
      </c>
      <c r="I115" s="100">
        <v>5.5454545454545459</v>
      </c>
    </row>
    <row r="116" spans="1:9" ht="30" x14ac:dyDescent="0.25">
      <c r="A116" s="60" t="s">
        <v>94</v>
      </c>
      <c r="B116" s="3" t="s">
        <v>95</v>
      </c>
      <c r="C116" s="2" t="s">
        <v>238</v>
      </c>
      <c r="D116" s="19">
        <v>555000</v>
      </c>
      <c r="E116" s="20">
        <v>277000</v>
      </c>
      <c r="F116" s="18"/>
      <c r="G116" s="71"/>
      <c r="H116" s="113" t="s">
        <v>249</v>
      </c>
      <c r="I116" s="100">
        <v>4.0909090909090908</v>
      </c>
    </row>
    <row r="117" spans="1:9" x14ac:dyDescent="0.25">
      <c r="A117" s="60" t="s">
        <v>44</v>
      </c>
      <c r="B117" s="3" t="s">
        <v>45</v>
      </c>
      <c r="C117" s="2" t="s">
        <v>18</v>
      </c>
      <c r="D117" s="19">
        <v>430000</v>
      </c>
      <c r="E117" s="20">
        <v>300000</v>
      </c>
      <c r="F117" s="18"/>
      <c r="G117" s="71"/>
      <c r="H117" s="113" t="s">
        <v>251</v>
      </c>
      <c r="I117" s="100">
        <v>3.8181818181818183</v>
      </c>
    </row>
    <row r="118" spans="1:9" x14ac:dyDescent="0.25">
      <c r="A118" s="60" t="s">
        <v>9</v>
      </c>
      <c r="B118" s="3" t="s">
        <v>10</v>
      </c>
      <c r="C118" s="2" t="s">
        <v>238</v>
      </c>
      <c r="D118" s="19">
        <v>167000</v>
      </c>
      <c r="E118" s="20">
        <v>37000</v>
      </c>
      <c r="F118" s="18"/>
      <c r="G118" s="71"/>
      <c r="H118" s="113" t="s">
        <v>249</v>
      </c>
      <c r="I118" s="100">
        <v>2.9090909090909092</v>
      </c>
    </row>
    <row r="119" spans="1:9" ht="15.75" thickBot="1" x14ac:dyDescent="0.3">
      <c r="A119" s="61" t="s">
        <v>36</v>
      </c>
      <c r="B119" s="21" t="s">
        <v>37</v>
      </c>
      <c r="C119" s="22" t="s">
        <v>18</v>
      </c>
      <c r="D119" s="23">
        <v>161500</v>
      </c>
      <c r="E119" s="24">
        <v>80000</v>
      </c>
      <c r="F119" s="25">
        <v>80000</v>
      </c>
      <c r="G119" s="72">
        <v>80000</v>
      </c>
      <c r="H119" s="116" t="s">
        <v>249</v>
      </c>
      <c r="I119" s="106">
        <v>2.8181818181818183</v>
      </c>
    </row>
    <row r="120" spans="1:9" ht="19.5" thickBot="1" x14ac:dyDescent="0.35">
      <c r="A120" s="8" t="s">
        <v>224</v>
      </c>
      <c r="B120" s="26"/>
      <c r="C120" s="27"/>
      <c r="D120" s="28"/>
      <c r="E120" s="29"/>
      <c r="F120" s="30"/>
      <c r="G120" s="29"/>
      <c r="H120" s="111"/>
      <c r="I120" s="102"/>
    </row>
    <row r="121" spans="1:9" x14ac:dyDescent="0.25">
      <c r="A121" s="62" t="s">
        <v>11</v>
      </c>
      <c r="B121" s="6" t="s">
        <v>15</v>
      </c>
      <c r="C121" s="7" t="s">
        <v>13</v>
      </c>
      <c r="D121" s="14">
        <v>4781000</v>
      </c>
      <c r="E121" s="15">
        <v>970000</v>
      </c>
      <c r="F121" s="16"/>
      <c r="G121" s="73"/>
      <c r="H121" s="115" t="s">
        <v>251</v>
      </c>
      <c r="I121" s="100">
        <v>7.8181818181818183</v>
      </c>
    </row>
    <row r="122" spans="1:9" ht="30" x14ac:dyDescent="0.25">
      <c r="A122" s="60" t="s">
        <v>131</v>
      </c>
      <c r="B122" s="3" t="s">
        <v>132</v>
      </c>
      <c r="C122" s="2" t="s">
        <v>236</v>
      </c>
      <c r="D122" s="19">
        <v>1485000</v>
      </c>
      <c r="E122" s="20">
        <v>250000</v>
      </c>
      <c r="F122" s="18"/>
      <c r="G122" s="71"/>
      <c r="H122" s="113" t="s">
        <v>249</v>
      </c>
      <c r="I122" s="100">
        <v>7.7272727272727275</v>
      </c>
    </row>
    <row r="123" spans="1:9" ht="30" x14ac:dyDescent="0.25">
      <c r="A123" s="60" t="s">
        <v>161</v>
      </c>
      <c r="B123" s="3" t="s">
        <v>162</v>
      </c>
      <c r="C123" s="2" t="s">
        <v>239</v>
      </c>
      <c r="D123" s="19">
        <v>1802800</v>
      </c>
      <c r="E123" s="20">
        <v>407800</v>
      </c>
      <c r="F123" s="18"/>
      <c r="G123" s="71"/>
      <c r="H123" s="113" t="s">
        <v>251</v>
      </c>
      <c r="I123" s="100">
        <v>7.5454545454545459</v>
      </c>
    </row>
    <row r="124" spans="1:9" ht="30" x14ac:dyDescent="0.25">
      <c r="A124" s="60" t="s">
        <v>121</v>
      </c>
      <c r="B124" s="3" t="s">
        <v>122</v>
      </c>
      <c r="C124" s="2" t="s">
        <v>238</v>
      </c>
      <c r="D124" s="19">
        <v>359000</v>
      </c>
      <c r="E124" s="20">
        <v>110000</v>
      </c>
      <c r="F124" s="18"/>
      <c r="G124" s="71"/>
      <c r="H124" s="113" t="s">
        <v>250</v>
      </c>
      <c r="I124" s="100">
        <v>7.4545454545454541</v>
      </c>
    </row>
    <row r="125" spans="1:9" ht="30" x14ac:dyDescent="0.25">
      <c r="A125" s="60" t="s">
        <v>77</v>
      </c>
      <c r="B125" s="3" t="s">
        <v>78</v>
      </c>
      <c r="C125" s="2" t="s">
        <v>68</v>
      </c>
      <c r="D125" s="19">
        <v>180000</v>
      </c>
      <c r="E125" s="20">
        <v>50000</v>
      </c>
      <c r="F125" s="18"/>
      <c r="G125" s="71"/>
      <c r="H125" s="113" t="s">
        <v>250</v>
      </c>
      <c r="I125" s="100">
        <v>7.1818181818181817</v>
      </c>
    </row>
    <row r="126" spans="1:9" x14ac:dyDescent="0.25">
      <c r="A126" s="60" t="s">
        <v>113</v>
      </c>
      <c r="B126" s="3" t="s">
        <v>114</v>
      </c>
      <c r="C126" s="2" t="s">
        <v>18</v>
      </c>
      <c r="D126" s="19">
        <v>326670</v>
      </c>
      <c r="E126" s="20">
        <v>170000</v>
      </c>
      <c r="F126" s="18"/>
      <c r="G126" s="71"/>
      <c r="H126" s="113" t="s">
        <v>249</v>
      </c>
      <c r="I126" s="100">
        <v>6.7272727272727275</v>
      </c>
    </row>
    <row r="127" spans="1:9" ht="30" x14ac:dyDescent="0.25">
      <c r="A127" s="60" t="s">
        <v>16</v>
      </c>
      <c r="B127" s="3" t="s">
        <v>17</v>
      </c>
      <c r="C127" s="2" t="s">
        <v>18</v>
      </c>
      <c r="D127" s="19">
        <v>1465000</v>
      </c>
      <c r="E127" s="20">
        <v>500000</v>
      </c>
      <c r="F127" s="18"/>
      <c r="G127" s="71"/>
      <c r="H127" s="113" t="s">
        <v>251</v>
      </c>
      <c r="I127" s="100">
        <v>5.2727272727272725</v>
      </c>
    </row>
    <row r="128" spans="1:9" ht="30" x14ac:dyDescent="0.25">
      <c r="A128" s="60" t="s">
        <v>175</v>
      </c>
      <c r="B128" s="3" t="s">
        <v>176</v>
      </c>
      <c r="C128" s="2" t="s">
        <v>18</v>
      </c>
      <c r="D128" s="19">
        <v>390000</v>
      </c>
      <c r="E128" s="20">
        <v>180000</v>
      </c>
      <c r="F128" s="18"/>
      <c r="G128" s="71"/>
      <c r="H128" s="113" t="s">
        <v>249</v>
      </c>
      <c r="I128" s="100">
        <v>5.0909090909090908</v>
      </c>
    </row>
    <row r="129" spans="1:9" x14ac:dyDescent="0.25">
      <c r="A129" s="60" t="s">
        <v>79</v>
      </c>
      <c r="B129" s="3" t="s">
        <v>80</v>
      </c>
      <c r="C129" s="2" t="s">
        <v>247</v>
      </c>
      <c r="D129" s="19">
        <v>342800</v>
      </c>
      <c r="E129" s="20">
        <v>180000</v>
      </c>
      <c r="F129" s="18"/>
      <c r="G129" s="71"/>
      <c r="H129" s="113" t="s">
        <v>249</v>
      </c>
      <c r="I129" s="100">
        <v>3.5454545454545454</v>
      </c>
    </row>
    <row r="130" spans="1:9" ht="15.75" thickBot="1" x14ac:dyDescent="0.3">
      <c r="A130" s="63" t="s">
        <v>129</v>
      </c>
      <c r="B130" s="64" t="s">
        <v>130</v>
      </c>
      <c r="C130" s="65" t="s">
        <v>238</v>
      </c>
      <c r="D130" s="66">
        <v>320000</v>
      </c>
      <c r="E130" s="67">
        <v>160000</v>
      </c>
      <c r="F130" s="68"/>
      <c r="G130" s="74"/>
      <c r="H130" s="116" t="s">
        <v>249</v>
      </c>
      <c r="I130" s="101">
        <v>2.4545454545454546</v>
      </c>
    </row>
    <row r="131" spans="1:9" ht="15.75" thickBot="1" x14ac:dyDescent="0.3">
      <c r="D131" s="52">
        <f>SUM(D5:D130)</f>
        <v>98842726</v>
      </c>
      <c r="E131" s="52">
        <f>SUM(E5:E130)</f>
        <v>33368090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1"/>
  <sheetViews>
    <sheetView workbookViewId="0">
      <selection activeCell="U6" sqref="U6"/>
    </sheetView>
  </sheetViews>
  <sheetFormatPr defaultRowHeight="15" x14ac:dyDescent="0.25"/>
  <cols>
    <col min="1" max="1" width="41.7109375" customWidth="1"/>
    <col min="2" max="2" width="45.42578125" customWidth="1"/>
    <col min="3" max="3" width="0.42578125" customWidth="1"/>
    <col min="4" max="4" width="9.7109375" customWidth="1"/>
    <col min="5" max="5" width="10.42578125" customWidth="1"/>
    <col min="6" max="6" width="9.28515625" customWidth="1"/>
    <col min="7" max="7" width="8.7109375" customWidth="1"/>
    <col min="8" max="8" width="8.140625" style="1" customWidth="1"/>
    <col min="9" max="16" width="5.7109375" customWidth="1"/>
    <col min="17" max="17" width="5.7109375" style="79" customWidth="1"/>
    <col min="18" max="19" width="5.7109375" customWidth="1"/>
    <col min="20" max="20" width="7.5703125" style="1" customWidth="1"/>
  </cols>
  <sheetData>
    <row r="1" spans="1:20" ht="15.75" thickBot="1" x14ac:dyDescent="0.3">
      <c r="A1" s="1" t="s">
        <v>248</v>
      </c>
    </row>
    <row r="2" spans="1:20" ht="44.25" customHeight="1" thickBot="1" x14ac:dyDescent="0.3">
      <c r="A2" s="33" t="s">
        <v>217</v>
      </c>
      <c r="B2" s="34" t="s">
        <v>218</v>
      </c>
      <c r="C2" s="36" t="s">
        <v>241</v>
      </c>
      <c r="D2" s="35" t="s">
        <v>219</v>
      </c>
      <c r="E2" s="37" t="s">
        <v>220</v>
      </c>
      <c r="F2" s="37" t="s">
        <v>242</v>
      </c>
      <c r="G2" s="37" t="s">
        <v>243</v>
      </c>
      <c r="H2" s="43" t="s">
        <v>234</v>
      </c>
      <c r="I2" s="45" t="s">
        <v>253</v>
      </c>
      <c r="J2" s="46"/>
      <c r="K2" s="46"/>
      <c r="L2" s="46"/>
      <c r="M2" s="46"/>
      <c r="N2" s="46"/>
      <c r="O2" s="46"/>
      <c r="P2" s="46"/>
      <c r="Q2" s="46"/>
      <c r="R2" s="46"/>
      <c r="S2" s="47"/>
      <c r="T2" s="44" t="s">
        <v>240</v>
      </c>
    </row>
    <row r="3" spans="1:20" ht="15.75" thickBot="1" x14ac:dyDescent="0.3">
      <c r="A3" s="38"/>
      <c r="B3" s="38"/>
      <c r="C3" s="39"/>
      <c r="D3" s="40"/>
      <c r="E3" s="41"/>
      <c r="F3" s="41"/>
      <c r="G3" s="41"/>
      <c r="H3" s="42"/>
      <c r="I3" s="154" t="s">
        <v>254</v>
      </c>
      <c r="J3" s="155"/>
      <c r="K3" s="155"/>
      <c r="L3" s="155"/>
      <c r="M3" s="155"/>
      <c r="N3" s="155"/>
      <c r="O3" s="155"/>
      <c r="P3" s="155"/>
      <c r="Q3" s="155"/>
      <c r="R3" s="155"/>
      <c r="S3" s="156"/>
      <c r="T3" s="42"/>
    </row>
    <row r="4" spans="1:20" ht="22.5" customHeight="1" thickBot="1" x14ac:dyDescent="0.35">
      <c r="A4" s="8" t="s">
        <v>221</v>
      </c>
      <c r="B4" s="9"/>
      <c r="C4" s="10"/>
      <c r="D4" s="11"/>
      <c r="E4" s="12"/>
      <c r="F4" s="13"/>
      <c r="G4" s="12"/>
      <c r="H4" s="107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98"/>
    </row>
    <row r="5" spans="1:20" ht="21.75" customHeight="1" x14ac:dyDescent="0.25">
      <c r="A5" s="53" t="s">
        <v>204</v>
      </c>
      <c r="B5" s="54" t="s">
        <v>205</v>
      </c>
      <c r="C5" s="55" t="s">
        <v>239</v>
      </c>
      <c r="D5" s="56">
        <v>1489200</v>
      </c>
      <c r="E5" s="57">
        <v>120000</v>
      </c>
      <c r="F5" s="58"/>
      <c r="G5" s="69"/>
      <c r="H5" s="108" t="s">
        <v>250</v>
      </c>
      <c r="I5" s="85">
        <v>6</v>
      </c>
      <c r="J5" s="87">
        <v>8</v>
      </c>
      <c r="K5" s="86">
        <v>9</v>
      </c>
      <c r="L5" s="117">
        <v>9</v>
      </c>
      <c r="M5" s="86">
        <v>10</v>
      </c>
      <c r="N5" s="86">
        <v>10</v>
      </c>
      <c r="O5" s="118">
        <v>10</v>
      </c>
      <c r="P5" s="86">
        <v>10</v>
      </c>
      <c r="Q5" s="86">
        <v>10</v>
      </c>
      <c r="R5" s="119">
        <v>10</v>
      </c>
      <c r="S5" s="120"/>
      <c r="T5" s="99">
        <f t="shared" ref="T5:T22" si="0">AVERAGE(I5:S5)</f>
        <v>9.1999999999999993</v>
      </c>
    </row>
    <row r="6" spans="1:20" ht="17.25" customHeight="1" x14ac:dyDescent="0.25">
      <c r="A6" s="60" t="s">
        <v>24</v>
      </c>
      <c r="B6" s="3" t="s">
        <v>25</v>
      </c>
      <c r="C6" s="2" t="s">
        <v>18</v>
      </c>
      <c r="D6" s="19">
        <v>1400000</v>
      </c>
      <c r="E6" s="20">
        <v>930000</v>
      </c>
      <c r="F6" s="18"/>
      <c r="G6" s="71"/>
      <c r="H6" s="109" t="s">
        <v>250</v>
      </c>
      <c r="I6" s="88">
        <v>7</v>
      </c>
      <c r="J6" s="75">
        <v>8</v>
      </c>
      <c r="K6" s="121">
        <v>8</v>
      </c>
      <c r="L6" s="77">
        <v>9</v>
      </c>
      <c r="M6" s="75">
        <v>9</v>
      </c>
      <c r="N6" s="78">
        <v>9</v>
      </c>
      <c r="O6" s="75">
        <v>10</v>
      </c>
      <c r="P6" s="75">
        <v>10</v>
      </c>
      <c r="Q6" s="75">
        <v>10</v>
      </c>
      <c r="R6" s="75">
        <v>10</v>
      </c>
      <c r="S6" s="122">
        <v>10</v>
      </c>
      <c r="T6" s="100">
        <f t="shared" si="0"/>
        <v>9.0909090909090917</v>
      </c>
    </row>
    <row r="7" spans="1:20" x14ac:dyDescent="0.25">
      <c r="A7" s="60" t="s">
        <v>71</v>
      </c>
      <c r="B7" s="3" t="s">
        <v>72</v>
      </c>
      <c r="C7" s="2" t="s">
        <v>13</v>
      </c>
      <c r="D7" s="19">
        <v>5586000</v>
      </c>
      <c r="E7" s="20">
        <v>490000</v>
      </c>
      <c r="F7" s="18"/>
      <c r="G7" s="71"/>
      <c r="H7" s="109" t="s">
        <v>250</v>
      </c>
      <c r="I7" s="88">
        <v>8</v>
      </c>
      <c r="J7" s="75">
        <v>8</v>
      </c>
      <c r="K7" s="75">
        <v>9</v>
      </c>
      <c r="L7" s="124">
        <v>9</v>
      </c>
      <c r="M7" s="75">
        <v>9</v>
      </c>
      <c r="N7" s="75">
        <v>9</v>
      </c>
      <c r="O7" s="75">
        <v>9</v>
      </c>
      <c r="P7" s="78">
        <v>9</v>
      </c>
      <c r="Q7" s="123">
        <v>10</v>
      </c>
      <c r="R7" s="121">
        <v>10</v>
      </c>
      <c r="S7" s="122"/>
      <c r="T7" s="100">
        <f t="shared" si="0"/>
        <v>9</v>
      </c>
    </row>
    <row r="8" spans="1:20" x14ac:dyDescent="0.25">
      <c r="A8" s="59" t="s">
        <v>3</v>
      </c>
      <c r="B8" s="4" t="s">
        <v>5</v>
      </c>
      <c r="C8" s="5" t="s">
        <v>235</v>
      </c>
      <c r="D8" s="17">
        <v>290000</v>
      </c>
      <c r="E8" s="18">
        <v>200000</v>
      </c>
      <c r="F8" s="18">
        <v>200000</v>
      </c>
      <c r="G8" s="70">
        <v>200000</v>
      </c>
      <c r="H8" s="109" t="s">
        <v>250</v>
      </c>
      <c r="I8" s="88">
        <v>7</v>
      </c>
      <c r="J8" s="75">
        <v>7</v>
      </c>
      <c r="K8" s="75">
        <v>8</v>
      </c>
      <c r="L8" s="125">
        <v>8</v>
      </c>
      <c r="M8" s="75">
        <v>9</v>
      </c>
      <c r="N8" s="75">
        <v>10</v>
      </c>
      <c r="O8" s="123">
        <v>10</v>
      </c>
      <c r="P8" s="75">
        <v>10</v>
      </c>
      <c r="Q8" s="75">
        <v>10</v>
      </c>
      <c r="R8" s="75">
        <v>10</v>
      </c>
      <c r="S8" s="126"/>
      <c r="T8" s="100">
        <f t="shared" si="0"/>
        <v>8.9</v>
      </c>
    </row>
    <row r="9" spans="1:20" x14ac:dyDescent="0.25">
      <c r="A9" s="60" t="s">
        <v>75</v>
      </c>
      <c r="B9" s="3" t="s">
        <v>76</v>
      </c>
      <c r="C9" s="2" t="s">
        <v>18</v>
      </c>
      <c r="D9" s="19">
        <v>1510000</v>
      </c>
      <c r="E9" s="20">
        <v>1050000</v>
      </c>
      <c r="F9" s="18"/>
      <c r="G9" s="71"/>
      <c r="H9" s="109" t="s">
        <v>249</v>
      </c>
      <c r="I9" s="88">
        <v>7</v>
      </c>
      <c r="J9" s="75">
        <v>8</v>
      </c>
      <c r="K9" s="75">
        <v>8</v>
      </c>
      <c r="L9" s="124">
        <v>9</v>
      </c>
      <c r="M9" s="123">
        <v>9</v>
      </c>
      <c r="N9" s="75">
        <v>9</v>
      </c>
      <c r="O9" s="121">
        <v>9</v>
      </c>
      <c r="P9" s="75">
        <v>10</v>
      </c>
      <c r="Q9" s="75">
        <v>10</v>
      </c>
      <c r="R9" s="75">
        <v>10</v>
      </c>
      <c r="S9" s="126"/>
      <c r="T9" s="100">
        <f t="shared" si="0"/>
        <v>8.9</v>
      </c>
    </row>
    <row r="10" spans="1:20" ht="30" x14ac:dyDescent="0.25">
      <c r="A10" s="60" t="s">
        <v>106</v>
      </c>
      <c r="B10" s="3" t="s">
        <v>107</v>
      </c>
      <c r="C10" s="2" t="s">
        <v>68</v>
      </c>
      <c r="D10" s="19">
        <v>769000</v>
      </c>
      <c r="E10" s="20">
        <v>321000</v>
      </c>
      <c r="F10" s="18"/>
      <c r="G10" s="71"/>
      <c r="H10" s="109" t="s">
        <v>250</v>
      </c>
      <c r="I10" s="88">
        <v>6</v>
      </c>
      <c r="J10" s="123">
        <v>7</v>
      </c>
      <c r="K10" s="75">
        <v>8</v>
      </c>
      <c r="L10" s="124">
        <v>8</v>
      </c>
      <c r="M10" s="75">
        <v>8</v>
      </c>
      <c r="N10" s="75">
        <v>8</v>
      </c>
      <c r="O10" s="75">
        <v>9</v>
      </c>
      <c r="P10" s="78">
        <v>9</v>
      </c>
      <c r="Q10" s="121">
        <v>9</v>
      </c>
      <c r="R10" s="75">
        <v>10</v>
      </c>
      <c r="S10" s="122">
        <v>10</v>
      </c>
      <c r="T10" s="100">
        <f t="shared" si="0"/>
        <v>8.3636363636363633</v>
      </c>
    </row>
    <row r="11" spans="1:20" x14ac:dyDescent="0.25">
      <c r="A11" s="60" t="s">
        <v>186</v>
      </c>
      <c r="B11" s="3" t="s">
        <v>187</v>
      </c>
      <c r="C11" s="2" t="s">
        <v>13</v>
      </c>
      <c r="D11" s="19">
        <v>2111000</v>
      </c>
      <c r="E11" s="20">
        <v>900000</v>
      </c>
      <c r="F11" s="18"/>
      <c r="G11" s="71"/>
      <c r="H11" s="109" t="s">
        <v>249</v>
      </c>
      <c r="I11" s="88">
        <v>4</v>
      </c>
      <c r="J11" s="75">
        <v>7</v>
      </c>
      <c r="K11" s="75">
        <v>8</v>
      </c>
      <c r="L11" s="124">
        <v>8</v>
      </c>
      <c r="M11" s="123">
        <v>8</v>
      </c>
      <c r="N11" s="75">
        <v>8</v>
      </c>
      <c r="O11" s="75">
        <v>9</v>
      </c>
      <c r="P11" s="121">
        <v>9</v>
      </c>
      <c r="Q11" s="75">
        <v>10</v>
      </c>
      <c r="R11" s="78">
        <v>10</v>
      </c>
      <c r="S11" s="122">
        <v>10</v>
      </c>
      <c r="T11" s="100">
        <f t="shared" si="0"/>
        <v>8.2727272727272734</v>
      </c>
    </row>
    <row r="12" spans="1:20" x14ac:dyDescent="0.25">
      <c r="A12" s="60" t="s">
        <v>6</v>
      </c>
      <c r="B12" s="3" t="s">
        <v>7</v>
      </c>
      <c r="C12" s="2" t="s">
        <v>8</v>
      </c>
      <c r="D12" s="19">
        <v>6421000</v>
      </c>
      <c r="E12" s="20">
        <v>651000</v>
      </c>
      <c r="F12" s="18"/>
      <c r="G12" s="71"/>
      <c r="H12" s="109" t="s">
        <v>249</v>
      </c>
      <c r="I12" s="88">
        <v>6</v>
      </c>
      <c r="J12" s="75">
        <v>7</v>
      </c>
      <c r="K12" s="75">
        <v>8</v>
      </c>
      <c r="L12" s="77">
        <v>8</v>
      </c>
      <c r="M12" s="75">
        <v>8</v>
      </c>
      <c r="N12" s="75">
        <v>8</v>
      </c>
      <c r="O12" s="121">
        <v>8</v>
      </c>
      <c r="P12" s="78">
        <v>9</v>
      </c>
      <c r="Q12" s="75">
        <v>10</v>
      </c>
      <c r="R12" s="75">
        <v>10</v>
      </c>
      <c r="S12" s="122"/>
      <c r="T12" s="100">
        <f t="shared" si="0"/>
        <v>8.1999999999999993</v>
      </c>
    </row>
    <row r="13" spans="1:20" x14ac:dyDescent="0.25">
      <c r="A13" s="60" t="s">
        <v>55</v>
      </c>
      <c r="B13" s="3" t="s">
        <v>56</v>
      </c>
      <c r="C13" s="2" t="s">
        <v>13</v>
      </c>
      <c r="D13" s="19">
        <v>2251000</v>
      </c>
      <c r="E13" s="20">
        <v>444000</v>
      </c>
      <c r="F13" s="18">
        <v>444000</v>
      </c>
      <c r="G13" s="71">
        <v>444000</v>
      </c>
      <c r="H13" s="109" t="s">
        <v>250</v>
      </c>
      <c r="I13" s="88">
        <v>2</v>
      </c>
      <c r="J13" s="75">
        <v>7</v>
      </c>
      <c r="K13" s="75">
        <v>8</v>
      </c>
      <c r="L13" s="124">
        <v>8</v>
      </c>
      <c r="M13" s="75">
        <v>8</v>
      </c>
      <c r="N13" s="75">
        <v>8</v>
      </c>
      <c r="O13" s="78">
        <v>8</v>
      </c>
      <c r="P13" s="75">
        <v>8</v>
      </c>
      <c r="Q13" s="75">
        <v>9</v>
      </c>
      <c r="R13" s="123">
        <v>9</v>
      </c>
      <c r="S13" s="49">
        <v>9</v>
      </c>
      <c r="T13" s="100">
        <f t="shared" si="0"/>
        <v>7.6363636363636367</v>
      </c>
    </row>
    <row r="14" spans="1:20" ht="30" x14ac:dyDescent="0.25">
      <c r="A14" s="60" t="s">
        <v>0</v>
      </c>
      <c r="B14" s="3" t="s">
        <v>1</v>
      </c>
      <c r="C14" s="2" t="s">
        <v>2</v>
      </c>
      <c r="D14" s="19">
        <v>5393938</v>
      </c>
      <c r="E14" s="20">
        <v>180000</v>
      </c>
      <c r="F14" s="18"/>
      <c r="G14" s="71"/>
      <c r="H14" s="109" t="s">
        <v>249</v>
      </c>
      <c r="I14" s="88">
        <v>3</v>
      </c>
      <c r="J14" s="75">
        <v>7</v>
      </c>
      <c r="K14" s="75">
        <v>7</v>
      </c>
      <c r="L14" s="124">
        <v>7</v>
      </c>
      <c r="M14" s="78">
        <v>7</v>
      </c>
      <c r="N14" s="75">
        <v>8</v>
      </c>
      <c r="O14" s="123">
        <v>8</v>
      </c>
      <c r="P14" s="75">
        <v>8</v>
      </c>
      <c r="Q14" s="75">
        <v>8</v>
      </c>
      <c r="R14" s="121">
        <v>8</v>
      </c>
      <c r="S14" s="122">
        <v>10</v>
      </c>
      <c r="T14" s="100">
        <f t="shared" si="0"/>
        <v>7.3636363636363633</v>
      </c>
    </row>
    <row r="15" spans="1:20" ht="16.5" customHeight="1" x14ac:dyDescent="0.25">
      <c r="A15" s="60" t="s">
        <v>165</v>
      </c>
      <c r="B15" s="3" t="s">
        <v>166</v>
      </c>
      <c r="C15" s="2" t="s">
        <v>2</v>
      </c>
      <c r="D15" s="19">
        <v>2500000</v>
      </c>
      <c r="E15" s="20">
        <v>300000</v>
      </c>
      <c r="F15" s="18"/>
      <c r="G15" s="71"/>
      <c r="H15" s="109" t="s">
        <v>249</v>
      </c>
      <c r="I15" s="88">
        <v>5</v>
      </c>
      <c r="J15" s="75">
        <v>5</v>
      </c>
      <c r="K15" s="78">
        <v>6</v>
      </c>
      <c r="L15" s="124">
        <v>7</v>
      </c>
      <c r="M15" s="75">
        <v>7</v>
      </c>
      <c r="N15" s="75">
        <v>7</v>
      </c>
      <c r="O15" s="75">
        <v>8</v>
      </c>
      <c r="P15" s="123">
        <v>8</v>
      </c>
      <c r="Q15" s="75">
        <v>9</v>
      </c>
      <c r="R15" s="121">
        <v>9</v>
      </c>
      <c r="S15" s="122">
        <v>10</v>
      </c>
      <c r="T15" s="100">
        <f t="shared" si="0"/>
        <v>7.3636363636363633</v>
      </c>
    </row>
    <row r="16" spans="1:20" x14ac:dyDescent="0.25">
      <c r="A16" s="60" t="s">
        <v>139</v>
      </c>
      <c r="B16" s="3" t="s">
        <v>140</v>
      </c>
      <c r="C16" s="2" t="s">
        <v>236</v>
      </c>
      <c r="D16" s="19">
        <v>865700</v>
      </c>
      <c r="E16" s="20">
        <v>400000</v>
      </c>
      <c r="F16" s="18"/>
      <c r="G16" s="71"/>
      <c r="H16" s="109" t="s">
        <v>249</v>
      </c>
      <c r="I16" s="88">
        <v>5</v>
      </c>
      <c r="J16" s="75">
        <v>6</v>
      </c>
      <c r="K16" s="123">
        <v>7</v>
      </c>
      <c r="L16" s="124">
        <v>7</v>
      </c>
      <c r="M16" s="75">
        <v>7</v>
      </c>
      <c r="N16" s="75">
        <v>7</v>
      </c>
      <c r="O16" s="78">
        <v>7</v>
      </c>
      <c r="P16" s="75">
        <v>8</v>
      </c>
      <c r="Q16" s="75">
        <v>8</v>
      </c>
      <c r="R16" s="75">
        <v>8</v>
      </c>
      <c r="S16" s="49">
        <v>8</v>
      </c>
      <c r="T16" s="100">
        <f t="shared" si="0"/>
        <v>7.0909090909090908</v>
      </c>
    </row>
    <row r="17" spans="1:20" x14ac:dyDescent="0.25">
      <c r="A17" s="60" t="s">
        <v>86</v>
      </c>
      <c r="B17" s="3" t="s">
        <v>87</v>
      </c>
      <c r="C17" s="2" t="s">
        <v>13</v>
      </c>
      <c r="D17" s="19">
        <v>659000</v>
      </c>
      <c r="E17" s="20">
        <v>265000</v>
      </c>
      <c r="F17" s="18"/>
      <c r="G17" s="71"/>
      <c r="H17" s="109" t="s">
        <v>251</v>
      </c>
      <c r="I17" s="88">
        <v>4</v>
      </c>
      <c r="J17" s="75">
        <v>5</v>
      </c>
      <c r="K17" s="75">
        <v>5</v>
      </c>
      <c r="L17" s="124">
        <v>6</v>
      </c>
      <c r="M17" s="123">
        <v>6</v>
      </c>
      <c r="N17" s="75">
        <v>7</v>
      </c>
      <c r="O17" s="75">
        <v>7</v>
      </c>
      <c r="P17" s="78">
        <v>7</v>
      </c>
      <c r="Q17" s="75">
        <v>8</v>
      </c>
      <c r="R17" s="75">
        <v>8</v>
      </c>
      <c r="S17" s="49">
        <v>8</v>
      </c>
      <c r="T17" s="100">
        <f t="shared" si="0"/>
        <v>6.4545454545454541</v>
      </c>
    </row>
    <row r="18" spans="1:20" x14ac:dyDescent="0.25">
      <c r="A18" s="60" t="s">
        <v>190</v>
      </c>
      <c r="B18" s="3" t="s">
        <v>191</v>
      </c>
      <c r="C18" s="2" t="s">
        <v>18</v>
      </c>
      <c r="D18" s="19">
        <v>855000</v>
      </c>
      <c r="E18" s="20">
        <v>100000</v>
      </c>
      <c r="F18" s="18"/>
      <c r="G18" s="71"/>
      <c r="H18" s="109" t="s">
        <v>249</v>
      </c>
      <c r="I18" s="88">
        <v>4</v>
      </c>
      <c r="J18" s="75">
        <v>5</v>
      </c>
      <c r="K18" s="75">
        <v>5</v>
      </c>
      <c r="L18" s="127">
        <v>6</v>
      </c>
      <c r="M18" s="75">
        <v>6</v>
      </c>
      <c r="N18" s="75">
        <v>7</v>
      </c>
      <c r="O18" s="75">
        <v>7</v>
      </c>
      <c r="P18" s="123">
        <v>7</v>
      </c>
      <c r="Q18" s="75">
        <v>7</v>
      </c>
      <c r="R18" s="75">
        <v>8</v>
      </c>
      <c r="S18" s="49"/>
      <c r="T18" s="100">
        <f t="shared" si="0"/>
        <v>6.2</v>
      </c>
    </row>
    <row r="19" spans="1:20" x14ac:dyDescent="0.25">
      <c r="A19" s="60" t="s">
        <v>28</v>
      </c>
      <c r="B19" s="3" t="s">
        <v>29</v>
      </c>
      <c r="C19" s="2" t="s">
        <v>13</v>
      </c>
      <c r="D19" s="19">
        <v>1291000</v>
      </c>
      <c r="E19" s="20">
        <v>450000</v>
      </c>
      <c r="F19" s="18"/>
      <c r="G19" s="71"/>
      <c r="H19" s="109" t="s">
        <v>251</v>
      </c>
      <c r="I19" s="88">
        <v>5</v>
      </c>
      <c r="J19" s="75">
        <v>5</v>
      </c>
      <c r="K19" s="75">
        <v>5</v>
      </c>
      <c r="L19" s="124">
        <v>6</v>
      </c>
      <c r="M19" s="123">
        <v>6</v>
      </c>
      <c r="N19" s="75">
        <v>6</v>
      </c>
      <c r="O19" s="75">
        <v>7</v>
      </c>
      <c r="P19" s="75">
        <v>7</v>
      </c>
      <c r="Q19" s="75">
        <v>7</v>
      </c>
      <c r="R19" s="78">
        <v>7</v>
      </c>
      <c r="S19" s="49">
        <v>7</v>
      </c>
      <c r="T19" s="100">
        <f t="shared" si="0"/>
        <v>6.1818181818181817</v>
      </c>
    </row>
    <row r="20" spans="1:20" x14ac:dyDescent="0.25">
      <c r="A20" s="60" t="s">
        <v>213</v>
      </c>
      <c r="B20" s="3" t="s">
        <v>214</v>
      </c>
      <c r="C20" s="2" t="s">
        <v>18</v>
      </c>
      <c r="D20" s="19">
        <v>419000</v>
      </c>
      <c r="E20" s="20">
        <v>280000</v>
      </c>
      <c r="F20" s="18">
        <v>280000</v>
      </c>
      <c r="G20" s="71">
        <v>280000</v>
      </c>
      <c r="H20" s="109" t="s">
        <v>251</v>
      </c>
      <c r="I20" s="88">
        <v>3</v>
      </c>
      <c r="J20" s="75">
        <v>3</v>
      </c>
      <c r="K20" s="75">
        <v>3</v>
      </c>
      <c r="L20" s="124">
        <v>4</v>
      </c>
      <c r="M20" s="75">
        <v>5</v>
      </c>
      <c r="N20" s="121">
        <v>5</v>
      </c>
      <c r="O20" s="75">
        <v>6</v>
      </c>
      <c r="P20" s="123">
        <v>6</v>
      </c>
      <c r="Q20" s="75">
        <v>6</v>
      </c>
      <c r="R20" s="75">
        <v>6</v>
      </c>
      <c r="S20" s="126">
        <v>6</v>
      </c>
      <c r="T20" s="100">
        <f t="shared" si="0"/>
        <v>4.8181818181818183</v>
      </c>
    </row>
    <row r="21" spans="1:20" x14ac:dyDescent="0.25">
      <c r="A21" s="60" t="s">
        <v>47</v>
      </c>
      <c r="B21" s="3" t="s">
        <v>48</v>
      </c>
      <c r="C21" s="2" t="s">
        <v>18</v>
      </c>
      <c r="D21" s="19">
        <v>307981</v>
      </c>
      <c r="E21" s="20">
        <v>259000</v>
      </c>
      <c r="F21" s="18"/>
      <c r="G21" s="71"/>
      <c r="H21" s="109" t="s">
        <v>251</v>
      </c>
      <c r="I21" s="88">
        <v>2</v>
      </c>
      <c r="J21" s="75">
        <v>3</v>
      </c>
      <c r="K21" s="75">
        <v>4</v>
      </c>
      <c r="L21" s="124">
        <v>4</v>
      </c>
      <c r="M21" s="75">
        <v>4</v>
      </c>
      <c r="N21" s="121">
        <v>4</v>
      </c>
      <c r="O21" s="75">
        <v>5</v>
      </c>
      <c r="P21" s="123">
        <v>5</v>
      </c>
      <c r="Q21" s="75">
        <v>5</v>
      </c>
      <c r="R21" s="75">
        <v>6</v>
      </c>
      <c r="S21" s="126">
        <v>6</v>
      </c>
      <c r="T21" s="100">
        <f t="shared" si="0"/>
        <v>4.3636363636363633</v>
      </c>
    </row>
    <row r="22" spans="1:20" ht="15.75" thickBot="1" x14ac:dyDescent="0.3">
      <c r="A22" s="61" t="s">
        <v>148</v>
      </c>
      <c r="B22" s="21" t="s">
        <v>150</v>
      </c>
      <c r="C22" s="22"/>
      <c r="D22" s="23">
        <v>90000</v>
      </c>
      <c r="E22" s="24">
        <v>63000</v>
      </c>
      <c r="F22" s="25"/>
      <c r="G22" s="72"/>
      <c r="H22" s="110" t="s">
        <v>249</v>
      </c>
      <c r="I22" s="89">
        <v>1</v>
      </c>
      <c r="J22" s="90">
        <v>1</v>
      </c>
      <c r="K22" s="90">
        <v>1</v>
      </c>
      <c r="L22" s="129">
        <v>2</v>
      </c>
      <c r="M22" s="90">
        <v>2</v>
      </c>
      <c r="N22" s="90">
        <v>3</v>
      </c>
      <c r="O22" s="128">
        <v>3</v>
      </c>
      <c r="P22" s="90">
        <v>3</v>
      </c>
      <c r="Q22" s="90">
        <v>3</v>
      </c>
      <c r="R22" s="91">
        <v>3</v>
      </c>
      <c r="S22" s="50">
        <v>4</v>
      </c>
      <c r="T22" s="101">
        <f t="shared" si="0"/>
        <v>2.3636363636363638</v>
      </c>
    </row>
    <row r="23" spans="1:20" ht="19.5" thickBot="1" x14ac:dyDescent="0.35">
      <c r="A23" s="8" t="s">
        <v>222</v>
      </c>
      <c r="B23" s="26"/>
      <c r="C23" s="27"/>
      <c r="D23" s="28"/>
      <c r="E23" s="29"/>
      <c r="F23" s="30"/>
      <c r="G23" s="29"/>
      <c r="H23" s="111"/>
      <c r="I23" s="31"/>
      <c r="J23" s="31"/>
      <c r="K23" s="31"/>
      <c r="L23" s="95"/>
      <c r="M23" s="31"/>
      <c r="N23" s="31"/>
      <c r="O23" s="31"/>
      <c r="P23" s="31"/>
      <c r="Q23" s="96"/>
      <c r="R23" s="31"/>
      <c r="S23" s="31"/>
      <c r="T23" s="102"/>
    </row>
    <row r="24" spans="1:20" ht="48" customHeight="1" x14ac:dyDescent="0.25">
      <c r="A24" s="62" t="s">
        <v>73</v>
      </c>
      <c r="B24" s="6" t="s">
        <v>74</v>
      </c>
      <c r="C24" s="7" t="s">
        <v>8</v>
      </c>
      <c r="D24" s="14">
        <v>524200</v>
      </c>
      <c r="E24" s="15">
        <v>200000</v>
      </c>
      <c r="F24" s="16"/>
      <c r="G24" s="73"/>
      <c r="H24" s="112" t="s">
        <v>250</v>
      </c>
      <c r="I24" s="94">
        <v>8</v>
      </c>
      <c r="J24" s="83">
        <v>8</v>
      </c>
      <c r="K24" s="84">
        <v>8</v>
      </c>
      <c r="L24" s="131">
        <v>9</v>
      </c>
      <c r="M24" s="83">
        <v>9</v>
      </c>
      <c r="N24" s="130">
        <v>9</v>
      </c>
      <c r="O24" s="83">
        <v>9</v>
      </c>
      <c r="P24" s="132">
        <v>9</v>
      </c>
      <c r="Q24" s="83">
        <v>10</v>
      </c>
      <c r="R24" s="83">
        <v>10</v>
      </c>
      <c r="S24" s="133">
        <v>10</v>
      </c>
      <c r="T24" s="103">
        <f t="shared" ref="T24:T87" si="1">AVERAGE(I24:S24)</f>
        <v>9</v>
      </c>
    </row>
    <row r="25" spans="1:20" ht="46.5" customHeight="1" x14ac:dyDescent="0.25">
      <c r="A25" s="60" t="s">
        <v>90</v>
      </c>
      <c r="B25" s="3" t="s">
        <v>91</v>
      </c>
      <c r="C25" s="2" t="s">
        <v>238</v>
      </c>
      <c r="D25" s="19">
        <v>942000</v>
      </c>
      <c r="E25" s="20">
        <v>300000</v>
      </c>
      <c r="F25" s="18"/>
      <c r="G25" s="71"/>
      <c r="H25" s="113" t="s">
        <v>249</v>
      </c>
      <c r="I25" s="92">
        <v>8</v>
      </c>
      <c r="J25" s="123">
        <v>8</v>
      </c>
      <c r="K25" s="75">
        <v>8</v>
      </c>
      <c r="L25" s="124">
        <v>8</v>
      </c>
      <c r="M25" s="75">
        <v>9</v>
      </c>
      <c r="N25" s="75">
        <v>9</v>
      </c>
      <c r="O25" s="75">
        <v>9</v>
      </c>
      <c r="P25" s="78">
        <v>9</v>
      </c>
      <c r="Q25" s="75">
        <v>10</v>
      </c>
      <c r="R25" s="75">
        <v>10</v>
      </c>
      <c r="S25" s="49">
        <v>10</v>
      </c>
      <c r="T25" s="103">
        <f t="shared" si="1"/>
        <v>8.9090909090909083</v>
      </c>
    </row>
    <row r="26" spans="1:20" ht="16.5" customHeight="1" x14ac:dyDescent="0.25">
      <c r="A26" s="60" t="s">
        <v>206</v>
      </c>
      <c r="B26" s="3" t="s">
        <v>207</v>
      </c>
      <c r="C26" s="2" t="s">
        <v>235</v>
      </c>
      <c r="D26" s="19">
        <v>830400</v>
      </c>
      <c r="E26" s="20">
        <v>200000</v>
      </c>
      <c r="F26" s="18"/>
      <c r="G26" s="71"/>
      <c r="H26" s="113" t="s">
        <v>250</v>
      </c>
      <c r="I26" s="134">
        <v>6</v>
      </c>
      <c r="J26" s="75">
        <v>8</v>
      </c>
      <c r="K26" s="75">
        <v>8</v>
      </c>
      <c r="L26" s="124">
        <v>8</v>
      </c>
      <c r="M26" s="75">
        <v>9</v>
      </c>
      <c r="N26" s="121">
        <v>9</v>
      </c>
      <c r="O26" s="75">
        <v>10</v>
      </c>
      <c r="P26" s="123">
        <v>10</v>
      </c>
      <c r="Q26" s="75">
        <v>10</v>
      </c>
      <c r="R26" s="75">
        <v>10</v>
      </c>
      <c r="S26" s="122">
        <v>10</v>
      </c>
      <c r="T26" s="103">
        <f t="shared" si="1"/>
        <v>8.9090909090909083</v>
      </c>
    </row>
    <row r="27" spans="1:20" x14ac:dyDescent="0.25">
      <c r="A27" s="60" t="s">
        <v>206</v>
      </c>
      <c r="B27" s="3" t="s">
        <v>208</v>
      </c>
      <c r="C27" s="2" t="s">
        <v>235</v>
      </c>
      <c r="D27" s="19">
        <v>1084200</v>
      </c>
      <c r="E27" s="20">
        <v>330000</v>
      </c>
      <c r="F27" s="18"/>
      <c r="G27" s="71"/>
      <c r="H27" s="113" t="s">
        <v>250</v>
      </c>
      <c r="I27" s="92">
        <v>7</v>
      </c>
      <c r="J27" s="75">
        <v>8</v>
      </c>
      <c r="K27" s="75">
        <v>8</v>
      </c>
      <c r="L27" s="127">
        <v>8</v>
      </c>
      <c r="M27" s="75">
        <v>9</v>
      </c>
      <c r="N27" s="123">
        <v>9</v>
      </c>
      <c r="O27" s="75">
        <v>9</v>
      </c>
      <c r="P27" s="75">
        <v>10</v>
      </c>
      <c r="Q27" s="75">
        <v>10</v>
      </c>
      <c r="R27" s="75">
        <v>10</v>
      </c>
      <c r="S27" s="49">
        <v>10</v>
      </c>
      <c r="T27" s="103">
        <f t="shared" si="1"/>
        <v>8.9090909090909083</v>
      </c>
    </row>
    <row r="28" spans="1:20" x14ac:dyDescent="0.25">
      <c r="A28" s="60" t="s">
        <v>38</v>
      </c>
      <c r="B28" s="3" t="s">
        <v>39</v>
      </c>
      <c r="C28" s="2" t="s">
        <v>18</v>
      </c>
      <c r="D28" s="19">
        <v>385000</v>
      </c>
      <c r="E28" s="20">
        <v>145000</v>
      </c>
      <c r="F28" s="18"/>
      <c r="G28" s="71"/>
      <c r="H28" s="113" t="s">
        <v>250</v>
      </c>
      <c r="I28" s="92">
        <v>6</v>
      </c>
      <c r="J28" s="75">
        <v>8</v>
      </c>
      <c r="K28" s="75">
        <v>8</v>
      </c>
      <c r="L28" s="125">
        <v>8</v>
      </c>
      <c r="M28" s="75">
        <v>9</v>
      </c>
      <c r="N28" s="123">
        <v>9</v>
      </c>
      <c r="O28" s="75">
        <v>9</v>
      </c>
      <c r="P28" s="75">
        <v>9</v>
      </c>
      <c r="Q28" s="78">
        <v>9</v>
      </c>
      <c r="R28" s="75">
        <v>10</v>
      </c>
      <c r="S28" s="122">
        <v>10</v>
      </c>
      <c r="T28" s="103">
        <f t="shared" si="1"/>
        <v>8.6363636363636367</v>
      </c>
    </row>
    <row r="29" spans="1:20" x14ac:dyDescent="0.25">
      <c r="A29" s="60" t="s">
        <v>96</v>
      </c>
      <c r="B29" s="3" t="s">
        <v>97</v>
      </c>
      <c r="C29" s="2" t="s">
        <v>238</v>
      </c>
      <c r="D29" s="19">
        <v>685000</v>
      </c>
      <c r="E29" s="20">
        <v>70000</v>
      </c>
      <c r="F29" s="18"/>
      <c r="G29" s="71"/>
      <c r="H29" s="113" t="s">
        <v>250</v>
      </c>
      <c r="I29" s="92">
        <v>7</v>
      </c>
      <c r="J29" s="75">
        <v>8</v>
      </c>
      <c r="K29" s="75">
        <v>8</v>
      </c>
      <c r="L29" s="124">
        <v>8</v>
      </c>
      <c r="M29" s="75">
        <v>8</v>
      </c>
      <c r="N29" s="75">
        <v>8</v>
      </c>
      <c r="O29" s="75">
        <v>9</v>
      </c>
      <c r="P29" s="78">
        <v>9</v>
      </c>
      <c r="Q29" s="121">
        <v>9</v>
      </c>
      <c r="R29" s="123">
        <v>10</v>
      </c>
      <c r="S29" s="122">
        <v>10</v>
      </c>
      <c r="T29" s="103">
        <f t="shared" si="1"/>
        <v>8.545454545454545</v>
      </c>
    </row>
    <row r="30" spans="1:20" ht="30" x14ac:dyDescent="0.25">
      <c r="A30" s="60" t="s">
        <v>101</v>
      </c>
      <c r="B30" s="3" t="s">
        <v>102</v>
      </c>
      <c r="C30" s="2" t="s">
        <v>18</v>
      </c>
      <c r="D30" s="19">
        <v>186200</v>
      </c>
      <c r="E30" s="20">
        <v>130000</v>
      </c>
      <c r="F30" s="18"/>
      <c r="G30" s="71"/>
      <c r="H30" s="113" t="s">
        <v>250</v>
      </c>
      <c r="I30" s="92">
        <v>5</v>
      </c>
      <c r="J30" s="75">
        <v>8</v>
      </c>
      <c r="K30" s="75">
        <v>8</v>
      </c>
      <c r="L30" s="124">
        <v>8</v>
      </c>
      <c r="M30" s="75">
        <v>8</v>
      </c>
      <c r="N30" s="123">
        <v>9</v>
      </c>
      <c r="O30" s="78">
        <v>9</v>
      </c>
      <c r="P30" s="121">
        <v>9</v>
      </c>
      <c r="Q30" s="75">
        <v>10</v>
      </c>
      <c r="R30" s="75">
        <v>10</v>
      </c>
      <c r="S30" s="122">
        <v>10</v>
      </c>
      <c r="T30" s="103">
        <f t="shared" si="1"/>
        <v>8.545454545454545</v>
      </c>
    </row>
    <row r="31" spans="1:20" ht="31.5" customHeight="1" x14ac:dyDescent="0.25">
      <c r="A31" s="60" t="s">
        <v>117</v>
      </c>
      <c r="B31" s="3" t="s">
        <v>118</v>
      </c>
      <c r="C31" s="2" t="s">
        <v>238</v>
      </c>
      <c r="D31" s="19">
        <v>485000</v>
      </c>
      <c r="E31" s="20">
        <v>180000</v>
      </c>
      <c r="F31" s="18"/>
      <c r="G31" s="71"/>
      <c r="H31" s="113" t="s">
        <v>249</v>
      </c>
      <c r="I31" s="134">
        <v>7</v>
      </c>
      <c r="J31" s="75">
        <v>8</v>
      </c>
      <c r="K31" s="75">
        <v>8</v>
      </c>
      <c r="L31" s="77">
        <v>8</v>
      </c>
      <c r="M31" s="75">
        <v>8</v>
      </c>
      <c r="N31" s="75">
        <v>9</v>
      </c>
      <c r="O31" s="75">
        <v>9</v>
      </c>
      <c r="P31" s="75">
        <v>9</v>
      </c>
      <c r="Q31" s="75">
        <v>9</v>
      </c>
      <c r="R31" s="121">
        <v>9</v>
      </c>
      <c r="S31" s="122">
        <v>10</v>
      </c>
      <c r="T31" s="103">
        <f t="shared" si="1"/>
        <v>8.545454545454545</v>
      </c>
    </row>
    <row r="32" spans="1:20" x14ac:dyDescent="0.25">
      <c r="A32" s="60" t="s">
        <v>196</v>
      </c>
      <c r="B32" s="3" t="s">
        <v>198</v>
      </c>
      <c r="C32" s="2" t="s">
        <v>238</v>
      </c>
      <c r="D32" s="19">
        <v>267000</v>
      </c>
      <c r="E32" s="20">
        <v>132000</v>
      </c>
      <c r="F32" s="18"/>
      <c r="G32" s="71"/>
      <c r="H32" s="113" t="s">
        <v>250</v>
      </c>
      <c r="I32" s="92">
        <v>7</v>
      </c>
      <c r="J32" s="75">
        <v>7</v>
      </c>
      <c r="K32" s="75">
        <v>7</v>
      </c>
      <c r="L32" s="124">
        <v>8</v>
      </c>
      <c r="M32" s="123">
        <v>8</v>
      </c>
      <c r="N32" s="75">
        <v>8</v>
      </c>
      <c r="O32" s="121">
        <v>8</v>
      </c>
      <c r="P32" s="75">
        <v>10</v>
      </c>
      <c r="Q32" s="75">
        <v>10</v>
      </c>
      <c r="R32" s="75">
        <v>10</v>
      </c>
      <c r="S32" s="126"/>
      <c r="T32" s="103">
        <f t="shared" si="1"/>
        <v>8.3000000000000007</v>
      </c>
    </row>
    <row r="33" spans="1:20" x14ac:dyDescent="0.25">
      <c r="A33" s="60" t="s">
        <v>180</v>
      </c>
      <c r="B33" s="3" t="s">
        <v>181</v>
      </c>
      <c r="C33" s="2" t="s">
        <v>18</v>
      </c>
      <c r="D33" s="19">
        <v>230000</v>
      </c>
      <c r="E33" s="20">
        <v>100000</v>
      </c>
      <c r="F33" s="18"/>
      <c r="G33" s="71"/>
      <c r="H33" s="113" t="s">
        <v>250</v>
      </c>
      <c r="I33" s="92">
        <v>7</v>
      </c>
      <c r="J33" s="75">
        <v>7</v>
      </c>
      <c r="K33" s="75">
        <v>8</v>
      </c>
      <c r="L33" s="124">
        <v>8</v>
      </c>
      <c r="M33" s="75">
        <v>8</v>
      </c>
      <c r="N33" s="75">
        <v>8</v>
      </c>
      <c r="O33" s="78">
        <v>8</v>
      </c>
      <c r="P33" s="75">
        <v>9</v>
      </c>
      <c r="Q33" s="123">
        <v>9</v>
      </c>
      <c r="R33" s="121">
        <v>9</v>
      </c>
      <c r="S33" s="122">
        <v>10</v>
      </c>
      <c r="T33" s="103">
        <f t="shared" si="1"/>
        <v>8.2727272727272734</v>
      </c>
    </row>
    <row r="34" spans="1:20" ht="30" x14ac:dyDescent="0.25">
      <c r="A34" s="60" t="s">
        <v>117</v>
      </c>
      <c r="B34" s="3" t="s">
        <v>119</v>
      </c>
      <c r="C34" s="2" t="s">
        <v>238</v>
      </c>
      <c r="D34" s="19">
        <v>517000</v>
      </c>
      <c r="E34" s="20">
        <v>250000</v>
      </c>
      <c r="F34" s="18"/>
      <c r="G34" s="71"/>
      <c r="H34" s="113" t="s">
        <v>249</v>
      </c>
      <c r="I34" s="92">
        <v>7</v>
      </c>
      <c r="J34" s="75">
        <v>7</v>
      </c>
      <c r="K34" s="75">
        <v>8</v>
      </c>
      <c r="L34" s="77">
        <v>8</v>
      </c>
      <c r="M34" s="75">
        <v>8</v>
      </c>
      <c r="N34" s="75">
        <v>8</v>
      </c>
      <c r="O34" s="121">
        <v>8</v>
      </c>
      <c r="P34" s="75">
        <v>9</v>
      </c>
      <c r="Q34" s="75">
        <v>9</v>
      </c>
      <c r="R34" s="75">
        <v>9</v>
      </c>
      <c r="S34" s="126">
        <v>9</v>
      </c>
      <c r="T34" s="103">
        <f t="shared" si="1"/>
        <v>8.1818181818181817</v>
      </c>
    </row>
    <row r="35" spans="1:20" ht="45" x14ac:dyDescent="0.25">
      <c r="A35" s="60" t="s">
        <v>49</v>
      </c>
      <c r="B35" s="3" t="s">
        <v>51</v>
      </c>
      <c r="C35" s="2" t="s">
        <v>237</v>
      </c>
      <c r="D35" s="19">
        <v>483000</v>
      </c>
      <c r="E35" s="20">
        <v>233000</v>
      </c>
      <c r="F35" s="18"/>
      <c r="G35" s="71"/>
      <c r="H35" s="113" t="s">
        <v>250</v>
      </c>
      <c r="I35" s="92">
        <v>5</v>
      </c>
      <c r="J35" s="75">
        <v>7</v>
      </c>
      <c r="K35" s="75">
        <v>7</v>
      </c>
      <c r="L35" s="124">
        <v>8</v>
      </c>
      <c r="M35" s="78">
        <v>8</v>
      </c>
      <c r="N35" s="121">
        <v>8</v>
      </c>
      <c r="O35" s="75">
        <v>9</v>
      </c>
      <c r="P35" s="123">
        <v>9</v>
      </c>
      <c r="Q35" s="75">
        <v>9</v>
      </c>
      <c r="R35" s="75">
        <v>9</v>
      </c>
      <c r="S35" s="122">
        <v>10</v>
      </c>
      <c r="T35" s="103">
        <f t="shared" si="1"/>
        <v>8.0909090909090917</v>
      </c>
    </row>
    <row r="36" spans="1:20" x14ac:dyDescent="0.25">
      <c r="A36" s="60" t="s">
        <v>20</v>
      </c>
      <c r="B36" s="3" t="s">
        <v>22</v>
      </c>
      <c r="C36" s="2" t="s">
        <v>18</v>
      </c>
      <c r="D36" s="19">
        <v>536000</v>
      </c>
      <c r="E36" s="20">
        <v>220000</v>
      </c>
      <c r="F36" s="18"/>
      <c r="G36" s="71"/>
      <c r="H36" s="113" t="s">
        <v>250</v>
      </c>
      <c r="I36" s="92">
        <v>6</v>
      </c>
      <c r="J36" s="75">
        <v>7</v>
      </c>
      <c r="K36" s="75">
        <v>8</v>
      </c>
      <c r="L36" s="77">
        <v>8</v>
      </c>
      <c r="M36" s="75">
        <v>8</v>
      </c>
      <c r="N36" s="75">
        <v>8</v>
      </c>
      <c r="O36" s="78">
        <v>8</v>
      </c>
      <c r="P36" s="121">
        <v>8</v>
      </c>
      <c r="Q36" s="75">
        <v>9</v>
      </c>
      <c r="R36" s="75">
        <v>9</v>
      </c>
      <c r="S36" s="122">
        <v>9</v>
      </c>
      <c r="T36" s="103">
        <f t="shared" si="1"/>
        <v>8</v>
      </c>
    </row>
    <row r="37" spans="1:20" ht="32.25" customHeight="1" x14ac:dyDescent="0.25">
      <c r="A37" s="60" t="s">
        <v>92</v>
      </c>
      <c r="B37" s="3" t="s">
        <v>93</v>
      </c>
      <c r="C37" s="2" t="s">
        <v>238</v>
      </c>
      <c r="D37" s="19">
        <v>446500</v>
      </c>
      <c r="E37" s="20">
        <v>221500</v>
      </c>
      <c r="F37" s="18"/>
      <c r="G37" s="71"/>
      <c r="H37" s="113" t="s">
        <v>251</v>
      </c>
      <c r="I37" s="92">
        <v>5</v>
      </c>
      <c r="J37" s="75">
        <v>7</v>
      </c>
      <c r="K37" s="75">
        <v>8</v>
      </c>
      <c r="L37" s="124">
        <v>8</v>
      </c>
      <c r="M37" s="123">
        <v>8</v>
      </c>
      <c r="N37" s="78">
        <v>8</v>
      </c>
      <c r="O37" s="75">
        <v>8</v>
      </c>
      <c r="P37" s="121">
        <v>8</v>
      </c>
      <c r="Q37" s="75">
        <v>9</v>
      </c>
      <c r="R37" s="75">
        <v>9</v>
      </c>
      <c r="S37" s="122">
        <v>10</v>
      </c>
      <c r="T37" s="104">
        <f t="shared" si="1"/>
        <v>8</v>
      </c>
    </row>
    <row r="38" spans="1:20" x14ac:dyDescent="0.25">
      <c r="A38" s="60" t="s">
        <v>96</v>
      </c>
      <c r="B38" s="3" t="s">
        <v>98</v>
      </c>
      <c r="C38" s="2" t="s">
        <v>238</v>
      </c>
      <c r="D38" s="19">
        <v>810000</v>
      </c>
      <c r="E38" s="20">
        <v>160000</v>
      </c>
      <c r="F38" s="18"/>
      <c r="G38" s="71"/>
      <c r="H38" s="113" t="s">
        <v>250</v>
      </c>
      <c r="I38" s="92">
        <v>5</v>
      </c>
      <c r="J38" s="78">
        <v>7</v>
      </c>
      <c r="K38" s="75">
        <v>8</v>
      </c>
      <c r="L38" s="124">
        <v>8</v>
      </c>
      <c r="M38" s="75">
        <v>8</v>
      </c>
      <c r="N38" s="75">
        <v>8</v>
      </c>
      <c r="O38" s="75">
        <v>8</v>
      </c>
      <c r="P38" s="75">
        <v>9</v>
      </c>
      <c r="Q38" s="121">
        <v>9</v>
      </c>
      <c r="R38" s="123">
        <v>10</v>
      </c>
      <c r="S38" s="122"/>
      <c r="T38" s="104">
        <f t="shared" si="1"/>
        <v>8</v>
      </c>
    </row>
    <row r="39" spans="1:20" ht="45" x14ac:dyDescent="0.25">
      <c r="A39" s="60" t="s">
        <v>49</v>
      </c>
      <c r="B39" s="3" t="s">
        <v>52</v>
      </c>
      <c r="C39" s="2" t="s">
        <v>237</v>
      </c>
      <c r="D39" s="19">
        <v>358000</v>
      </c>
      <c r="E39" s="20">
        <v>188000</v>
      </c>
      <c r="F39" s="18"/>
      <c r="G39" s="71"/>
      <c r="H39" s="113" t="s">
        <v>250</v>
      </c>
      <c r="I39" s="92">
        <v>5</v>
      </c>
      <c r="J39" s="75">
        <v>5</v>
      </c>
      <c r="K39" s="75">
        <v>7</v>
      </c>
      <c r="L39" s="124">
        <v>7</v>
      </c>
      <c r="M39" s="75">
        <v>8</v>
      </c>
      <c r="N39" s="75">
        <v>9</v>
      </c>
      <c r="O39" s="123">
        <v>9</v>
      </c>
      <c r="P39" s="75">
        <v>9</v>
      </c>
      <c r="Q39" s="78">
        <v>9</v>
      </c>
      <c r="R39" s="121">
        <v>9</v>
      </c>
      <c r="S39" s="122">
        <v>10</v>
      </c>
      <c r="T39" s="103">
        <f t="shared" si="1"/>
        <v>7.9090909090909092</v>
      </c>
    </row>
    <row r="40" spans="1:20" ht="30" x14ac:dyDescent="0.25">
      <c r="A40" s="60" t="s">
        <v>49</v>
      </c>
      <c r="B40" s="3" t="s">
        <v>50</v>
      </c>
      <c r="C40" s="2" t="s">
        <v>237</v>
      </c>
      <c r="D40" s="19">
        <v>541000</v>
      </c>
      <c r="E40" s="20">
        <v>266000</v>
      </c>
      <c r="F40" s="18"/>
      <c r="G40" s="71"/>
      <c r="H40" s="113" t="s">
        <v>249</v>
      </c>
      <c r="I40" s="92">
        <v>5</v>
      </c>
      <c r="J40" s="75">
        <v>7</v>
      </c>
      <c r="K40" s="75">
        <v>7</v>
      </c>
      <c r="L40" s="124">
        <v>7</v>
      </c>
      <c r="M40" s="75">
        <v>8</v>
      </c>
      <c r="N40" s="123">
        <v>8</v>
      </c>
      <c r="O40" s="121">
        <v>8</v>
      </c>
      <c r="P40" s="75">
        <v>9</v>
      </c>
      <c r="Q40" s="75">
        <v>9</v>
      </c>
      <c r="R40" s="75">
        <v>9</v>
      </c>
      <c r="S40" s="126">
        <v>9</v>
      </c>
      <c r="T40" s="103">
        <f t="shared" si="1"/>
        <v>7.8181818181818183</v>
      </c>
    </row>
    <row r="41" spans="1:20" x14ac:dyDescent="0.25">
      <c r="A41" s="60" t="s">
        <v>213</v>
      </c>
      <c r="B41" s="3" t="s">
        <v>215</v>
      </c>
      <c r="C41" s="2" t="s">
        <v>18</v>
      </c>
      <c r="D41" s="19">
        <v>635000</v>
      </c>
      <c r="E41" s="20">
        <v>300000</v>
      </c>
      <c r="F41" s="18"/>
      <c r="G41" s="71"/>
      <c r="H41" s="113" t="s">
        <v>251</v>
      </c>
      <c r="I41" s="92">
        <v>6</v>
      </c>
      <c r="J41" s="75">
        <v>7</v>
      </c>
      <c r="K41" s="75">
        <v>7</v>
      </c>
      <c r="L41" s="124">
        <v>7</v>
      </c>
      <c r="M41" s="75">
        <v>7</v>
      </c>
      <c r="N41" s="75">
        <v>8</v>
      </c>
      <c r="O41" s="78">
        <v>8</v>
      </c>
      <c r="P41" s="121">
        <v>8</v>
      </c>
      <c r="Q41" s="123">
        <v>9</v>
      </c>
      <c r="R41" s="75">
        <v>9</v>
      </c>
      <c r="S41" s="122">
        <v>10</v>
      </c>
      <c r="T41" s="103">
        <f t="shared" si="1"/>
        <v>7.8181818181818183</v>
      </c>
    </row>
    <row r="42" spans="1:20" ht="30" x14ac:dyDescent="0.25">
      <c r="A42" s="60" t="s">
        <v>11</v>
      </c>
      <c r="B42" s="3" t="s">
        <v>14</v>
      </c>
      <c r="C42" s="2" t="s">
        <v>13</v>
      </c>
      <c r="D42" s="19">
        <v>620000</v>
      </c>
      <c r="E42" s="20">
        <v>180000</v>
      </c>
      <c r="F42" s="18"/>
      <c r="G42" s="71"/>
      <c r="H42" s="113" t="s">
        <v>249</v>
      </c>
      <c r="I42" s="92">
        <v>5</v>
      </c>
      <c r="J42" s="75">
        <v>7</v>
      </c>
      <c r="K42" s="123">
        <v>7</v>
      </c>
      <c r="L42" s="127">
        <v>7</v>
      </c>
      <c r="M42" s="75">
        <v>8</v>
      </c>
      <c r="N42" s="75">
        <v>8</v>
      </c>
      <c r="O42" s="75">
        <v>8</v>
      </c>
      <c r="P42" s="75">
        <v>8</v>
      </c>
      <c r="Q42" s="121">
        <v>8</v>
      </c>
      <c r="R42" s="75">
        <v>9</v>
      </c>
      <c r="S42" s="122">
        <v>10</v>
      </c>
      <c r="T42" s="103">
        <f t="shared" si="1"/>
        <v>7.7272727272727275</v>
      </c>
    </row>
    <row r="43" spans="1:20" x14ac:dyDescent="0.25">
      <c r="A43" s="60" t="s">
        <v>196</v>
      </c>
      <c r="B43" s="3" t="s">
        <v>197</v>
      </c>
      <c r="C43" s="2" t="s">
        <v>238</v>
      </c>
      <c r="D43" s="19">
        <v>284000</v>
      </c>
      <c r="E43" s="20">
        <v>140000</v>
      </c>
      <c r="F43" s="18"/>
      <c r="G43" s="71"/>
      <c r="H43" s="113" t="s">
        <v>250</v>
      </c>
      <c r="I43" s="92">
        <v>5</v>
      </c>
      <c r="J43" s="75">
        <v>6</v>
      </c>
      <c r="K43" s="75">
        <v>7</v>
      </c>
      <c r="L43" s="124">
        <v>7</v>
      </c>
      <c r="M43" s="75">
        <v>8</v>
      </c>
      <c r="N43" s="75">
        <v>8</v>
      </c>
      <c r="O43" s="121">
        <v>8</v>
      </c>
      <c r="P43" s="123">
        <v>9</v>
      </c>
      <c r="Q43" s="75">
        <v>9</v>
      </c>
      <c r="R43" s="75">
        <v>10</v>
      </c>
      <c r="S43" s="126"/>
      <c r="T43" s="103">
        <f t="shared" si="1"/>
        <v>7.7</v>
      </c>
    </row>
    <row r="44" spans="1:20" ht="30" x14ac:dyDescent="0.25">
      <c r="A44" s="60" t="s">
        <v>77</v>
      </c>
      <c r="B44" s="3" t="s">
        <v>83</v>
      </c>
      <c r="C44" s="2" t="s">
        <v>68</v>
      </c>
      <c r="D44" s="19">
        <v>360000</v>
      </c>
      <c r="E44" s="20">
        <v>180000</v>
      </c>
      <c r="F44" s="18"/>
      <c r="G44" s="71"/>
      <c r="H44" s="113" t="s">
        <v>250</v>
      </c>
      <c r="I44" s="92">
        <v>6</v>
      </c>
      <c r="J44" s="75">
        <v>7</v>
      </c>
      <c r="K44" s="75">
        <v>7</v>
      </c>
      <c r="L44" s="127">
        <v>7</v>
      </c>
      <c r="M44" s="75">
        <v>8</v>
      </c>
      <c r="N44" s="75">
        <v>8</v>
      </c>
      <c r="O44" s="123">
        <v>8</v>
      </c>
      <c r="P44" s="75">
        <v>8</v>
      </c>
      <c r="Q44" s="75">
        <v>8</v>
      </c>
      <c r="R44" s="75">
        <v>8</v>
      </c>
      <c r="S44" s="49">
        <v>9</v>
      </c>
      <c r="T44" s="103">
        <f t="shared" si="1"/>
        <v>7.6363636363636367</v>
      </c>
    </row>
    <row r="45" spans="1:20" ht="16.5" customHeight="1" x14ac:dyDescent="0.25">
      <c r="A45" s="60" t="s">
        <v>133</v>
      </c>
      <c r="B45" s="3" t="s">
        <v>134</v>
      </c>
      <c r="C45" s="2" t="s">
        <v>68</v>
      </c>
      <c r="D45" s="19">
        <v>672000</v>
      </c>
      <c r="E45" s="20">
        <v>336000</v>
      </c>
      <c r="F45" s="18"/>
      <c r="G45" s="71"/>
      <c r="H45" s="113" t="s">
        <v>249</v>
      </c>
      <c r="I45" s="92">
        <v>6</v>
      </c>
      <c r="J45" s="123">
        <v>6</v>
      </c>
      <c r="K45" s="75">
        <v>7</v>
      </c>
      <c r="L45" s="124">
        <v>7</v>
      </c>
      <c r="M45" s="75">
        <v>7</v>
      </c>
      <c r="N45" s="121">
        <v>7</v>
      </c>
      <c r="O45" s="78">
        <v>8</v>
      </c>
      <c r="P45" s="75">
        <v>9</v>
      </c>
      <c r="Q45" s="75">
        <v>9</v>
      </c>
      <c r="R45" s="75">
        <v>9</v>
      </c>
      <c r="S45" s="122">
        <v>9</v>
      </c>
      <c r="T45" s="103">
        <f t="shared" si="1"/>
        <v>7.6363636363636367</v>
      </c>
    </row>
    <row r="46" spans="1:20" ht="30" x14ac:dyDescent="0.25">
      <c r="A46" s="60" t="s">
        <v>213</v>
      </c>
      <c r="B46" s="3" t="s">
        <v>216</v>
      </c>
      <c r="C46" s="2" t="s">
        <v>18</v>
      </c>
      <c r="D46" s="19">
        <v>535000</v>
      </c>
      <c r="E46" s="20">
        <v>190000</v>
      </c>
      <c r="F46" s="18"/>
      <c r="G46" s="71"/>
      <c r="H46" s="113" t="s">
        <v>251</v>
      </c>
      <c r="I46" s="134">
        <v>5</v>
      </c>
      <c r="J46" s="75">
        <v>6</v>
      </c>
      <c r="K46" s="75">
        <v>6</v>
      </c>
      <c r="L46" s="124">
        <v>7</v>
      </c>
      <c r="M46" s="75">
        <v>8</v>
      </c>
      <c r="N46" s="75">
        <v>8</v>
      </c>
      <c r="O46" s="75">
        <v>8</v>
      </c>
      <c r="P46" s="121">
        <v>8</v>
      </c>
      <c r="Q46" s="123">
        <v>9</v>
      </c>
      <c r="R46" s="75">
        <v>9</v>
      </c>
      <c r="S46" s="122">
        <v>10</v>
      </c>
      <c r="T46" s="103">
        <f t="shared" si="1"/>
        <v>7.6363636363636367</v>
      </c>
    </row>
    <row r="47" spans="1:20" ht="45" x14ac:dyDescent="0.25">
      <c r="A47" s="60" t="s">
        <v>11</v>
      </c>
      <c r="B47" s="3" t="s">
        <v>12</v>
      </c>
      <c r="C47" s="2" t="s">
        <v>13</v>
      </c>
      <c r="D47" s="19">
        <v>461500</v>
      </c>
      <c r="E47" s="20">
        <v>200000</v>
      </c>
      <c r="F47" s="18"/>
      <c r="G47" s="71"/>
      <c r="H47" s="113" t="s">
        <v>249</v>
      </c>
      <c r="I47" s="92">
        <v>5</v>
      </c>
      <c r="J47" s="75">
        <v>6</v>
      </c>
      <c r="K47" s="75">
        <v>7</v>
      </c>
      <c r="L47" s="125">
        <v>7</v>
      </c>
      <c r="M47" s="75">
        <v>8</v>
      </c>
      <c r="N47" s="75">
        <v>8</v>
      </c>
      <c r="O47" s="75">
        <v>8</v>
      </c>
      <c r="P47" s="123">
        <v>8</v>
      </c>
      <c r="Q47" s="75">
        <v>8</v>
      </c>
      <c r="R47" s="75">
        <v>8</v>
      </c>
      <c r="S47" s="126">
        <v>10</v>
      </c>
      <c r="T47" s="103">
        <f t="shared" si="1"/>
        <v>7.5454545454545459</v>
      </c>
    </row>
    <row r="48" spans="1:20" x14ac:dyDescent="0.25">
      <c r="A48" s="60" t="s">
        <v>200</v>
      </c>
      <c r="B48" s="3" t="s">
        <v>201</v>
      </c>
      <c r="C48" s="2" t="s">
        <v>18</v>
      </c>
      <c r="D48" s="19">
        <v>175000</v>
      </c>
      <c r="E48" s="20">
        <v>120000</v>
      </c>
      <c r="F48" s="18"/>
      <c r="G48" s="71"/>
      <c r="H48" s="113" t="s">
        <v>250</v>
      </c>
      <c r="I48" s="134">
        <v>6</v>
      </c>
      <c r="J48" s="75">
        <v>7</v>
      </c>
      <c r="K48" s="75">
        <v>7</v>
      </c>
      <c r="L48" s="124">
        <v>7</v>
      </c>
      <c r="M48" s="75">
        <v>7</v>
      </c>
      <c r="N48" s="121">
        <v>7</v>
      </c>
      <c r="O48" s="75">
        <v>8</v>
      </c>
      <c r="P48" s="75">
        <v>8</v>
      </c>
      <c r="Q48" s="123">
        <v>8</v>
      </c>
      <c r="R48" s="75">
        <v>8</v>
      </c>
      <c r="S48" s="122">
        <v>10</v>
      </c>
      <c r="T48" s="103">
        <f t="shared" si="1"/>
        <v>7.5454545454545459</v>
      </c>
    </row>
    <row r="49" spans="1:20" ht="30" x14ac:dyDescent="0.25">
      <c r="A49" s="60" t="s">
        <v>188</v>
      </c>
      <c r="B49" s="3" t="s">
        <v>189</v>
      </c>
      <c r="C49" s="2" t="s">
        <v>13</v>
      </c>
      <c r="D49" s="19">
        <v>400000</v>
      </c>
      <c r="E49" s="20">
        <v>150000</v>
      </c>
      <c r="F49" s="18"/>
      <c r="G49" s="71"/>
      <c r="H49" s="113" t="s">
        <v>250</v>
      </c>
      <c r="I49" s="92">
        <v>6</v>
      </c>
      <c r="J49" s="75">
        <v>7</v>
      </c>
      <c r="K49" s="75">
        <v>7</v>
      </c>
      <c r="L49" s="124">
        <v>7</v>
      </c>
      <c r="M49" s="75">
        <v>7</v>
      </c>
      <c r="N49" s="78">
        <v>7</v>
      </c>
      <c r="O49" s="75">
        <v>8</v>
      </c>
      <c r="P49" s="75">
        <v>8</v>
      </c>
      <c r="Q49" s="75">
        <v>8</v>
      </c>
      <c r="R49" s="121">
        <v>8</v>
      </c>
      <c r="S49" s="135">
        <v>9</v>
      </c>
      <c r="T49" s="103">
        <f t="shared" si="1"/>
        <v>7.4545454545454541</v>
      </c>
    </row>
    <row r="50" spans="1:20" x14ac:dyDescent="0.25">
      <c r="A50" s="60" t="s">
        <v>155</v>
      </c>
      <c r="B50" s="3" t="s">
        <v>156</v>
      </c>
      <c r="C50" s="2" t="s">
        <v>18</v>
      </c>
      <c r="D50" s="19">
        <v>522000</v>
      </c>
      <c r="E50" s="20">
        <v>196000</v>
      </c>
      <c r="F50" s="18"/>
      <c r="G50" s="71"/>
      <c r="H50" s="113" t="s">
        <v>249</v>
      </c>
      <c r="I50" s="136">
        <v>6</v>
      </c>
      <c r="J50" s="75">
        <v>6</v>
      </c>
      <c r="K50" s="75">
        <v>7</v>
      </c>
      <c r="L50" s="124">
        <v>7</v>
      </c>
      <c r="M50" s="75">
        <v>7</v>
      </c>
      <c r="N50" s="121">
        <v>7</v>
      </c>
      <c r="O50" s="75">
        <v>8</v>
      </c>
      <c r="P50" s="75">
        <v>8</v>
      </c>
      <c r="Q50" s="75">
        <v>8</v>
      </c>
      <c r="R50" s="75">
        <v>8</v>
      </c>
      <c r="S50" s="126">
        <v>8</v>
      </c>
      <c r="T50" s="103">
        <f t="shared" si="1"/>
        <v>7.2727272727272725</v>
      </c>
    </row>
    <row r="51" spans="1:20" ht="30" x14ac:dyDescent="0.25">
      <c r="A51" s="60" t="s">
        <v>192</v>
      </c>
      <c r="B51" s="3" t="s">
        <v>193</v>
      </c>
      <c r="C51" s="2" t="s">
        <v>68</v>
      </c>
      <c r="D51" s="19">
        <v>300000</v>
      </c>
      <c r="E51" s="20">
        <v>140000</v>
      </c>
      <c r="F51" s="18"/>
      <c r="G51" s="71"/>
      <c r="H51" s="113" t="s">
        <v>249</v>
      </c>
      <c r="I51" s="92">
        <v>6</v>
      </c>
      <c r="J51" s="78">
        <v>6</v>
      </c>
      <c r="K51" s="75">
        <v>6</v>
      </c>
      <c r="L51" s="124">
        <v>7</v>
      </c>
      <c r="M51" s="123">
        <v>7</v>
      </c>
      <c r="N51" s="75">
        <v>7</v>
      </c>
      <c r="O51" s="75">
        <v>8</v>
      </c>
      <c r="P51" s="75">
        <v>8</v>
      </c>
      <c r="Q51" s="75">
        <v>8</v>
      </c>
      <c r="R51" s="121">
        <v>8</v>
      </c>
      <c r="S51" s="122">
        <v>9</v>
      </c>
      <c r="T51" s="103">
        <f t="shared" si="1"/>
        <v>7.2727272727272725</v>
      </c>
    </row>
    <row r="52" spans="1:20" ht="30" x14ac:dyDescent="0.25">
      <c r="A52" s="60" t="s">
        <v>182</v>
      </c>
      <c r="B52" s="3" t="s">
        <v>183</v>
      </c>
      <c r="C52" s="2" t="s">
        <v>18</v>
      </c>
      <c r="D52" s="19">
        <v>257490</v>
      </c>
      <c r="E52" s="20">
        <v>150490</v>
      </c>
      <c r="F52" s="18"/>
      <c r="G52" s="71"/>
      <c r="H52" s="113" t="s">
        <v>249</v>
      </c>
      <c r="I52" s="92">
        <v>6</v>
      </c>
      <c r="J52" s="75">
        <v>6</v>
      </c>
      <c r="K52" s="123">
        <v>7</v>
      </c>
      <c r="L52" s="124">
        <v>7</v>
      </c>
      <c r="M52" s="121">
        <v>7</v>
      </c>
      <c r="N52" s="75">
        <v>8</v>
      </c>
      <c r="O52" s="75">
        <v>8</v>
      </c>
      <c r="P52" s="75">
        <v>8</v>
      </c>
      <c r="Q52" s="75">
        <v>8</v>
      </c>
      <c r="R52" s="75"/>
      <c r="S52" s="126"/>
      <c r="T52" s="103">
        <f t="shared" si="1"/>
        <v>7.2222222222222223</v>
      </c>
    </row>
    <row r="53" spans="1:20" x14ac:dyDescent="0.25">
      <c r="A53" s="60" t="s">
        <v>101</v>
      </c>
      <c r="B53" s="3" t="s">
        <v>103</v>
      </c>
      <c r="C53" s="2" t="s">
        <v>18</v>
      </c>
      <c r="D53" s="19">
        <v>372850</v>
      </c>
      <c r="E53" s="20">
        <v>235000</v>
      </c>
      <c r="F53" s="18"/>
      <c r="G53" s="71"/>
      <c r="H53" s="113" t="s">
        <v>249</v>
      </c>
      <c r="I53" s="92">
        <v>5</v>
      </c>
      <c r="J53" s="75">
        <v>5</v>
      </c>
      <c r="K53" s="75">
        <v>6</v>
      </c>
      <c r="L53" s="124">
        <v>6</v>
      </c>
      <c r="M53" s="75">
        <v>7</v>
      </c>
      <c r="N53" s="78">
        <v>7</v>
      </c>
      <c r="O53" s="75">
        <v>8</v>
      </c>
      <c r="P53" s="75">
        <v>8</v>
      </c>
      <c r="Q53" s="123">
        <v>8</v>
      </c>
      <c r="R53" s="121">
        <v>8</v>
      </c>
      <c r="S53" s="122">
        <v>9</v>
      </c>
      <c r="T53" s="103">
        <f t="shared" si="1"/>
        <v>7</v>
      </c>
    </row>
    <row r="54" spans="1:20" ht="30" x14ac:dyDescent="0.25">
      <c r="A54" s="60" t="s">
        <v>143</v>
      </c>
      <c r="B54" s="3" t="s">
        <v>145</v>
      </c>
      <c r="C54" s="2" t="s">
        <v>13</v>
      </c>
      <c r="D54" s="19">
        <v>397000</v>
      </c>
      <c r="E54" s="20">
        <v>160000</v>
      </c>
      <c r="F54" s="18"/>
      <c r="G54" s="71"/>
      <c r="H54" s="113" t="s">
        <v>249</v>
      </c>
      <c r="I54" s="92">
        <v>4</v>
      </c>
      <c r="J54" s="75">
        <v>5</v>
      </c>
      <c r="K54" s="75">
        <v>6</v>
      </c>
      <c r="L54" s="124">
        <v>7</v>
      </c>
      <c r="M54" s="123">
        <v>7</v>
      </c>
      <c r="N54" s="75">
        <v>7</v>
      </c>
      <c r="O54" s="121">
        <v>7</v>
      </c>
      <c r="P54" s="75">
        <v>8</v>
      </c>
      <c r="Q54" s="78">
        <v>8</v>
      </c>
      <c r="R54" s="75">
        <v>8</v>
      </c>
      <c r="S54" s="122">
        <v>9</v>
      </c>
      <c r="T54" s="103">
        <f t="shared" si="1"/>
        <v>6.9090909090909092</v>
      </c>
    </row>
    <row r="55" spans="1:20" x14ac:dyDescent="0.25">
      <c r="A55" s="60" t="s">
        <v>69</v>
      </c>
      <c r="B55" s="3" t="s">
        <v>70</v>
      </c>
      <c r="C55" s="2" t="s">
        <v>238</v>
      </c>
      <c r="D55" s="19">
        <v>118000</v>
      </c>
      <c r="E55" s="20">
        <v>59000</v>
      </c>
      <c r="F55" s="18"/>
      <c r="G55" s="71"/>
      <c r="H55" s="113" t="s">
        <v>249</v>
      </c>
      <c r="I55" s="92">
        <v>4</v>
      </c>
      <c r="J55" s="75">
        <v>5</v>
      </c>
      <c r="K55" s="78">
        <v>5</v>
      </c>
      <c r="L55" s="124">
        <v>6</v>
      </c>
      <c r="M55" s="75">
        <v>7</v>
      </c>
      <c r="N55" s="75">
        <v>7</v>
      </c>
      <c r="O55" s="75">
        <v>7</v>
      </c>
      <c r="P55" s="121">
        <v>7</v>
      </c>
      <c r="Q55" s="123">
        <v>8</v>
      </c>
      <c r="R55" s="75">
        <v>8</v>
      </c>
      <c r="S55" s="122">
        <v>10</v>
      </c>
      <c r="T55" s="103">
        <f t="shared" si="1"/>
        <v>6.7272727272727275</v>
      </c>
    </row>
    <row r="56" spans="1:20" ht="30" x14ac:dyDescent="0.25">
      <c r="A56" s="60" t="s">
        <v>81</v>
      </c>
      <c r="B56" s="3" t="s">
        <v>82</v>
      </c>
      <c r="C56" s="2" t="s">
        <v>68</v>
      </c>
      <c r="D56" s="19">
        <v>498000</v>
      </c>
      <c r="E56" s="20">
        <v>183000</v>
      </c>
      <c r="F56" s="18"/>
      <c r="G56" s="71"/>
      <c r="H56" s="113" t="s">
        <v>250</v>
      </c>
      <c r="I56" s="92">
        <v>5</v>
      </c>
      <c r="J56" s="75">
        <v>5</v>
      </c>
      <c r="K56" s="75">
        <v>5</v>
      </c>
      <c r="L56" s="124">
        <v>6</v>
      </c>
      <c r="M56" s="75">
        <v>7</v>
      </c>
      <c r="N56" s="123">
        <v>7</v>
      </c>
      <c r="O56" s="75">
        <v>7</v>
      </c>
      <c r="P56" s="78">
        <v>7</v>
      </c>
      <c r="Q56" s="75">
        <v>8</v>
      </c>
      <c r="R56" s="75">
        <v>8</v>
      </c>
      <c r="S56" s="49">
        <v>8</v>
      </c>
      <c r="T56" s="103">
        <f t="shared" si="1"/>
        <v>6.6363636363636367</v>
      </c>
    </row>
    <row r="57" spans="1:20" x14ac:dyDescent="0.25">
      <c r="A57" s="60" t="s">
        <v>111</v>
      </c>
      <c r="B57" s="3" t="s">
        <v>112</v>
      </c>
      <c r="C57" s="2" t="s">
        <v>18</v>
      </c>
      <c r="D57" s="19">
        <v>317857</v>
      </c>
      <c r="E57" s="20">
        <v>150000</v>
      </c>
      <c r="F57" s="18"/>
      <c r="G57" s="71"/>
      <c r="H57" s="113" t="s">
        <v>249</v>
      </c>
      <c r="I57" s="92">
        <v>6</v>
      </c>
      <c r="J57" s="123">
        <v>6</v>
      </c>
      <c r="K57" s="75">
        <v>6</v>
      </c>
      <c r="L57" s="124">
        <v>6</v>
      </c>
      <c r="M57" s="75">
        <v>6</v>
      </c>
      <c r="N57" s="75">
        <v>7</v>
      </c>
      <c r="O57" s="75">
        <v>7</v>
      </c>
      <c r="P57" s="78">
        <v>7</v>
      </c>
      <c r="Q57" s="75">
        <v>7</v>
      </c>
      <c r="R57" s="121">
        <v>7</v>
      </c>
      <c r="S57" s="122">
        <v>8</v>
      </c>
      <c r="T57" s="103">
        <f t="shared" si="1"/>
        <v>6.6363636363636367</v>
      </c>
    </row>
    <row r="58" spans="1:20" x14ac:dyDescent="0.25">
      <c r="A58" s="60" t="s">
        <v>194</v>
      </c>
      <c r="B58" s="3" t="s">
        <v>195</v>
      </c>
      <c r="C58" s="2" t="s">
        <v>18</v>
      </c>
      <c r="D58" s="19">
        <v>520000</v>
      </c>
      <c r="E58" s="20">
        <v>250000</v>
      </c>
      <c r="F58" s="18"/>
      <c r="G58" s="71"/>
      <c r="H58" s="113" t="s">
        <v>249</v>
      </c>
      <c r="I58" s="134">
        <v>2</v>
      </c>
      <c r="J58" s="75">
        <v>6</v>
      </c>
      <c r="K58" s="75">
        <v>6</v>
      </c>
      <c r="L58" s="124">
        <v>7</v>
      </c>
      <c r="M58" s="123">
        <v>7</v>
      </c>
      <c r="N58" s="75">
        <v>7</v>
      </c>
      <c r="O58" s="75">
        <v>7</v>
      </c>
      <c r="P58" s="75">
        <v>7</v>
      </c>
      <c r="Q58" s="75">
        <v>8</v>
      </c>
      <c r="R58" s="75">
        <v>8</v>
      </c>
      <c r="S58" s="49">
        <v>8</v>
      </c>
      <c r="T58" s="103">
        <f t="shared" si="1"/>
        <v>6.6363636363636367</v>
      </c>
    </row>
    <row r="59" spans="1:20" x14ac:dyDescent="0.25">
      <c r="A59" s="60" t="s">
        <v>99</v>
      </c>
      <c r="B59" s="3" t="s">
        <v>100</v>
      </c>
      <c r="C59" s="2" t="s">
        <v>238</v>
      </c>
      <c r="D59" s="19">
        <v>505000</v>
      </c>
      <c r="E59" s="20">
        <v>200000</v>
      </c>
      <c r="F59" s="18"/>
      <c r="G59" s="71"/>
      <c r="H59" s="113" t="s">
        <v>249</v>
      </c>
      <c r="I59" s="92">
        <v>5</v>
      </c>
      <c r="J59" s="75">
        <v>5</v>
      </c>
      <c r="K59" s="78">
        <v>5</v>
      </c>
      <c r="L59" s="124">
        <v>6</v>
      </c>
      <c r="M59" s="123">
        <v>6</v>
      </c>
      <c r="N59" s="75">
        <v>6</v>
      </c>
      <c r="O59" s="75">
        <v>7</v>
      </c>
      <c r="P59" s="121">
        <v>7</v>
      </c>
      <c r="Q59" s="75">
        <v>8</v>
      </c>
      <c r="R59" s="75">
        <v>8</v>
      </c>
      <c r="S59" s="122">
        <v>8</v>
      </c>
      <c r="T59" s="103">
        <f t="shared" si="1"/>
        <v>6.4545454545454541</v>
      </c>
    </row>
    <row r="60" spans="1:20" x14ac:dyDescent="0.25">
      <c r="A60" s="60" t="s">
        <v>38</v>
      </c>
      <c r="B60" s="3" t="s">
        <v>41</v>
      </c>
      <c r="C60" s="2" t="s">
        <v>18</v>
      </c>
      <c r="D60" s="19">
        <v>385000</v>
      </c>
      <c r="E60" s="20">
        <v>190000</v>
      </c>
      <c r="F60" s="18"/>
      <c r="G60" s="71"/>
      <c r="H60" s="113" t="s">
        <v>249</v>
      </c>
      <c r="I60" s="92">
        <v>4</v>
      </c>
      <c r="J60" s="78">
        <v>4</v>
      </c>
      <c r="K60" s="75">
        <v>6</v>
      </c>
      <c r="L60" s="124">
        <v>6</v>
      </c>
      <c r="M60" s="75">
        <v>7</v>
      </c>
      <c r="N60" s="75">
        <v>7</v>
      </c>
      <c r="O60" s="123">
        <v>7</v>
      </c>
      <c r="P60" s="75">
        <v>7</v>
      </c>
      <c r="Q60" s="75">
        <v>7</v>
      </c>
      <c r="R60" s="121">
        <v>7</v>
      </c>
      <c r="S60" s="122">
        <v>8</v>
      </c>
      <c r="T60" s="103">
        <f t="shared" si="1"/>
        <v>6.3636363636363633</v>
      </c>
    </row>
    <row r="61" spans="1:20" x14ac:dyDescent="0.25">
      <c r="A61" s="60" t="s">
        <v>63</v>
      </c>
      <c r="B61" s="3" t="s">
        <v>65</v>
      </c>
      <c r="C61" s="2" t="s">
        <v>18</v>
      </c>
      <c r="D61" s="19">
        <v>120975</v>
      </c>
      <c r="E61" s="20">
        <v>30000</v>
      </c>
      <c r="F61" s="18"/>
      <c r="G61" s="71"/>
      <c r="H61" s="113" t="s">
        <v>249</v>
      </c>
      <c r="I61" s="137">
        <v>4</v>
      </c>
      <c r="J61" s="75">
        <v>5</v>
      </c>
      <c r="K61" s="123">
        <v>6</v>
      </c>
      <c r="L61" s="124">
        <v>6</v>
      </c>
      <c r="M61" s="78">
        <v>6</v>
      </c>
      <c r="N61" s="75">
        <v>6</v>
      </c>
      <c r="O61" s="75">
        <v>7</v>
      </c>
      <c r="P61" s="75">
        <v>7</v>
      </c>
      <c r="Q61" s="75">
        <v>7</v>
      </c>
      <c r="R61" s="75">
        <v>7</v>
      </c>
      <c r="S61" s="122">
        <v>9</v>
      </c>
      <c r="T61" s="103">
        <f t="shared" si="1"/>
        <v>6.3636363636363633</v>
      </c>
    </row>
    <row r="62" spans="1:20" ht="30" x14ac:dyDescent="0.25">
      <c r="A62" s="60" t="s">
        <v>32</v>
      </c>
      <c r="B62" s="3" t="s">
        <v>34</v>
      </c>
      <c r="C62" s="2" t="s">
        <v>13</v>
      </c>
      <c r="D62" s="19">
        <v>440000</v>
      </c>
      <c r="E62" s="20">
        <v>205000</v>
      </c>
      <c r="F62" s="18"/>
      <c r="G62" s="71"/>
      <c r="H62" s="113" t="s">
        <v>249</v>
      </c>
      <c r="I62" s="92">
        <v>3</v>
      </c>
      <c r="J62" s="75">
        <v>4</v>
      </c>
      <c r="K62" s="75">
        <v>6</v>
      </c>
      <c r="L62" s="124">
        <v>6</v>
      </c>
      <c r="M62" s="75">
        <v>6</v>
      </c>
      <c r="N62" s="78">
        <v>6</v>
      </c>
      <c r="O62" s="75">
        <v>7</v>
      </c>
      <c r="P62" s="123">
        <v>7</v>
      </c>
      <c r="Q62" s="121">
        <v>7</v>
      </c>
      <c r="R62" s="75">
        <v>8</v>
      </c>
      <c r="S62" s="122">
        <v>9</v>
      </c>
      <c r="T62" s="103">
        <f t="shared" si="1"/>
        <v>6.2727272727272725</v>
      </c>
    </row>
    <row r="63" spans="1:20" x14ac:dyDescent="0.25">
      <c r="A63" s="60" t="s">
        <v>117</v>
      </c>
      <c r="B63" s="3" t="s">
        <v>120</v>
      </c>
      <c r="C63" s="2" t="s">
        <v>238</v>
      </c>
      <c r="D63" s="19">
        <v>682000</v>
      </c>
      <c r="E63" s="20">
        <v>250000</v>
      </c>
      <c r="F63" s="18"/>
      <c r="G63" s="71"/>
      <c r="H63" s="113" t="s">
        <v>249</v>
      </c>
      <c r="I63" s="92">
        <v>4</v>
      </c>
      <c r="J63" s="75">
        <v>5</v>
      </c>
      <c r="K63" s="75">
        <v>5</v>
      </c>
      <c r="L63" s="124">
        <v>6</v>
      </c>
      <c r="M63" s="75">
        <v>6</v>
      </c>
      <c r="N63" s="75">
        <v>6</v>
      </c>
      <c r="O63" s="123">
        <v>7</v>
      </c>
      <c r="P63" s="78">
        <v>7</v>
      </c>
      <c r="Q63" s="121">
        <v>7</v>
      </c>
      <c r="R63" s="75">
        <v>8</v>
      </c>
      <c r="S63" s="122">
        <v>8</v>
      </c>
      <c r="T63" s="103">
        <f t="shared" si="1"/>
        <v>6.2727272727272725</v>
      </c>
    </row>
    <row r="64" spans="1:20" ht="30" x14ac:dyDescent="0.25">
      <c r="A64" s="60" t="s">
        <v>30</v>
      </c>
      <c r="B64" s="3" t="s">
        <v>31</v>
      </c>
      <c r="C64" s="2" t="s">
        <v>13</v>
      </c>
      <c r="D64" s="19">
        <v>323500</v>
      </c>
      <c r="E64" s="20">
        <v>80000</v>
      </c>
      <c r="F64" s="18"/>
      <c r="G64" s="71"/>
      <c r="H64" s="113" t="s">
        <v>251</v>
      </c>
      <c r="I64" s="92">
        <v>3</v>
      </c>
      <c r="J64" s="75">
        <v>5</v>
      </c>
      <c r="K64" s="75">
        <v>6</v>
      </c>
      <c r="L64" s="77">
        <v>6</v>
      </c>
      <c r="M64" s="75">
        <v>6</v>
      </c>
      <c r="N64" s="75">
        <v>7</v>
      </c>
      <c r="O64" s="75">
        <v>7</v>
      </c>
      <c r="P64" s="75">
        <v>7</v>
      </c>
      <c r="Q64" s="78">
        <v>7</v>
      </c>
      <c r="R64" s="75">
        <v>7</v>
      </c>
      <c r="S64" s="49">
        <v>7</v>
      </c>
      <c r="T64" s="103">
        <f t="shared" si="1"/>
        <v>6.1818181818181817</v>
      </c>
    </row>
    <row r="65" spans="1:20" ht="30" x14ac:dyDescent="0.25">
      <c r="A65" s="60" t="s">
        <v>184</v>
      </c>
      <c r="B65" s="3" t="s">
        <v>185</v>
      </c>
      <c r="C65" s="2" t="s">
        <v>18</v>
      </c>
      <c r="D65" s="19">
        <v>624400</v>
      </c>
      <c r="E65" s="20">
        <v>106000</v>
      </c>
      <c r="F65" s="18"/>
      <c r="G65" s="71"/>
      <c r="H65" s="113" t="s">
        <v>249</v>
      </c>
      <c r="I65" s="92">
        <v>4</v>
      </c>
      <c r="J65" s="75">
        <v>5</v>
      </c>
      <c r="K65" s="78">
        <v>5</v>
      </c>
      <c r="L65" s="124">
        <v>6</v>
      </c>
      <c r="M65" s="75">
        <v>6</v>
      </c>
      <c r="N65" s="75">
        <v>7</v>
      </c>
      <c r="O65" s="75">
        <v>7</v>
      </c>
      <c r="P65" s="123">
        <v>7</v>
      </c>
      <c r="Q65" s="75">
        <v>7</v>
      </c>
      <c r="R65" s="75">
        <v>7</v>
      </c>
      <c r="S65" s="49">
        <v>7</v>
      </c>
      <c r="T65" s="103">
        <f t="shared" si="1"/>
        <v>6.1818181818181817</v>
      </c>
    </row>
    <row r="66" spans="1:20" ht="45" x14ac:dyDescent="0.25">
      <c r="A66" s="60" t="s">
        <v>3</v>
      </c>
      <c r="B66" s="3" t="s">
        <v>4</v>
      </c>
      <c r="C66" s="2" t="s">
        <v>235</v>
      </c>
      <c r="D66" s="19">
        <v>2175000</v>
      </c>
      <c r="E66" s="20">
        <v>555300</v>
      </c>
      <c r="F66" s="18"/>
      <c r="G66" s="71"/>
      <c r="H66" s="113" t="s">
        <v>249</v>
      </c>
      <c r="I66" s="92">
        <v>3</v>
      </c>
      <c r="J66" s="75">
        <v>5</v>
      </c>
      <c r="K66" s="75">
        <v>5</v>
      </c>
      <c r="L66" s="77">
        <v>5</v>
      </c>
      <c r="M66" s="75">
        <v>6</v>
      </c>
      <c r="N66" s="75">
        <v>6</v>
      </c>
      <c r="O66" s="78">
        <v>6</v>
      </c>
      <c r="P66" s="75">
        <v>6</v>
      </c>
      <c r="Q66" s="75">
        <v>7</v>
      </c>
      <c r="R66" s="121">
        <v>7</v>
      </c>
      <c r="S66" s="122">
        <v>10</v>
      </c>
      <c r="T66" s="103">
        <f t="shared" si="1"/>
        <v>6</v>
      </c>
    </row>
    <row r="67" spans="1:20" x14ac:dyDescent="0.25">
      <c r="A67" s="60" t="s">
        <v>202</v>
      </c>
      <c r="B67" s="3" t="s">
        <v>203</v>
      </c>
      <c r="C67" s="2" t="s">
        <v>13</v>
      </c>
      <c r="D67" s="19">
        <v>248000</v>
      </c>
      <c r="E67" s="20">
        <v>90000</v>
      </c>
      <c r="F67" s="18"/>
      <c r="G67" s="71"/>
      <c r="H67" s="113" t="s">
        <v>250</v>
      </c>
      <c r="I67" s="134">
        <v>4</v>
      </c>
      <c r="J67" s="75">
        <v>5</v>
      </c>
      <c r="K67" s="75">
        <v>5</v>
      </c>
      <c r="L67" s="124">
        <v>5</v>
      </c>
      <c r="M67" s="121">
        <v>5</v>
      </c>
      <c r="N67" s="75">
        <v>6</v>
      </c>
      <c r="O67" s="75">
        <v>6</v>
      </c>
      <c r="P67" s="75">
        <v>6</v>
      </c>
      <c r="Q67" s="75">
        <v>7</v>
      </c>
      <c r="R67" s="123">
        <v>7</v>
      </c>
      <c r="S67" s="122">
        <v>7</v>
      </c>
      <c r="T67" s="103">
        <f t="shared" si="1"/>
        <v>5.7272727272727275</v>
      </c>
    </row>
    <row r="68" spans="1:20" x14ac:dyDescent="0.25">
      <c r="A68" s="60" t="s">
        <v>26</v>
      </c>
      <c r="B68" s="3" t="s">
        <v>27</v>
      </c>
      <c r="C68" s="2" t="s">
        <v>18</v>
      </c>
      <c r="D68" s="19">
        <v>395000</v>
      </c>
      <c r="E68" s="20">
        <v>150000</v>
      </c>
      <c r="F68" s="18"/>
      <c r="G68" s="71"/>
      <c r="H68" s="113" t="s">
        <v>249</v>
      </c>
      <c r="I68" s="92">
        <v>3</v>
      </c>
      <c r="J68" s="75">
        <v>4</v>
      </c>
      <c r="K68" s="75">
        <v>4</v>
      </c>
      <c r="L68" s="124">
        <v>5</v>
      </c>
      <c r="M68" s="121">
        <v>5</v>
      </c>
      <c r="N68" s="75">
        <v>6</v>
      </c>
      <c r="O68" s="123">
        <v>6</v>
      </c>
      <c r="P68" s="75">
        <v>6</v>
      </c>
      <c r="Q68" s="75">
        <v>7</v>
      </c>
      <c r="R68" s="75">
        <v>8</v>
      </c>
      <c r="S68" s="126">
        <v>8</v>
      </c>
      <c r="T68" s="103">
        <f t="shared" si="1"/>
        <v>5.6363636363636367</v>
      </c>
    </row>
    <row r="69" spans="1:20" x14ac:dyDescent="0.25">
      <c r="A69" s="60" t="s">
        <v>32</v>
      </c>
      <c r="B69" s="3" t="s">
        <v>35</v>
      </c>
      <c r="C69" s="2" t="s">
        <v>13</v>
      </c>
      <c r="D69" s="19">
        <v>395000</v>
      </c>
      <c r="E69" s="20">
        <v>200000</v>
      </c>
      <c r="F69" s="18"/>
      <c r="G69" s="71"/>
      <c r="H69" s="113" t="s">
        <v>249</v>
      </c>
      <c r="I69" s="92">
        <v>3</v>
      </c>
      <c r="J69" s="78">
        <v>3</v>
      </c>
      <c r="K69" s="75">
        <v>4</v>
      </c>
      <c r="L69" s="124">
        <v>5</v>
      </c>
      <c r="M69" s="75">
        <v>6</v>
      </c>
      <c r="N69" s="75">
        <v>6</v>
      </c>
      <c r="O69" s="75">
        <v>6</v>
      </c>
      <c r="P69" s="75">
        <v>6</v>
      </c>
      <c r="Q69" s="121">
        <v>6</v>
      </c>
      <c r="R69" s="123">
        <v>8</v>
      </c>
      <c r="S69" s="122">
        <v>9</v>
      </c>
      <c r="T69" s="103">
        <f t="shared" si="1"/>
        <v>5.6363636363636367</v>
      </c>
    </row>
    <row r="70" spans="1:20" x14ac:dyDescent="0.25">
      <c r="A70" s="60" t="s">
        <v>146</v>
      </c>
      <c r="B70" s="3" t="s">
        <v>147</v>
      </c>
      <c r="C70" s="2" t="s">
        <v>13</v>
      </c>
      <c r="D70" s="19">
        <v>650000</v>
      </c>
      <c r="E70" s="20">
        <v>270000</v>
      </c>
      <c r="F70" s="18"/>
      <c r="G70" s="71"/>
      <c r="H70" s="113" t="s">
        <v>251</v>
      </c>
      <c r="I70" s="92">
        <v>4</v>
      </c>
      <c r="J70" s="75">
        <v>4</v>
      </c>
      <c r="K70" s="75">
        <v>5</v>
      </c>
      <c r="L70" s="127">
        <v>5</v>
      </c>
      <c r="M70" s="75">
        <v>5</v>
      </c>
      <c r="N70" s="75">
        <v>6</v>
      </c>
      <c r="O70" s="123">
        <v>6</v>
      </c>
      <c r="P70" s="75">
        <v>6</v>
      </c>
      <c r="Q70" s="121">
        <v>6</v>
      </c>
      <c r="R70" s="75">
        <v>7</v>
      </c>
      <c r="S70" s="122">
        <v>8</v>
      </c>
      <c r="T70" s="103">
        <f t="shared" si="1"/>
        <v>5.6363636363636367</v>
      </c>
    </row>
    <row r="71" spans="1:20" x14ac:dyDescent="0.25">
      <c r="A71" s="60" t="s">
        <v>88</v>
      </c>
      <c r="B71" s="3" t="s">
        <v>233</v>
      </c>
      <c r="C71" s="2" t="s">
        <v>18</v>
      </c>
      <c r="D71" s="19">
        <v>131000</v>
      </c>
      <c r="E71" s="20">
        <v>61000</v>
      </c>
      <c r="F71" s="18"/>
      <c r="G71" s="71"/>
      <c r="H71" s="113" t="s">
        <v>250</v>
      </c>
      <c r="I71" s="92">
        <v>3</v>
      </c>
      <c r="J71" s="75">
        <v>4</v>
      </c>
      <c r="K71" s="75">
        <v>5</v>
      </c>
      <c r="L71" s="124">
        <v>5</v>
      </c>
      <c r="M71" s="75">
        <v>5</v>
      </c>
      <c r="N71" s="75">
        <v>6</v>
      </c>
      <c r="O71" s="123">
        <v>6</v>
      </c>
      <c r="P71" s="75">
        <v>6</v>
      </c>
      <c r="Q71" s="121">
        <v>6</v>
      </c>
      <c r="R71" s="78">
        <v>7</v>
      </c>
      <c r="S71" s="122">
        <v>8</v>
      </c>
      <c r="T71" s="103">
        <f t="shared" si="1"/>
        <v>5.5454545454545459</v>
      </c>
    </row>
    <row r="72" spans="1:20" x14ac:dyDescent="0.25">
      <c r="A72" s="60" t="s">
        <v>230</v>
      </c>
      <c r="B72" s="3" t="s">
        <v>231</v>
      </c>
      <c r="C72" s="2" t="s">
        <v>238</v>
      </c>
      <c r="D72" s="19">
        <v>351000</v>
      </c>
      <c r="E72" s="20">
        <v>140000</v>
      </c>
      <c r="F72" s="18"/>
      <c r="G72" s="71"/>
      <c r="H72" s="113" t="s">
        <v>249</v>
      </c>
      <c r="I72" s="92">
        <v>4</v>
      </c>
      <c r="J72" s="75">
        <v>5</v>
      </c>
      <c r="K72" s="75">
        <v>5</v>
      </c>
      <c r="L72" s="124">
        <v>5</v>
      </c>
      <c r="M72" s="75">
        <v>5</v>
      </c>
      <c r="N72" s="75">
        <v>5</v>
      </c>
      <c r="O72" s="123">
        <v>6</v>
      </c>
      <c r="P72" s="75">
        <v>6</v>
      </c>
      <c r="Q72" s="78">
        <v>6</v>
      </c>
      <c r="R72" s="121">
        <v>6</v>
      </c>
      <c r="S72" s="122">
        <v>8</v>
      </c>
      <c r="T72" s="104">
        <f t="shared" si="1"/>
        <v>5.5454545454545459</v>
      </c>
    </row>
    <row r="73" spans="1:20" x14ac:dyDescent="0.25">
      <c r="A73" s="60" t="s">
        <v>63</v>
      </c>
      <c r="B73" s="3" t="s">
        <v>64</v>
      </c>
      <c r="C73" s="2" t="s">
        <v>18</v>
      </c>
      <c r="D73" s="19">
        <v>114600</v>
      </c>
      <c r="E73" s="20">
        <v>77600</v>
      </c>
      <c r="F73" s="18"/>
      <c r="G73" s="71"/>
      <c r="H73" s="113" t="s">
        <v>249</v>
      </c>
      <c r="I73" s="92">
        <v>3</v>
      </c>
      <c r="J73" s="121">
        <v>4</v>
      </c>
      <c r="K73" s="123">
        <v>5</v>
      </c>
      <c r="L73" s="124">
        <v>5</v>
      </c>
      <c r="M73" s="75">
        <v>5</v>
      </c>
      <c r="N73" s="75">
        <v>5</v>
      </c>
      <c r="O73" s="75">
        <v>6</v>
      </c>
      <c r="P73" s="75">
        <v>6</v>
      </c>
      <c r="Q73" s="75">
        <v>7</v>
      </c>
      <c r="R73" s="75">
        <v>7</v>
      </c>
      <c r="S73" s="126">
        <v>7</v>
      </c>
      <c r="T73" s="104">
        <f t="shared" si="1"/>
        <v>5.4545454545454541</v>
      </c>
    </row>
    <row r="74" spans="1:20" x14ac:dyDescent="0.25">
      <c r="A74" s="60" t="s">
        <v>148</v>
      </c>
      <c r="B74" s="3" t="s">
        <v>149</v>
      </c>
      <c r="C74" s="2" t="s">
        <v>68</v>
      </c>
      <c r="D74" s="19">
        <v>150000</v>
      </c>
      <c r="E74" s="20">
        <v>105000</v>
      </c>
      <c r="F74" s="18"/>
      <c r="G74" s="71"/>
      <c r="H74" s="113" t="s">
        <v>249</v>
      </c>
      <c r="I74" s="92">
        <v>4</v>
      </c>
      <c r="J74" s="75">
        <v>4</v>
      </c>
      <c r="K74" s="75">
        <v>5</v>
      </c>
      <c r="L74" s="124">
        <v>5</v>
      </c>
      <c r="M74" s="123">
        <v>5</v>
      </c>
      <c r="N74" s="75">
        <v>5</v>
      </c>
      <c r="O74" s="75">
        <v>5</v>
      </c>
      <c r="P74" s="78">
        <v>5</v>
      </c>
      <c r="Q74" s="75">
        <v>6</v>
      </c>
      <c r="R74" s="121">
        <v>6</v>
      </c>
      <c r="S74" s="122">
        <v>7</v>
      </c>
      <c r="T74" s="103">
        <f t="shared" si="1"/>
        <v>5.1818181818181817</v>
      </c>
    </row>
    <row r="75" spans="1:20" ht="30" x14ac:dyDescent="0.25">
      <c r="A75" s="60" t="s">
        <v>230</v>
      </c>
      <c r="B75" s="3" t="s">
        <v>232</v>
      </c>
      <c r="C75" s="2" t="s">
        <v>238</v>
      </c>
      <c r="D75" s="19">
        <v>356000</v>
      </c>
      <c r="E75" s="20">
        <v>151500</v>
      </c>
      <c r="F75" s="18"/>
      <c r="G75" s="71"/>
      <c r="H75" s="113" t="s">
        <v>249</v>
      </c>
      <c r="I75" s="92">
        <v>4</v>
      </c>
      <c r="J75" s="75">
        <v>4</v>
      </c>
      <c r="K75" s="78">
        <v>4</v>
      </c>
      <c r="L75" s="124">
        <v>4</v>
      </c>
      <c r="M75" s="75">
        <v>5</v>
      </c>
      <c r="N75" s="75">
        <v>5</v>
      </c>
      <c r="O75" s="75">
        <v>5</v>
      </c>
      <c r="P75" s="75">
        <v>5</v>
      </c>
      <c r="Q75" s="123">
        <v>6</v>
      </c>
      <c r="R75" s="121">
        <v>6</v>
      </c>
      <c r="S75" s="122">
        <v>7</v>
      </c>
      <c r="T75" s="103">
        <f t="shared" si="1"/>
        <v>5</v>
      </c>
    </row>
    <row r="76" spans="1:20" x14ac:dyDescent="0.25">
      <c r="A76" s="60" t="s">
        <v>171</v>
      </c>
      <c r="B76" s="3" t="s">
        <v>172</v>
      </c>
      <c r="C76" s="2" t="s">
        <v>18</v>
      </c>
      <c r="D76" s="19">
        <v>530000</v>
      </c>
      <c r="E76" s="20">
        <v>355000</v>
      </c>
      <c r="F76" s="18"/>
      <c r="G76" s="71"/>
      <c r="H76" s="113" t="s">
        <v>251</v>
      </c>
      <c r="I76" s="134">
        <v>3</v>
      </c>
      <c r="J76" s="75">
        <v>4</v>
      </c>
      <c r="K76" s="75">
        <v>5</v>
      </c>
      <c r="L76" s="77">
        <v>5</v>
      </c>
      <c r="M76" s="75">
        <v>5</v>
      </c>
      <c r="N76" s="75">
        <v>5</v>
      </c>
      <c r="O76" s="75">
        <v>5</v>
      </c>
      <c r="P76" s="75">
        <v>5</v>
      </c>
      <c r="Q76" s="121">
        <v>5</v>
      </c>
      <c r="R76" s="75">
        <v>6</v>
      </c>
      <c r="S76" s="122">
        <v>7</v>
      </c>
      <c r="T76" s="103">
        <f t="shared" si="1"/>
        <v>5</v>
      </c>
    </row>
    <row r="77" spans="1:20" x14ac:dyDescent="0.25">
      <c r="A77" s="60" t="s">
        <v>169</v>
      </c>
      <c r="B77" s="3" t="s">
        <v>170</v>
      </c>
      <c r="C77" s="2" t="s">
        <v>238</v>
      </c>
      <c r="D77" s="19">
        <v>225000</v>
      </c>
      <c r="E77" s="20">
        <v>110000</v>
      </c>
      <c r="F77" s="18"/>
      <c r="G77" s="71"/>
      <c r="H77" s="113" t="s">
        <v>250</v>
      </c>
      <c r="I77" s="92">
        <v>3</v>
      </c>
      <c r="J77" s="75">
        <v>3</v>
      </c>
      <c r="K77" s="75">
        <v>5</v>
      </c>
      <c r="L77" s="124">
        <v>5</v>
      </c>
      <c r="M77" s="75">
        <v>5</v>
      </c>
      <c r="N77" s="75">
        <v>5</v>
      </c>
      <c r="O77" s="75">
        <v>5</v>
      </c>
      <c r="P77" s="121">
        <v>5</v>
      </c>
      <c r="Q77" s="123">
        <v>6</v>
      </c>
      <c r="R77" s="75">
        <v>6</v>
      </c>
      <c r="S77" s="126">
        <v>6</v>
      </c>
      <c r="T77" s="103">
        <f t="shared" si="1"/>
        <v>4.9090909090909092</v>
      </c>
    </row>
    <row r="78" spans="1:20" ht="30" x14ac:dyDescent="0.25">
      <c r="A78" s="60" t="s">
        <v>151</v>
      </c>
      <c r="B78" s="3" t="s">
        <v>152</v>
      </c>
      <c r="C78" s="2" t="s">
        <v>235</v>
      </c>
      <c r="D78" s="19">
        <v>300000</v>
      </c>
      <c r="E78" s="20">
        <v>208000</v>
      </c>
      <c r="F78" s="18"/>
      <c r="G78" s="71"/>
      <c r="H78" s="113" t="s">
        <v>249</v>
      </c>
      <c r="I78" s="134">
        <v>3</v>
      </c>
      <c r="J78" s="75">
        <v>4</v>
      </c>
      <c r="K78" s="75">
        <v>4</v>
      </c>
      <c r="L78" s="124">
        <v>4</v>
      </c>
      <c r="M78" s="75">
        <v>5</v>
      </c>
      <c r="N78" s="123">
        <v>5</v>
      </c>
      <c r="O78" s="75">
        <v>5</v>
      </c>
      <c r="P78" s="75">
        <v>6</v>
      </c>
      <c r="Q78" s="75">
        <v>6</v>
      </c>
      <c r="R78" s="121">
        <v>7</v>
      </c>
      <c r="S78" s="122"/>
      <c r="T78" s="103">
        <f t="shared" si="1"/>
        <v>4.9000000000000004</v>
      </c>
    </row>
    <row r="79" spans="1:20" x14ac:dyDescent="0.25">
      <c r="A79" s="60" t="s">
        <v>32</v>
      </c>
      <c r="B79" s="3" t="s">
        <v>33</v>
      </c>
      <c r="C79" s="2" t="s">
        <v>13</v>
      </c>
      <c r="D79" s="19">
        <v>565000</v>
      </c>
      <c r="E79" s="20">
        <v>200000</v>
      </c>
      <c r="F79" s="18"/>
      <c r="G79" s="71"/>
      <c r="H79" s="113" t="s">
        <v>249</v>
      </c>
      <c r="I79" s="92">
        <v>3</v>
      </c>
      <c r="J79" s="78">
        <v>3</v>
      </c>
      <c r="K79" s="75">
        <v>4</v>
      </c>
      <c r="L79" s="124">
        <v>4</v>
      </c>
      <c r="M79" s="121">
        <v>4</v>
      </c>
      <c r="N79" s="123">
        <v>5</v>
      </c>
      <c r="O79" s="75">
        <v>6</v>
      </c>
      <c r="P79" s="75">
        <v>6</v>
      </c>
      <c r="Q79" s="75">
        <v>6</v>
      </c>
      <c r="R79" s="75">
        <v>6</v>
      </c>
      <c r="S79" s="122">
        <v>6</v>
      </c>
      <c r="T79" s="103">
        <f t="shared" si="1"/>
        <v>4.8181818181818183</v>
      </c>
    </row>
    <row r="80" spans="1:20" x14ac:dyDescent="0.25">
      <c r="A80" s="60" t="s">
        <v>88</v>
      </c>
      <c r="B80" s="3" t="s">
        <v>89</v>
      </c>
      <c r="C80" s="2" t="s">
        <v>18</v>
      </c>
      <c r="D80" s="19">
        <v>153000</v>
      </c>
      <c r="E80" s="20">
        <v>83000</v>
      </c>
      <c r="F80" s="18"/>
      <c r="G80" s="71"/>
      <c r="H80" s="113" t="s">
        <v>250</v>
      </c>
      <c r="I80" s="92">
        <v>3</v>
      </c>
      <c r="J80" s="75">
        <v>3</v>
      </c>
      <c r="K80" s="75">
        <v>4</v>
      </c>
      <c r="L80" s="124">
        <v>4</v>
      </c>
      <c r="M80" s="121">
        <v>4</v>
      </c>
      <c r="N80" s="75">
        <v>5</v>
      </c>
      <c r="O80" s="75">
        <v>5</v>
      </c>
      <c r="P80" s="123">
        <v>5</v>
      </c>
      <c r="Q80" s="78">
        <v>5</v>
      </c>
      <c r="R80" s="75">
        <v>6</v>
      </c>
      <c r="S80" s="122">
        <v>7</v>
      </c>
      <c r="T80" s="103">
        <f t="shared" si="1"/>
        <v>4.6363636363636367</v>
      </c>
    </row>
    <row r="81" spans="1:20" x14ac:dyDescent="0.25">
      <c r="A81" s="60" t="s">
        <v>143</v>
      </c>
      <c r="B81" s="3" t="s">
        <v>144</v>
      </c>
      <c r="C81" s="2" t="s">
        <v>13</v>
      </c>
      <c r="D81" s="19">
        <v>657000</v>
      </c>
      <c r="E81" s="20">
        <v>150000</v>
      </c>
      <c r="F81" s="18"/>
      <c r="G81" s="71"/>
      <c r="H81" s="113" t="s">
        <v>251</v>
      </c>
      <c r="I81" s="92">
        <v>3</v>
      </c>
      <c r="J81" s="75">
        <v>3</v>
      </c>
      <c r="K81" s="75">
        <v>4</v>
      </c>
      <c r="L81" s="124">
        <v>4</v>
      </c>
      <c r="M81" s="121">
        <v>4</v>
      </c>
      <c r="N81" s="75">
        <v>5</v>
      </c>
      <c r="O81" s="75">
        <v>5</v>
      </c>
      <c r="P81" s="78">
        <v>5</v>
      </c>
      <c r="Q81" s="123">
        <v>6</v>
      </c>
      <c r="R81" s="75">
        <v>6</v>
      </c>
      <c r="S81" s="122">
        <v>6</v>
      </c>
      <c r="T81" s="103">
        <f t="shared" si="1"/>
        <v>4.6363636363636367</v>
      </c>
    </row>
    <row r="82" spans="1:20" x14ac:dyDescent="0.25">
      <c r="A82" s="60" t="s">
        <v>137</v>
      </c>
      <c r="B82" s="3" t="s">
        <v>138</v>
      </c>
      <c r="C82" s="2" t="s">
        <v>236</v>
      </c>
      <c r="D82" s="19">
        <v>1028000</v>
      </c>
      <c r="E82" s="20">
        <v>500000</v>
      </c>
      <c r="F82" s="18">
        <v>400000</v>
      </c>
      <c r="G82" s="71">
        <v>400000</v>
      </c>
      <c r="H82" s="113" t="s">
        <v>252</v>
      </c>
      <c r="I82" s="92">
        <v>1</v>
      </c>
      <c r="J82" s="75">
        <v>3</v>
      </c>
      <c r="K82" s="75">
        <v>4</v>
      </c>
      <c r="L82" s="127">
        <v>4</v>
      </c>
      <c r="M82" s="75">
        <v>5</v>
      </c>
      <c r="N82" s="123">
        <v>5</v>
      </c>
      <c r="O82" s="75">
        <v>5</v>
      </c>
      <c r="P82" s="75">
        <v>5</v>
      </c>
      <c r="Q82" s="75">
        <v>5</v>
      </c>
      <c r="R82" s="121">
        <v>6</v>
      </c>
      <c r="S82" s="122">
        <v>7</v>
      </c>
      <c r="T82" s="103">
        <f t="shared" si="1"/>
        <v>4.5454545454545459</v>
      </c>
    </row>
    <row r="83" spans="1:20" ht="45" x14ac:dyDescent="0.25">
      <c r="A83" s="60" t="s">
        <v>141</v>
      </c>
      <c r="B83" s="3" t="s">
        <v>142</v>
      </c>
      <c r="C83" s="2" t="s">
        <v>13</v>
      </c>
      <c r="D83" s="19">
        <v>378000</v>
      </c>
      <c r="E83" s="20">
        <v>185000</v>
      </c>
      <c r="F83" s="18"/>
      <c r="G83" s="71"/>
      <c r="H83" s="113" t="s">
        <v>251</v>
      </c>
      <c r="I83" s="92">
        <v>3</v>
      </c>
      <c r="J83" s="75">
        <v>3</v>
      </c>
      <c r="K83" s="75">
        <v>3</v>
      </c>
      <c r="L83" s="124">
        <v>4</v>
      </c>
      <c r="M83" s="75">
        <v>4</v>
      </c>
      <c r="N83" s="121">
        <v>4</v>
      </c>
      <c r="O83" s="75">
        <v>5</v>
      </c>
      <c r="P83" s="75">
        <v>5</v>
      </c>
      <c r="Q83" s="75">
        <v>5</v>
      </c>
      <c r="R83" s="78">
        <v>6</v>
      </c>
      <c r="S83" s="135">
        <v>7</v>
      </c>
      <c r="T83" s="103">
        <f t="shared" si="1"/>
        <v>4.4545454545454541</v>
      </c>
    </row>
    <row r="84" spans="1:20" x14ac:dyDescent="0.25">
      <c r="A84" s="60" t="s">
        <v>196</v>
      </c>
      <c r="B84" s="3" t="s">
        <v>199</v>
      </c>
      <c r="C84" s="2" t="s">
        <v>238</v>
      </c>
      <c r="D84" s="19">
        <v>524250</v>
      </c>
      <c r="E84" s="20">
        <v>251000</v>
      </c>
      <c r="F84" s="18"/>
      <c r="G84" s="71"/>
      <c r="H84" s="113" t="s">
        <v>249</v>
      </c>
      <c r="I84" s="92">
        <v>2</v>
      </c>
      <c r="J84" s="75">
        <v>4</v>
      </c>
      <c r="K84" s="123">
        <v>4</v>
      </c>
      <c r="L84" s="124">
        <v>4</v>
      </c>
      <c r="M84" s="75">
        <v>4</v>
      </c>
      <c r="N84" s="75">
        <v>4</v>
      </c>
      <c r="O84" s="121">
        <v>4</v>
      </c>
      <c r="P84" s="75">
        <v>5</v>
      </c>
      <c r="Q84" s="75">
        <v>6</v>
      </c>
      <c r="R84" s="75">
        <v>6</v>
      </c>
      <c r="S84" s="126"/>
      <c r="T84" s="103">
        <f t="shared" si="1"/>
        <v>4.3</v>
      </c>
    </row>
    <row r="85" spans="1:20" x14ac:dyDescent="0.25">
      <c r="A85" s="60" t="s">
        <v>177</v>
      </c>
      <c r="B85" s="3" t="s">
        <v>179</v>
      </c>
      <c r="C85" s="2" t="s">
        <v>18</v>
      </c>
      <c r="D85" s="19">
        <v>225600</v>
      </c>
      <c r="E85" s="20">
        <v>75600</v>
      </c>
      <c r="F85" s="18"/>
      <c r="G85" s="71"/>
      <c r="H85" s="113" t="s">
        <v>249</v>
      </c>
      <c r="I85" s="92">
        <v>2</v>
      </c>
      <c r="J85" s="75">
        <v>3</v>
      </c>
      <c r="K85" s="123">
        <v>3</v>
      </c>
      <c r="L85" s="124">
        <v>3</v>
      </c>
      <c r="M85" s="75">
        <v>3</v>
      </c>
      <c r="N85" s="75">
        <v>3</v>
      </c>
      <c r="O85" s="75">
        <v>4</v>
      </c>
      <c r="P85" s="121">
        <v>4</v>
      </c>
      <c r="Q85" s="75">
        <v>5</v>
      </c>
      <c r="R85" s="78">
        <v>7</v>
      </c>
      <c r="S85" s="122">
        <v>10</v>
      </c>
      <c r="T85" s="103">
        <f t="shared" si="1"/>
        <v>4.2727272727272725</v>
      </c>
    </row>
    <row r="86" spans="1:20" x14ac:dyDescent="0.25">
      <c r="A86" s="60" t="s">
        <v>157</v>
      </c>
      <c r="B86" s="3" t="s">
        <v>158</v>
      </c>
      <c r="C86" s="2" t="s">
        <v>238</v>
      </c>
      <c r="D86" s="19">
        <v>538000</v>
      </c>
      <c r="E86" s="20">
        <v>150000</v>
      </c>
      <c r="F86" s="18"/>
      <c r="G86" s="71"/>
      <c r="H86" s="113" t="s">
        <v>251</v>
      </c>
      <c r="I86" s="92">
        <v>2</v>
      </c>
      <c r="J86" s="75">
        <v>3</v>
      </c>
      <c r="K86" s="75">
        <v>3</v>
      </c>
      <c r="L86" s="124">
        <v>3</v>
      </c>
      <c r="M86" s="75">
        <v>3</v>
      </c>
      <c r="N86" s="75">
        <v>4</v>
      </c>
      <c r="O86" s="121">
        <v>4</v>
      </c>
      <c r="P86" s="123">
        <v>5</v>
      </c>
      <c r="Q86" s="75">
        <v>5</v>
      </c>
      <c r="R86" s="78">
        <v>5</v>
      </c>
      <c r="S86" s="122">
        <v>8</v>
      </c>
      <c r="T86" s="103">
        <f t="shared" si="1"/>
        <v>4.0909090909090908</v>
      </c>
    </row>
    <row r="87" spans="1:20" x14ac:dyDescent="0.25">
      <c r="A87" s="60" t="s">
        <v>173</v>
      </c>
      <c r="B87" s="3" t="s">
        <v>174</v>
      </c>
      <c r="C87" s="2" t="s">
        <v>18</v>
      </c>
      <c r="D87" s="19">
        <v>185000</v>
      </c>
      <c r="E87" s="20">
        <v>100000</v>
      </c>
      <c r="F87" s="18"/>
      <c r="G87" s="71"/>
      <c r="H87" s="113" t="s">
        <v>249</v>
      </c>
      <c r="I87" s="134">
        <v>1</v>
      </c>
      <c r="J87" s="75">
        <v>3</v>
      </c>
      <c r="K87" s="75">
        <v>3</v>
      </c>
      <c r="L87" s="124">
        <v>3</v>
      </c>
      <c r="M87" s="75">
        <v>4</v>
      </c>
      <c r="N87" s="75">
        <v>4</v>
      </c>
      <c r="O87" s="75">
        <v>5</v>
      </c>
      <c r="P87" s="75">
        <v>5</v>
      </c>
      <c r="Q87" s="121">
        <v>5</v>
      </c>
      <c r="R87" s="123">
        <v>6</v>
      </c>
      <c r="S87" s="122">
        <v>6</v>
      </c>
      <c r="T87" s="103">
        <f t="shared" si="1"/>
        <v>4.0909090909090908</v>
      </c>
    </row>
    <row r="88" spans="1:20" ht="30" x14ac:dyDescent="0.25">
      <c r="A88" s="60" t="s">
        <v>84</v>
      </c>
      <c r="B88" s="3" t="s">
        <v>85</v>
      </c>
      <c r="C88" s="2" t="s">
        <v>18</v>
      </c>
      <c r="D88" s="19">
        <v>860000</v>
      </c>
      <c r="E88" s="20">
        <v>500000</v>
      </c>
      <c r="F88" s="18"/>
      <c r="G88" s="71"/>
      <c r="H88" s="113" t="s">
        <v>251</v>
      </c>
      <c r="I88" s="92">
        <v>2</v>
      </c>
      <c r="J88" s="75">
        <v>2</v>
      </c>
      <c r="K88" s="75">
        <v>3</v>
      </c>
      <c r="L88" s="127">
        <v>3</v>
      </c>
      <c r="M88" s="75">
        <v>4</v>
      </c>
      <c r="N88" s="75">
        <v>4</v>
      </c>
      <c r="O88" s="123">
        <v>4</v>
      </c>
      <c r="P88" s="75">
        <v>5</v>
      </c>
      <c r="Q88" s="75">
        <v>5</v>
      </c>
      <c r="R88" s="121">
        <v>5</v>
      </c>
      <c r="S88" s="122">
        <v>7</v>
      </c>
      <c r="T88" s="103">
        <f t="shared" ref="T88:T96" si="2">AVERAGE(I88:S88)</f>
        <v>4</v>
      </c>
    </row>
    <row r="89" spans="1:20" x14ac:dyDescent="0.25">
      <c r="A89" s="60" t="s">
        <v>53</v>
      </c>
      <c r="B89" s="3" t="s">
        <v>54</v>
      </c>
      <c r="C89" s="2" t="s">
        <v>238</v>
      </c>
      <c r="D89" s="19">
        <v>264000</v>
      </c>
      <c r="E89" s="20">
        <v>131000</v>
      </c>
      <c r="F89" s="18"/>
      <c r="G89" s="71"/>
      <c r="H89" s="113" t="s">
        <v>249</v>
      </c>
      <c r="I89" s="92">
        <v>2</v>
      </c>
      <c r="J89" s="75">
        <v>2</v>
      </c>
      <c r="K89" s="75">
        <v>2</v>
      </c>
      <c r="L89" s="124">
        <v>3</v>
      </c>
      <c r="M89" s="75">
        <v>3</v>
      </c>
      <c r="N89" s="75">
        <v>3</v>
      </c>
      <c r="O89" s="121">
        <v>4</v>
      </c>
      <c r="P89" s="75">
        <v>5</v>
      </c>
      <c r="Q89" s="75">
        <v>5</v>
      </c>
      <c r="R89" s="123">
        <v>5</v>
      </c>
      <c r="S89" s="126">
        <v>9</v>
      </c>
      <c r="T89" s="103">
        <f t="shared" si="2"/>
        <v>3.9090909090909092</v>
      </c>
    </row>
    <row r="90" spans="1:20" x14ac:dyDescent="0.25">
      <c r="A90" s="60" t="s">
        <v>60</v>
      </c>
      <c r="B90" s="3" t="s">
        <v>61</v>
      </c>
      <c r="C90" s="2" t="s">
        <v>13</v>
      </c>
      <c r="D90" s="19">
        <v>477000</v>
      </c>
      <c r="E90" s="20">
        <v>150000</v>
      </c>
      <c r="F90" s="18"/>
      <c r="G90" s="71"/>
      <c r="H90" s="113" t="s">
        <v>251</v>
      </c>
      <c r="I90" s="134">
        <v>2</v>
      </c>
      <c r="J90" s="75">
        <v>3</v>
      </c>
      <c r="K90" s="75">
        <v>3</v>
      </c>
      <c r="L90" s="124">
        <v>3</v>
      </c>
      <c r="M90" s="75">
        <v>3</v>
      </c>
      <c r="N90" s="75">
        <v>3</v>
      </c>
      <c r="O90" s="75">
        <v>4</v>
      </c>
      <c r="P90" s="121">
        <v>4</v>
      </c>
      <c r="Q90" s="75">
        <v>5</v>
      </c>
      <c r="R90" s="123">
        <v>5</v>
      </c>
      <c r="S90" s="122">
        <v>7</v>
      </c>
      <c r="T90" s="103">
        <f t="shared" si="2"/>
        <v>3.8181818181818183</v>
      </c>
    </row>
    <row r="91" spans="1:20" x14ac:dyDescent="0.25">
      <c r="A91" s="60" t="s">
        <v>167</v>
      </c>
      <c r="B91" s="3" t="s">
        <v>168</v>
      </c>
      <c r="C91" s="2" t="s">
        <v>238</v>
      </c>
      <c r="D91" s="19">
        <v>360000</v>
      </c>
      <c r="E91" s="20">
        <v>50000</v>
      </c>
      <c r="F91" s="18"/>
      <c r="G91" s="71"/>
      <c r="H91" s="113" t="s">
        <v>251</v>
      </c>
      <c r="I91" s="92">
        <v>2</v>
      </c>
      <c r="J91" s="75">
        <v>3</v>
      </c>
      <c r="K91" s="75">
        <v>3</v>
      </c>
      <c r="L91" s="124">
        <v>3</v>
      </c>
      <c r="M91" s="75">
        <v>4</v>
      </c>
      <c r="N91" s="75">
        <v>4</v>
      </c>
      <c r="O91" s="75">
        <v>4</v>
      </c>
      <c r="P91" s="78">
        <v>4</v>
      </c>
      <c r="Q91" s="121">
        <v>4</v>
      </c>
      <c r="R91" s="123">
        <v>5</v>
      </c>
      <c r="S91" s="122">
        <v>6</v>
      </c>
      <c r="T91" s="103">
        <f t="shared" si="2"/>
        <v>3.8181818181818183</v>
      </c>
    </row>
    <row r="92" spans="1:20" x14ac:dyDescent="0.25">
      <c r="A92" s="60" t="s">
        <v>209</v>
      </c>
      <c r="B92" s="3" t="s">
        <v>210</v>
      </c>
      <c r="C92" s="2" t="s">
        <v>13</v>
      </c>
      <c r="D92" s="19">
        <v>725000</v>
      </c>
      <c r="E92" s="20">
        <v>335000</v>
      </c>
      <c r="F92" s="18"/>
      <c r="G92" s="71"/>
      <c r="H92" s="113" t="s">
        <v>251</v>
      </c>
      <c r="I92" s="92">
        <v>2</v>
      </c>
      <c r="J92" s="75">
        <v>2</v>
      </c>
      <c r="K92" s="75">
        <v>3</v>
      </c>
      <c r="L92" s="77">
        <v>3</v>
      </c>
      <c r="M92" s="75">
        <v>3</v>
      </c>
      <c r="N92" s="75">
        <v>3</v>
      </c>
      <c r="O92" s="121">
        <v>3</v>
      </c>
      <c r="P92" s="75">
        <v>4</v>
      </c>
      <c r="Q92" s="75">
        <v>4</v>
      </c>
      <c r="R92" s="78">
        <v>6</v>
      </c>
      <c r="S92" s="122">
        <v>7</v>
      </c>
      <c r="T92" s="103">
        <f t="shared" si="2"/>
        <v>3.6363636363636362</v>
      </c>
    </row>
    <row r="93" spans="1:20" ht="30" x14ac:dyDescent="0.25">
      <c r="A93" s="60" t="s">
        <v>123</v>
      </c>
      <c r="B93" s="3" t="s">
        <v>124</v>
      </c>
      <c r="C93" s="2" t="s">
        <v>244</v>
      </c>
      <c r="D93" s="19">
        <v>751615</v>
      </c>
      <c r="E93" s="20">
        <v>250000</v>
      </c>
      <c r="F93" s="18"/>
      <c r="G93" s="71"/>
      <c r="H93" s="113" t="s">
        <v>251</v>
      </c>
      <c r="I93" s="92">
        <v>2</v>
      </c>
      <c r="J93" s="78">
        <v>2</v>
      </c>
      <c r="K93" s="75">
        <v>2</v>
      </c>
      <c r="L93" s="124">
        <v>3</v>
      </c>
      <c r="M93" s="75">
        <v>3</v>
      </c>
      <c r="N93" s="75">
        <v>3</v>
      </c>
      <c r="O93" s="75">
        <v>4</v>
      </c>
      <c r="P93" s="75">
        <v>5</v>
      </c>
      <c r="Q93" s="123">
        <v>5</v>
      </c>
      <c r="R93" s="75">
        <v>5</v>
      </c>
      <c r="S93" s="49">
        <v>5</v>
      </c>
      <c r="T93" s="103">
        <f t="shared" si="2"/>
        <v>3.5454545454545454</v>
      </c>
    </row>
    <row r="94" spans="1:20" ht="30" x14ac:dyDescent="0.25">
      <c r="A94" s="138" t="s">
        <v>163</v>
      </c>
      <c r="B94" s="139" t="s">
        <v>164</v>
      </c>
      <c r="C94" s="140" t="s">
        <v>236</v>
      </c>
      <c r="D94" s="141">
        <v>1985900</v>
      </c>
      <c r="E94" s="142">
        <v>600000</v>
      </c>
      <c r="F94" s="143"/>
      <c r="G94" s="144"/>
      <c r="H94" s="113" t="s">
        <v>252</v>
      </c>
      <c r="I94" s="92">
        <v>1</v>
      </c>
      <c r="J94" s="75">
        <v>1</v>
      </c>
      <c r="K94" s="75">
        <v>2</v>
      </c>
      <c r="L94" s="77">
        <v>2</v>
      </c>
      <c r="M94" s="75">
        <v>2</v>
      </c>
      <c r="N94" s="75">
        <v>3</v>
      </c>
      <c r="O94" s="75">
        <v>4</v>
      </c>
      <c r="P94" s="75">
        <v>4</v>
      </c>
      <c r="Q94" s="75">
        <v>4</v>
      </c>
      <c r="R94" s="145">
        <v>5</v>
      </c>
      <c r="S94" s="122">
        <v>6</v>
      </c>
      <c r="T94" s="103">
        <f t="shared" si="2"/>
        <v>3.0909090909090908</v>
      </c>
    </row>
    <row r="95" spans="1:20" x14ac:dyDescent="0.25">
      <c r="A95" s="60" t="s">
        <v>108</v>
      </c>
      <c r="B95" s="3" t="s">
        <v>109</v>
      </c>
      <c r="C95" s="2" t="s">
        <v>110</v>
      </c>
      <c r="D95" s="19">
        <v>898000</v>
      </c>
      <c r="E95" s="20">
        <v>400000</v>
      </c>
      <c r="F95" s="18"/>
      <c r="G95" s="71"/>
      <c r="H95" s="113" t="s">
        <v>251</v>
      </c>
      <c r="I95" s="92">
        <v>1</v>
      </c>
      <c r="J95" s="75">
        <v>2</v>
      </c>
      <c r="K95" s="75">
        <v>2</v>
      </c>
      <c r="L95" s="127">
        <v>2</v>
      </c>
      <c r="M95" s="75">
        <v>3</v>
      </c>
      <c r="N95" s="75">
        <v>3</v>
      </c>
      <c r="O95" s="75">
        <v>3</v>
      </c>
      <c r="P95" s="75">
        <v>3</v>
      </c>
      <c r="Q95" s="75">
        <v>3</v>
      </c>
      <c r="R95" s="123">
        <v>4</v>
      </c>
      <c r="S95" s="49">
        <v>4</v>
      </c>
      <c r="T95" s="103">
        <f t="shared" si="2"/>
        <v>2.7272727272727271</v>
      </c>
    </row>
    <row r="96" spans="1:20" ht="15.75" thickBot="1" x14ac:dyDescent="0.3">
      <c r="A96" s="61" t="s">
        <v>44</v>
      </c>
      <c r="B96" s="21" t="s">
        <v>46</v>
      </c>
      <c r="C96" s="22" t="s">
        <v>18</v>
      </c>
      <c r="D96" s="23">
        <v>150000</v>
      </c>
      <c r="E96" s="24">
        <v>102000</v>
      </c>
      <c r="F96" s="25"/>
      <c r="G96" s="72"/>
      <c r="H96" s="114" t="s">
        <v>252</v>
      </c>
      <c r="I96" s="97">
        <v>0</v>
      </c>
      <c r="J96" s="80">
        <v>1</v>
      </c>
      <c r="K96" s="80">
        <v>2</v>
      </c>
      <c r="L96" s="147">
        <v>2</v>
      </c>
      <c r="M96" s="80">
        <v>2</v>
      </c>
      <c r="N96" s="82">
        <v>2</v>
      </c>
      <c r="O96" s="80">
        <v>3</v>
      </c>
      <c r="P96" s="80">
        <v>3</v>
      </c>
      <c r="Q96" s="80">
        <v>3</v>
      </c>
      <c r="R96" s="146">
        <v>4</v>
      </c>
      <c r="S96" s="51">
        <v>4</v>
      </c>
      <c r="T96" s="105">
        <f t="shared" si="2"/>
        <v>2.3636363636363638</v>
      </c>
    </row>
    <row r="97" spans="1:20" ht="19.5" thickBot="1" x14ac:dyDescent="0.35">
      <c r="A97" s="8" t="s">
        <v>223</v>
      </c>
      <c r="B97" s="26"/>
      <c r="C97" s="27"/>
      <c r="D97" s="28"/>
      <c r="E97" s="29"/>
      <c r="F97" s="30"/>
      <c r="G97" s="29"/>
      <c r="H97" s="111"/>
      <c r="I97" s="31"/>
      <c r="J97" s="31"/>
      <c r="K97" s="31"/>
      <c r="L97" s="95"/>
      <c r="M97" s="31"/>
      <c r="N97" s="31"/>
      <c r="O97" s="31"/>
      <c r="P97" s="31"/>
      <c r="Q97" s="96"/>
      <c r="R97" s="31"/>
      <c r="S97" s="31"/>
      <c r="T97" s="102"/>
    </row>
    <row r="98" spans="1:20" x14ac:dyDescent="0.25">
      <c r="A98" s="62" t="s">
        <v>57</v>
      </c>
      <c r="B98" s="6" t="s">
        <v>58</v>
      </c>
      <c r="C98" s="7" t="s">
        <v>59</v>
      </c>
      <c r="D98" s="14">
        <v>228800</v>
      </c>
      <c r="E98" s="15">
        <v>112800</v>
      </c>
      <c r="F98" s="16"/>
      <c r="G98" s="73"/>
      <c r="H98" s="115" t="s">
        <v>250</v>
      </c>
      <c r="I98" s="148">
        <v>5</v>
      </c>
      <c r="J98" s="83">
        <v>6</v>
      </c>
      <c r="K98" s="83">
        <v>7</v>
      </c>
      <c r="L98" s="131">
        <v>8</v>
      </c>
      <c r="M98" s="83">
        <v>9</v>
      </c>
      <c r="N98" s="83">
        <v>9</v>
      </c>
      <c r="O98" s="83">
        <v>9</v>
      </c>
      <c r="P98" s="132">
        <v>9</v>
      </c>
      <c r="Q98" s="130">
        <v>10</v>
      </c>
      <c r="R98" s="83">
        <v>10</v>
      </c>
      <c r="S98" s="133">
        <v>10</v>
      </c>
      <c r="T98" s="100">
        <f t="shared" ref="T98:T119" si="3">AVERAGE(I98:S98)</f>
        <v>8.3636363636363633</v>
      </c>
    </row>
    <row r="99" spans="1:20" ht="30" x14ac:dyDescent="0.25">
      <c r="A99" s="60" t="s">
        <v>125</v>
      </c>
      <c r="B99" s="3" t="s">
        <v>126</v>
      </c>
      <c r="C99" s="2" t="s">
        <v>68</v>
      </c>
      <c r="D99" s="19">
        <v>570000</v>
      </c>
      <c r="E99" s="20">
        <v>399000</v>
      </c>
      <c r="F99" s="18"/>
      <c r="G99" s="71"/>
      <c r="H99" s="113" t="s">
        <v>249</v>
      </c>
      <c r="I99" s="92">
        <v>7</v>
      </c>
      <c r="J99" s="75">
        <v>7</v>
      </c>
      <c r="K99" s="75">
        <v>7</v>
      </c>
      <c r="L99" s="124">
        <v>8</v>
      </c>
      <c r="M99" s="75">
        <v>8</v>
      </c>
      <c r="N99" s="75">
        <v>8</v>
      </c>
      <c r="O99" s="123">
        <v>9</v>
      </c>
      <c r="P99" s="78">
        <v>9</v>
      </c>
      <c r="Q99" s="121">
        <v>9</v>
      </c>
      <c r="R99" s="75">
        <v>10</v>
      </c>
      <c r="S99" s="122"/>
      <c r="T99" s="100">
        <f t="shared" si="3"/>
        <v>8.1999999999999993</v>
      </c>
    </row>
    <row r="100" spans="1:20" ht="30" x14ac:dyDescent="0.25">
      <c r="A100" s="60" t="s">
        <v>66</v>
      </c>
      <c r="B100" s="3" t="s">
        <v>67</v>
      </c>
      <c r="C100" s="2" t="s">
        <v>68</v>
      </c>
      <c r="D100" s="19">
        <v>1042000</v>
      </c>
      <c r="E100" s="20">
        <v>483000</v>
      </c>
      <c r="F100" s="18">
        <v>986000</v>
      </c>
      <c r="G100" s="71"/>
      <c r="H100" s="113" t="s">
        <v>249</v>
      </c>
      <c r="I100" s="92">
        <v>7</v>
      </c>
      <c r="J100" s="75">
        <v>7</v>
      </c>
      <c r="K100" s="78">
        <v>7</v>
      </c>
      <c r="L100" s="124">
        <v>8</v>
      </c>
      <c r="M100" s="75">
        <v>8</v>
      </c>
      <c r="N100" s="75">
        <v>8</v>
      </c>
      <c r="O100" s="75">
        <v>8</v>
      </c>
      <c r="P100" s="123">
        <v>9</v>
      </c>
      <c r="Q100" s="75">
        <v>9</v>
      </c>
      <c r="R100" s="121">
        <v>9</v>
      </c>
      <c r="S100" s="122">
        <v>10</v>
      </c>
      <c r="T100" s="100">
        <f t="shared" si="3"/>
        <v>8.1818181818181817</v>
      </c>
    </row>
    <row r="101" spans="1:20" x14ac:dyDescent="0.25">
      <c r="A101" s="60" t="s">
        <v>104</v>
      </c>
      <c r="B101" s="3" t="s">
        <v>105</v>
      </c>
      <c r="C101" s="2" t="s">
        <v>246</v>
      </c>
      <c r="D101" s="19">
        <v>1122000</v>
      </c>
      <c r="E101" s="20">
        <v>690000</v>
      </c>
      <c r="F101" s="18">
        <v>989000</v>
      </c>
      <c r="G101" s="71"/>
      <c r="H101" s="113" t="s">
        <v>251</v>
      </c>
      <c r="I101" s="92">
        <v>7</v>
      </c>
      <c r="J101" s="75">
        <v>7</v>
      </c>
      <c r="K101" s="75">
        <v>7</v>
      </c>
      <c r="L101" s="124">
        <v>7</v>
      </c>
      <c r="M101" s="75">
        <v>8</v>
      </c>
      <c r="N101" s="75">
        <v>8</v>
      </c>
      <c r="O101" s="123">
        <v>9</v>
      </c>
      <c r="P101" s="75">
        <v>9</v>
      </c>
      <c r="Q101" s="78">
        <v>9</v>
      </c>
      <c r="R101" s="121">
        <v>9</v>
      </c>
      <c r="S101" s="122">
        <v>10</v>
      </c>
      <c r="T101" s="100">
        <f t="shared" si="3"/>
        <v>8.1818181818181817</v>
      </c>
    </row>
    <row r="102" spans="1:20" x14ac:dyDescent="0.25">
      <c r="A102" s="60" t="s">
        <v>159</v>
      </c>
      <c r="B102" s="3" t="s">
        <v>160</v>
      </c>
      <c r="C102" s="2" t="s">
        <v>18</v>
      </c>
      <c r="D102" s="19">
        <v>795000</v>
      </c>
      <c r="E102" s="20">
        <v>495000</v>
      </c>
      <c r="F102" s="18"/>
      <c r="G102" s="71"/>
      <c r="H102" s="113" t="s">
        <v>249</v>
      </c>
      <c r="I102" s="92">
        <v>7</v>
      </c>
      <c r="J102" s="75">
        <v>7</v>
      </c>
      <c r="K102" s="75">
        <v>7</v>
      </c>
      <c r="L102" s="124">
        <v>7</v>
      </c>
      <c r="M102" s="75">
        <v>8</v>
      </c>
      <c r="N102" s="75">
        <v>8</v>
      </c>
      <c r="O102" s="75">
        <v>9</v>
      </c>
      <c r="P102" s="78">
        <v>9</v>
      </c>
      <c r="Q102" s="121">
        <v>9</v>
      </c>
      <c r="R102" s="75">
        <v>10</v>
      </c>
      <c r="S102" s="135"/>
      <c r="T102" s="100">
        <f t="shared" si="3"/>
        <v>8.1</v>
      </c>
    </row>
    <row r="103" spans="1:20" x14ac:dyDescent="0.25">
      <c r="A103" s="60" t="s">
        <v>42</v>
      </c>
      <c r="B103" s="3" t="s">
        <v>43</v>
      </c>
      <c r="C103" s="2" t="s">
        <v>18</v>
      </c>
      <c r="D103" s="19">
        <v>1114000</v>
      </c>
      <c r="E103" s="20">
        <v>779000</v>
      </c>
      <c r="F103" s="18"/>
      <c r="G103" s="71"/>
      <c r="H103" s="113" t="s">
        <v>251</v>
      </c>
      <c r="I103" s="134">
        <v>5</v>
      </c>
      <c r="J103" s="121">
        <v>6</v>
      </c>
      <c r="K103" s="75">
        <v>7</v>
      </c>
      <c r="L103" s="124">
        <v>7</v>
      </c>
      <c r="M103" s="75">
        <v>7</v>
      </c>
      <c r="N103" s="123">
        <v>8</v>
      </c>
      <c r="O103" s="75">
        <v>8</v>
      </c>
      <c r="P103" s="75">
        <v>8</v>
      </c>
      <c r="Q103" s="75">
        <v>8</v>
      </c>
      <c r="R103" s="75">
        <v>9</v>
      </c>
      <c r="S103" s="122">
        <v>9</v>
      </c>
      <c r="T103" s="100">
        <f t="shared" si="3"/>
        <v>7.4545454545454541</v>
      </c>
    </row>
    <row r="104" spans="1:20" x14ac:dyDescent="0.25">
      <c r="A104" s="60" t="s">
        <v>211</v>
      </c>
      <c r="B104" s="3" t="s">
        <v>212</v>
      </c>
      <c r="C104" s="2" t="s">
        <v>18</v>
      </c>
      <c r="D104" s="19">
        <v>140000</v>
      </c>
      <c r="E104" s="20">
        <v>90000</v>
      </c>
      <c r="F104" s="18"/>
      <c r="G104" s="71"/>
      <c r="H104" s="113" t="s">
        <v>250</v>
      </c>
      <c r="I104" s="92">
        <v>6</v>
      </c>
      <c r="J104" s="75">
        <v>6</v>
      </c>
      <c r="K104" s="75">
        <v>7</v>
      </c>
      <c r="L104" s="124">
        <v>7</v>
      </c>
      <c r="M104" s="121">
        <v>7</v>
      </c>
      <c r="N104" s="75">
        <v>8</v>
      </c>
      <c r="O104" s="75">
        <v>8</v>
      </c>
      <c r="P104" s="75">
        <v>8</v>
      </c>
      <c r="Q104" s="75">
        <v>8</v>
      </c>
      <c r="R104" s="78">
        <v>8</v>
      </c>
      <c r="S104" s="135">
        <v>9</v>
      </c>
      <c r="T104" s="100">
        <f t="shared" si="3"/>
        <v>7.4545454545454541</v>
      </c>
    </row>
    <row r="105" spans="1:20" x14ac:dyDescent="0.25">
      <c r="A105" s="60" t="s">
        <v>20</v>
      </c>
      <c r="B105" s="3" t="s">
        <v>21</v>
      </c>
      <c r="C105" s="2" t="s">
        <v>18</v>
      </c>
      <c r="D105" s="19">
        <v>3051000</v>
      </c>
      <c r="E105" s="20">
        <v>2001000</v>
      </c>
      <c r="F105" s="18">
        <v>1849000</v>
      </c>
      <c r="G105" s="71">
        <v>1849000</v>
      </c>
      <c r="H105" s="113" t="s">
        <v>252</v>
      </c>
      <c r="I105" s="134">
        <v>4</v>
      </c>
      <c r="J105" s="75">
        <v>5</v>
      </c>
      <c r="K105" s="75">
        <v>6</v>
      </c>
      <c r="L105" s="124">
        <v>7</v>
      </c>
      <c r="M105" s="75">
        <v>7</v>
      </c>
      <c r="N105" s="75">
        <v>8</v>
      </c>
      <c r="O105" s="123">
        <v>8</v>
      </c>
      <c r="P105" s="75">
        <v>8</v>
      </c>
      <c r="Q105" s="75">
        <v>9</v>
      </c>
      <c r="R105" s="121">
        <v>9</v>
      </c>
      <c r="S105" s="122">
        <v>10</v>
      </c>
      <c r="T105" s="100">
        <f t="shared" si="3"/>
        <v>7.3636363636363633</v>
      </c>
    </row>
    <row r="106" spans="1:20" x14ac:dyDescent="0.25">
      <c r="A106" s="60" t="s">
        <v>38</v>
      </c>
      <c r="B106" s="3" t="s">
        <v>40</v>
      </c>
      <c r="C106" s="2" t="s">
        <v>18</v>
      </c>
      <c r="D106" s="19">
        <v>1985000</v>
      </c>
      <c r="E106" s="20">
        <v>485000</v>
      </c>
      <c r="F106" s="18"/>
      <c r="G106" s="71"/>
      <c r="H106" s="113" t="s">
        <v>251</v>
      </c>
      <c r="I106" s="92">
        <v>6</v>
      </c>
      <c r="J106" s="75">
        <v>6</v>
      </c>
      <c r="K106" s="121">
        <v>6</v>
      </c>
      <c r="L106" s="124">
        <v>7</v>
      </c>
      <c r="M106" s="78">
        <v>7</v>
      </c>
      <c r="N106" s="75">
        <v>7</v>
      </c>
      <c r="O106" s="75">
        <v>8</v>
      </c>
      <c r="P106" s="123">
        <v>8</v>
      </c>
      <c r="Q106" s="75">
        <v>8</v>
      </c>
      <c r="R106" s="75">
        <v>9</v>
      </c>
      <c r="S106" s="122">
        <v>9</v>
      </c>
      <c r="T106" s="100">
        <f t="shared" si="3"/>
        <v>7.3636363636363633</v>
      </c>
    </row>
    <row r="107" spans="1:20" x14ac:dyDescent="0.25">
      <c r="A107" s="60" t="s">
        <v>23</v>
      </c>
      <c r="B107" s="3" t="s">
        <v>225</v>
      </c>
      <c r="C107" s="2" t="s">
        <v>18</v>
      </c>
      <c r="D107" s="19">
        <v>2053000</v>
      </c>
      <c r="E107" s="20">
        <v>775500</v>
      </c>
      <c r="F107" s="18"/>
      <c r="G107" s="71"/>
      <c r="H107" s="113" t="s">
        <v>251</v>
      </c>
      <c r="I107" s="134">
        <v>5</v>
      </c>
      <c r="J107" s="75">
        <v>6</v>
      </c>
      <c r="K107" s="75">
        <v>7</v>
      </c>
      <c r="L107" s="124">
        <v>7</v>
      </c>
      <c r="M107" s="75">
        <v>7</v>
      </c>
      <c r="N107" s="121">
        <v>7</v>
      </c>
      <c r="O107" s="75">
        <v>8</v>
      </c>
      <c r="P107" s="75">
        <v>8</v>
      </c>
      <c r="Q107" s="75">
        <v>8</v>
      </c>
      <c r="R107" s="75">
        <v>10</v>
      </c>
      <c r="S107" s="135"/>
      <c r="T107" s="100">
        <f t="shared" si="3"/>
        <v>7.3</v>
      </c>
    </row>
    <row r="108" spans="1:20" ht="30" x14ac:dyDescent="0.25">
      <c r="A108" s="60" t="s">
        <v>127</v>
      </c>
      <c r="B108" s="3" t="s">
        <v>128</v>
      </c>
      <c r="C108" s="2" t="s">
        <v>2</v>
      </c>
      <c r="D108" s="19">
        <v>313000</v>
      </c>
      <c r="E108" s="20">
        <v>213000</v>
      </c>
      <c r="F108" s="18">
        <v>420000</v>
      </c>
      <c r="G108" s="71"/>
      <c r="H108" s="113" t="s">
        <v>250</v>
      </c>
      <c r="I108" s="134">
        <v>2</v>
      </c>
      <c r="J108" s="75">
        <v>6</v>
      </c>
      <c r="K108" s="75">
        <v>6</v>
      </c>
      <c r="L108" s="124">
        <v>7</v>
      </c>
      <c r="M108" s="75">
        <v>8</v>
      </c>
      <c r="N108" s="75">
        <v>8</v>
      </c>
      <c r="O108" s="123">
        <v>8</v>
      </c>
      <c r="P108" s="75">
        <v>8</v>
      </c>
      <c r="Q108" s="75">
        <v>10</v>
      </c>
      <c r="R108" s="121">
        <v>10</v>
      </c>
      <c r="S108" s="122"/>
      <c r="T108" s="100">
        <f t="shared" si="3"/>
        <v>7.3</v>
      </c>
    </row>
    <row r="109" spans="1:20" x14ac:dyDescent="0.25">
      <c r="A109" s="60" t="s">
        <v>62</v>
      </c>
      <c r="B109" s="3" t="s">
        <v>226</v>
      </c>
      <c r="C109" s="2" t="s">
        <v>18</v>
      </c>
      <c r="D109" s="19">
        <v>1022000</v>
      </c>
      <c r="E109" s="20">
        <v>420000</v>
      </c>
      <c r="F109" s="18"/>
      <c r="G109" s="71"/>
      <c r="H109" s="113" t="s">
        <v>251</v>
      </c>
      <c r="I109" s="134">
        <v>5</v>
      </c>
      <c r="J109" s="75">
        <v>6</v>
      </c>
      <c r="K109" s="75">
        <v>7</v>
      </c>
      <c r="L109" s="124">
        <v>7</v>
      </c>
      <c r="M109" s="75">
        <v>7</v>
      </c>
      <c r="N109" s="75">
        <v>8</v>
      </c>
      <c r="O109" s="123">
        <v>8</v>
      </c>
      <c r="P109" s="75">
        <v>8</v>
      </c>
      <c r="Q109" s="75">
        <v>8</v>
      </c>
      <c r="R109" s="75">
        <v>8</v>
      </c>
      <c r="S109" s="49">
        <v>8</v>
      </c>
      <c r="T109" s="100">
        <f t="shared" si="3"/>
        <v>7.2727272727272725</v>
      </c>
    </row>
    <row r="110" spans="1:20" x14ac:dyDescent="0.25">
      <c r="A110" s="60" t="s">
        <v>135</v>
      </c>
      <c r="B110" s="3" t="s">
        <v>136</v>
      </c>
      <c r="C110" s="2" t="s">
        <v>236</v>
      </c>
      <c r="D110" s="19">
        <v>545000</v>
      </c>
      <c r="E110" s="20">
        <v>275000</v>
      </c>
      <c r="F110" s="18"/>
      <c r="G110" s="71"/>
      <c r="H110" s="113" t="s">
        <v>251</v>
      </c>
      <c r="I110" s="92">
        <v>5</v>
      </c>
      <c r="J110" s="75">
        <v>6</v>
      </c>
      <c r="K110" s="75">
        <v>6</v>
      </c>
      <c r="L110" s="77">
        <v>7</v>
      </c>
      <c r="M110" s="75">
        <v>7</v>
      </c>
      <c r="N110" s="75">
        <v>7</v>
      </c>
      <c r="O110" s="78">
        <v>7</v>
      </c>
      <c r="P110" s="75">
        <v>7</v>
      </c>
      <c r="Q110" s="75">
        <v>8</v>
      </c>
      <c r="R110" s="75">
        <v>8</v>
      </c>
      <c r="S110" s="49">
        <v>8</v>
      </c>
      <c r="T110" s="100">
        <f t="shared" si="3"/>
        <v>6.9090909090909092</v>
      </c>
    </row>
    <row r="111" spans="1:20" ht="30" x14ac:dyDescent="0.25">
      <c r="A111" s="60" t="s">
        <v>229</v>
      </c>
      <c r="B111" s="3" t="s">
        <v>19</v>
      </c>
      <c r="C111" s="2" t="s">
        <v>18</v>
      </c>
      <c r="D111" s="19">
        <v>137200</v>
      </c>
      <c r="E111" s="20">
        <v>96000</v>
      </c>
      <c r="F111" s="18"/>
      <c r="G111" s="71"/>
      <c r="H111" s="113" t="s">
        <v>251</v>
      </c>
      <c r="I111" s="92">
        <v>4</v>
      </c>
      <c r="J111" s="75">
        <v>6</v>
      </c>
      <c r="K111" s="75">
        <v>6</v>
      </c>
      <c r="L111" s="77">
        <v>6</v>
      </c>
      <c r="M111" s="75">
        <v>6</v>
      </c>
      <c r="N111" s="78">
        <v>6</v>
      </c>
      <c r="O111" s="75">
        <v>7</v>
      </c>
      <c r="P111" s="75">
        <v>8</v>
      </c>
      <c r="Q111" s="75">
        <v>8</v>
      </c>
      <c r="R111" s="121">
        <v>8</v>
      </c>
      <c r="S111" s="122">
        <v>10</v>
      </c>
      <c r="T111" s="104">
        <f t="shared" si="3"/>
        <v>6.8181818181818183</v>
      </c>
    </row>
    <row r="112" spans="1:20" ht="17.25" customHeight="1" x14ac:dyDescent="0.25">
      <c r="A112" s="60" t="s">
        <v>227</v>
      </c>
      <c r="B112" s="3" t="s">
        <v>228</v>
      </c>
      <c r="C112" s="2" t="s">
        <v>245</v>
      </c>
      <c r="D112" s="19">
        <v>488000</v>
      </c>
      <c r="E112" s="20">
        <v>259000</v>
      </c>
      <c r="F112" s="18"/>
      <c r="G112" s="71"/>
      <c r="H112" s="113" t="s">
        <v>249</v>
      </c>
      <c r="I112" s="92">
        <v>5</v>
      </c>
      <c r="J112" s="75">
        <v>6</v>
      </c>
      <c r="K112" s="78">
        <v>6</v>
      </c>
      <c r="L112" s="124">
        <v>6</v>
      </c>
      <c r="M112" s="75">
        <v>7</v>
      </c>
      <c r="N112" s="75">
        <v>7</v>
      </c>
      <c r="O112" s="123">
        <v>7</v>
      </c>
      <c r="P112" s="75">
        <v>7</v>
      </c>
      <c r="Q112" s="75">
        <v>7</v>
      </c>
      <c r="R112" s="121">
        <v>7</v>
      </c>
      <c r="S112" s="122">
        <v>8</v>
      </c>
      <c r="T112" s="104">
        <f t="shared" si="3"/>
        <v>6.6363636363636367</v>
      </c>
    </row>
    <row r="113" spans="1:20" x14ac:dyDescent="0.25">
      <c r="A113" s="60" t="s">
        <v>177</v>
      </c>
      <c r="B113" s="3" t="s">
        <v>178</v>
      </c>
      <c r="C113" s="2" t="s">
        <v>18</v>
      </c>
      <c r="D113" s="19">
        <v>261100</v>
      </c>
      <c r="E113" s="20">
        <v>100000</v>
      </c>
      <c r="F113" s="18"/>
      <c r="G113" s="71"/>
      <c r="H113" s="113" t="s">
        <v>249</v>
      </c>
      <c r="I113" s="92">
        <v>5</v>
      </c>
      <c r="J113" s="75">
        <v>5</v>
      </c>
      <c r="K113" s="78">
        <v>5</v>
      </c>
      <c r="L113" s="124">
        <v>6</v>
      </c>
      <c r="M113" s="75">
        <v>6</v>
      </c>
      <c r="N113" s="75">
        <v>6</v>
      </c>
      <c r="O113" s="75">
        <v>6</v>
      </c>
      <c r="P113" s="75">
        <v>6</v>
      </c>
      <c r="Q113" s="123">
        <v>7</v>
      </c>
      <c r="R113" s="121">
        <v>7</v>
      </c>
      <c r="S113" s="122">
        <v>10</v>
      </c>
      <c r="T113" s="100">
        <f t="shared" si="3"/>
        <v>6.2727272727272725</v>
      </c>
    </row>
    <row r="114" spans="1:20" x14ac:dyDescent="0.25">
      <c r="A114" s="60" t="s">
        <v>115</v>
      </c>
      <c r="B114" s="3" t="s">
        <v>116</v>
      </c>
      <c r="C114" s="2" t="s">
        <v>238</v>
      </c>
      <c r="D114" s="19">
        <v>318000</v>
      </c>
      <c r="E114" s="20">
        <v>158000</v>
      </c>
      <c r="F114" s="18">
        <v>79000</v>
      </c>
      <c r="G114" s="71">
        <v>79000</v>
      </c>
      <c r="H114" s="113" t="s">
        <v>251</v>
      </c>
      <c r="I114" s="134">
        <v>4</v>
      </c>
      <c r="J114" s="75">
        <v>5</v>
      </c>
      <c r="K114" s="75">
        <v>5</v>
      </c>
      <c r="L114" s="124">
        <v>5</v>
      </c>
      <c r="M114" s="75">
        <v>5</v>
      </c>
      <c r="N114" s="121">
        <v>5</v>
      </c>
      <c r="O114" s="123">
        <v>6</v>
      </c>
      <c r="P114" s="75">
        <v>6</v>
      </c>
      <c r="Q114" s="75">
        <v>7</v>
      </c>
      <c r="R114" s="75">
        <v>8</v>
      </c>
      <c r="S114" s="122">
        <v>8</v>
      </c>
      <c r="T114" s="100">
        <f t="shared" si="3"/>
        <v>5.8181818181818183</v>
      </c>
    </row>
    <row r="115" spans="1:20" x14ac:dyDescent="0.25">
      <c r="A115" s="60" t="s">
        <v>153</v>
      </c>
      <c r="B115" s="3" t="s">
        <v>154</v>
      </c>
      <c r="C115" s="2" t="s">
        <v>18</v>
      </c>
      <c r="D115" s="19">
        <v>100000</v>
      </c>
      <c r="E115" s="20">
        <v>70000</v>
      </c>
      <c r="F115" s="18"/>
      <c r="G115" s="71"/>
      <c r="H115" s="113" t="s">
        <v>249</v>
      </c>
      <c r="I115" s="92">
        <v>3</v>
      </c>
      <c r="J115" s="78">
        <v>4</v>
      </c>
      <c r="K115" s="75">
        <v>5</v>
      </c>
      <c r="L115" s="124">
        <v>6</v>
      </c>
      <c r="M115" s="75">
        <v>6</v>
      </c>
      <c r="N115" s="123">
        <v>6</v>
      </c>
      <c r="O115" s="75">
        <v>6</v>
      </c>
      <c r="P115" s="75">
        <v>6</v>
      </c>
      <c r="Q115" s="75">
        <v>6</v>
      </c>
      <c r="R115" s="121">
        <v>6</v>
      </c>
      <c r="S115" s="122">
        <v>7</v>
      </c>
      <c r="T115" s="100">
        <f t="shared" si="3"/>
        <v>5.5454545454545459</v>
      </c>
    </row>
    <row r="116" spans="1:20" ht="30" x14ac:dyDescent="0.25">
      <c r="A116" s="60" t="s">
        <v>94</v>
      </c>
      <c r="B116" s="3" t="s">
        <v>95</v>
      </c>
      <c r="C116" s="2" t="s">
        <v>238</v>
      </c>
      <c r="D116" s="19">
        <v>555000</v>
      </c>
      <c r="E116" s="20">
        <v>277000</v>
      </c>
      <c r="F116" s="18"/>
      <c r="G116" s="71"/>
      <c r="H116" s="113" t="s">
        <v>249</v>
      </c>
      <c r="I116" s="134">
        <v>2</v>
      </c>
      <c r="J116" s="75">
        <v>3</v>
      </c>
      <c r="K116" s="75">
        <v>3</v>
      </c>
      <c r="L116" s="124">
        <v>4</v>
      </c>
      <c r="M116" s="75">
        <v>4</v>
      </c>
      <c r="N116" s="75">
        <v>4</v>
      </c>
      <c r="O116" s="121">
        <v>4</v>
      </c>
      <c r="P116" s="123">
        <v>5</v>
      </c>
      <c r="Q116" s="75">
        <v>5</v>
      </c>
      <c r="R116" s="75">
        <v>5</v>
      </c>
      <c r="S116" s="122">
        <v>6</v>
      </c>
      <c r="T116" s="100">
        <f t="shared" si="3"/>
        <v>4.0909090909090908</v>
      </c>
    </row>
    <row r="117" spans="1:20" x14ac:dyDescent="0.25">
      <c r="A117" s="60" t="s">
        <v>44</v>
      </c>
      <c r="B117" s="3" t="s">
        <v>45</v>
      </c>
      <c r="C117" s="2" t="s">
        <v>18</v>
      </c>
      <c r="D117" s="19">
        <v>430000</v>
      </c>
      <c r="E117" s="20">
        <v>300000</v>
      </c>
      <c r="F117" s="18"/>
      <c r="G117" s="71"/>
      <c r="H117" s="113" t="s">
        <v>251</v>
      </c>
      <c r="I117" s="92">
        <v>2</v>
      </c>
      <c r="J117" s="78">
        <v>2</v>
      </c>
      <c r="K117" s="75">
        <v>3</v>
      </c>
      <c r="L117" s="124">
        <v>3</v>
      </c>
      <c r="M117" s="75">
        <v>3</v>
      </c>
      <c r="N117" s="75">
        <v>4</v>
      </c>
      <c r="O117" s="75">
        <v>4</v>
      </c>
      <c r="P117" s="75">
        <v>5</v>
      </c>
      <c r="Q117" s="75">
        <v>5</v>
      </c>
      <c r="R117" s="121">
        <v>5</v>
      </c>
      <c r="S117" s="135">
        <v>6</v>
      </c>
      <c r="T117" s="100">
        <f t="shared" si="3"/>
        <v>3.8181818181818183</v>
      </c>
    </row>
    <row r="118" spans="1:20" x14ac:dyDescent="0.25">
      <c r="A118" s="60" t="s">
        <v>9</v>
      </c>
      <c r="B118" s="3" t="s">
        <v>10</v>
      </c>
      <c r="C118" s="2" t="s">
        <v>238</v>
      </c>
      <c r="D118" s="19">
        <v>167000</v>
      </c>
      <c r="E118" s="20">
        <v>37000</v>
      </c>
      <c r="F118" s="18"/>
      <c r="G118" s="71"/>
      <c r="H118" s="113" t="s">
        <v>249</v>
      </c>
      <c r="I118" s="92">
        <v>1</v>
      </c>
      <c r="J118" s="75">
        <v>1</v>
      </c>
      <c r="K118" s="75">
        <v>2</v>
      </c>
      <c r="L118" s="124">
        <v>2</v>
      </c>
      <c r="M118" s="123">
        <v>3</v>
      </c>
      <c r="N118" s="75">
        <v>3</v>
      </c>
      <c r="O118" s="75">
        <v>3</v>
      </c>
      <c r="P118" s="78">
        <v>3</v>
      </c>
      <c r="Q118" s="121">
        <v>3</v>
      </c>
      <c r="R118" s="75">
        <v>4</v>
      </c>
      <c r="S118" s="122">
        <v>7</v>
      </c>
      <c r="T118" s="100">
        <f t="shared" si="3"/>
        <v>2.9090909090909092</v>
      </c>
    </row>
    <row r="119" spans="1:20" ht="15.75" thickBot="1" x14ac:dyDescent="0.3">
      <c r="A119" s="61" t="s">
        <v>36</v>
      </c>
      <c r="B119" s="21" t="s">
        <v>37</v>
      </c>
      <c r="C119" s="22" t="s">
        <v>18</v>
      </c>
      <c r="D119" s="23">
        <v>161500</v>
      </c>
      <c r="E119" s="24">
        <v>80000</v>
      </c>
      <c r="F119" s="25">
        <v>80000</v>
      </c>
      <c r="G119" s="72">
        <v>80000</v>
      </c>
      <c r="H119" s="116" t="s">
        <v>249</v>
      </c>
      <c r="I119" s="97">
        <v>1</v>
      </c>
      <c r="J119" s="80">
        <v>1</v>
      </c>
      <c r="K119" s="80">
        <v>2</v>
      </c>
      <c r="L119" s="81">
        <v>2</v>
      </c>
      <c r="M119" s="80">
        <v>2</v>
      </c>
      <c r="N119" s="80">
        <v>3</v>
      </c>
      <c r="O119" s="80">
        <v>3</v>
      </c>
      <c r="P119" s="82">
        <v>3</v>
      </c>
      <c r="Q119" s="149">
        <v>3</v>
      </c>
      <c r="R119" s="80">
        <v>4</v>
      </c>
      <c r="S119" s="150">
        <v>7</v>
      </c>
      <c r="T119" s="106">
        <f t="shared" si="3"/>
        <v>2.8181818181818183</v>
      </c>
    </row>
    <row r="120" spans="1:20" ht="19.5" thickBot="1" x14ac:dyDescent="0.35">
      <c r="A120" s="8" t="s">
        <v>224</v>
      </c>
      <c r="B120" s="26"/>
      <c r="C120" s="27"/>
      <c r="D120" s="28"/>
      <c r="E120" s="29"/>
      <c r="F120" s="30"/>
      <c r="G120" s="29"/>
      <c r="H120" s="111"/>
      <c r="I120" s="31"/>
      <c r="J120" s="31"/>
      <c r="K120" s="31"/>
      <c r="L120" s="95"/>
      <c r="M120" s="31"/>
      <c r="N120" s="31"/>
      <c r="O120" s="31"/>
      <c r="P120" s="31"/>
      <c r="Q120" s="96"/>
      <c r="R120" s="31"/>
      <c r="S120" s="31"/>
      <c r="T120" s="102"/>
    </row>
    <row r="121" spans="1:20" x14ac:dyDescent="0.25">
      <c r="A121" s="62" t="s">
        <v>11</v>
      </c>
      <c r="B121" s="6" t="s">
        <v>15</v>
      </c>
      <c r="C121" s="7" t="s">
        <v>13</v>
      </c>
      <c r="D121" s="14">
        <v>4781000</v>
      </c>
      <c r="E121" s="15">
        <v>970000</v>
      </c>
      <c r="F121" s="16"/>
      <c r="G121" s="73"/>
      <c r="H121" s="115" t="s">
        <v>251</v>
      </c>
      <c r="I121" s="151">
        <v>4</v>
      </c>
      <c r="J121" s="86">
        <v>6</v>
      </c>
      <c r="K121" s="86">
        <v>6</v>
      </c>
      <c r="L121" s="117">
        <v>6</v>
      </c>
      <c r="M121" s="86">
        <v>8</v>
      </c>
      <c r="N121" s="86">
        <v>8</v>
      </c>
      <c r="O121" s="118">
        <v>9</v>
      </c>
      <c r="P121" s="86">
        <v>9</v>
      </c>
      <c r="Q121" s="86">
        <v>10</v>
      </c>
      <c r="R121" s="86">
        <v>10</v>
      </c>
      <c r="S121" s="48">
        <v>10</v>
      </c>
      <c r="T121" s="100">
        <f t="shared" ref="T121:T130" si="4">AVERAGE(I121:S121)</f>
        <v>7.8181818181818183</v>
      </c>
    </row>
    <row r="122" spans="1:20" ht="30" x14ac:dyDescent="0.25">
      <c r="A122" s="60" t="s">
        <v>131</v>
      </c>
      <c r="B122" s="3" t="s">
        <v>132</v>
      </c>
      <c r="C122" s="2" t="s">
        <v>236</v>
      </c>
      <c r="D122" s="19">
        <v>1485000</v>
      </c>
      <c r="E122" s="20">
        <v>250000</v>
      </c>
      <c r="F122" s="18"/>
      <c r="G122" s="71"/>
      <c r="H122" s="113" t="s">
        <v>249</v>
      </c>
      <c r="I122" s="92">
        <v>4</v>
      </c>
      <c r="J122" s="78">
        <v>5</v>
      </c>
      <c r="K122" s="75">
        <v>7</v>
      </c>
      <c r="L122" s="124">
        <v>7</v>
      </c>
      <c r="M122" s="75">
        <v>8</v>
      </c>
      <c r="N122" s="123">
        <v>8</v>
      </c>
      <c r="O122" s="75">
        <v>8</v>
      </c>
      <c r="P122" s="75">
        <v>9</v>
      </c>
      <c r="Q122" s="75">
        <v>9</v>
      </c>
      <c r="R122" s="75">
        <v>10</v>
      </c>
      <c r="S122" s="49">
        <v>10</v>
      </c>
      <c r="T122" s="100">
        <f t="shared" si="4"/>
        <v>7.7272727272727275</v>
      </c>
    </row>
    <row r="123" spans="1:20" ht="30" x14ac:dyDescent="0.25">
      <c r="A123" s="60" t="s">
        <v>161</v>
      </c>
      <c r="B123" s="3" t="s">
        <v>162</v>
      </c>
      <c r="C123" s="2" t="s">
        <v>239</v>
      </c>
      <c r="D123" s="19">
        <v>1802800</v>
      </c>
      <c r="E123" s="20">
        <v>407800</v>
      </c>
      <c r="F123" s="18"/>
      <c r="G123" s="71"/>
      <c r="H123" s="113" t="s">
        <v>251</v>
      </c>
      <c r="I123" s="92">
        <v>5</v>
      </c>
      <c r="J123" s="75">
        <v>6</v>
      </c>
      <c r="K123" s="78">
        <v>6</v>
      </c>
      <c r="L123" s="124">
        <v>7</v>
      </c>
      <c r="M123" s="123">
        <v>8</v>
      </c>
      <c r="N123" s="75">
        <v>8</v>
      </c>
      <c r="O123" s="75">
        <v>8</v>
      </c>
      <c r="P123" s="75">
        <v>8</v>
      </c>
      <c r="Q123" s="75">
        <v>9</v>
      </c>
      <c r="R123" s="75">
        <v>9</v>
      </c>
      <c r="S123" s="49">
        <v>9</v>
      </c>
      <c r="T123" s="100">
        <f t="shared" si="4"/>
        <v>7.5454545454545459</v>
      </c>
    </row>
    <row r="124" spans="1:20" ht="30" x14ac:dyDescent="0.25">
      <c r="A124" s="60" t="s">
        <v>121</v>
      </c>
      <c r="B124" s="3" t="s">
        <v>122</v>
      </c>
      <c r="C124" s="2" t="s">
        <v>238</v>
      </c>
      <c r="D124" s="19">
        <v>359000</v>
      </c>
      <c r="E124" s="20">
        <v>110000</v>
      </c>
      <c r="F124" s="18"/>
      <c r="G124" s="71"/>
      <c r="H124" s="113" t="s">
        <v>250</v>
      </c>
      <c r="I124" s="92">
        <v>5</v>
      </c>
      <c r="J124" s="78">
        <v>5</v>
      </c>
      <c r="K124" s="75">
        <v>6</v>
      </c>
      <c r="L124" s="124">
        <v>7</v>
      </c>
      <c r="M124" s="75">
        <v>8</v>
      </c>
      <c r="N124" s="75">
        <v>8</v>
      </c>
      <c r="O124" s="75">
        <v>8</v>
      </c>
      <c r="P124" s="121">
        <v>8</v>
      </c>
      <c r="Q124" s="75">
        <v>9</v>
      </c>
      <c r="R124" s="123">
        <v>9</v>
      </c>
      <c r="S124" s="122">
        <v>9</v>
      </c>
      <c r="T124" s="100">
        <f t="shared" si="4"/>
        <v>7.4545454545454541</v>
      </c>
    </row>
    <row r="125" spans="1:20" ht="30" x14ac:dyDescent="0.25">
      <c r="A125" s="60" t="s">
        <v>77</v>
      </c>
      <c r="B125" s="3" t="s">
        <v>78</v>
      </c>
      <c r="C125" s="2" t="s">
        <v>68</v>
      </c>
      <c r="D125" s="19">
        <v>180000</v>
      </c>
      <c r="E125" s="20">
        <v>50000</v>
      </c>
      <c r="F125" s="18"/>
      <c r="G125" s="71"/>
      <c r="H125" s="113" t="s">
        <v>250</v>
      </c>
      <c r="I125" s="134">
        <v>4</v>
      </c>
      <c r="J125" s="75">
        <v>6</v>
      </c>
      <c r="K125" s="75">
        <v>6</v>
      </c>
      <c r="L125" s="77">
        <v>7</v>
      </c>
      <c r="M125" s="75">
        <v>8</v>
      </c>
      <c r="N125" s="75">
        <v>8</v>
      </c>
      <c r="O125" s="75">
        <v>8</v>
      </c>
      <c r="P125" s="75">
        <v>8</v>
      </c>
      <c r="Q125" s="75">
        <v>8</v>
      </c>
      <c r="R125" s="75">
        <v>8</v>
      </c>
      <c r="S125" s="49">
        <v>8</v>
      </c>
      <c r="T125" s="100">
        <f t="shared" si="4"/>
        <v>7.1818181818181817</v>
      </c>
    </row>
    <row r="126" spans="1:20" x14ac:dyDescent="0.25">
      <c r="A126" s="60" t="s">
        <v>113</v>
      </c>
      <c r="B126" s="3" t="s">
        <v>114</v>
      </c>
      <c r="C126" s="2" t="s">
        <v>18</v>
      </c>
      <c r="D126" s="19">
        <v>326670</v>
      </c>
      <c r="E126" s="20">
        <v>170000</v>
      </c>
      <c r="F126" s="18"/>
      <c r="G126" s="71"/>
      <c r="H126" s="113" t="s">
        <v>249</v>
      </c>
      <c r="I126" s="134">
        <v>3</v>
      </c>
      <c r="J126" s="75">
        <v>6</v>
      </c>
      <c r="K126" s="75">
        <v>6</v>
      </c>
      <c r="L126" s="124">
        <v>6</v>
      </c>
      <c r="M126" s="75">
        <v>6</v>
      </c>
      <c r="N126" s="75">
        <v>7</v>
      </c>
      <c r="O126" s="75">
        <v>7</v>
      </c>
      <c r="P126" s="123">
        <v>8</v>
      </c>
      <c r="Q126" s="75">
        <v>8</v>
      </c>
      <c r="R126" s="121">
        <v>8</v>
      </c>
      <c r="S126" s="122">
        <v>9</v>
      </c>
      <c r="T126" s="100">
        <f t="shared" si="4"/>
        <v>6.7272727272727275</v>
      </c>
    </row>
    <row r="127" spans="1:20" ht="30" x14ac:dyDescent="0.25">
      <c r="A127" s="60" t="s">
        <v>16</v>
      </c>
      <c r="B127" s="3" t="s">
        <v>17</v>
      </c>
      <c r="C127" s="2" t="s">
        <v>18</v>
      </c>
      <c r="D127" s="19">
        <v>1465000</v>
      </c>
      <c r="E127" s="20">
        <v>500000</v>
      </c>
      <c r="F127" s="18"/>
      <c r="G127" s="71"/>
      <c r="H127" s="113" t="s">
        <v>251</v>
      </c>
      <c r="I127" s="92">
        <v>2</v>
      </c>
      <c r="J127" s="75">
        <v>4</v>
      </c>
      <c r="K127" s="75">
        <v>4</v>
      </c>
      <c r="L127" s="124">
        <v>5</v>
      </c>
      <c r="M127" s="75">
        <v>5</v>
      </c>
      <c r="N127" s="75">
        <v>5</v>
      </c>
      <c r="O127" s="123">
        <v>5</v>
      </c>
      <c r="P127" s="75">
        <v>6</v>
      </c>
      <c r="Q127" s="121">
        <v>6</v>
      </c>
      <c r="R127" s="75">
        <v>7</v>
      </c>
      <c r="S127" s="126">
        <v>9</v>
      </c>
      <c r="T127" s="100">
        <f t="shared" si="4"/>
        <v>5.2727272727272725</v>
      </c>
    </row>
    <row r="128" spans="1:20" ht="30" x14ac:dyDescent="0.25">
      <c r="A128" s="60" t="s">
        <v>175</v>
      </c>
      <c r="B128" s="3" t="s">
        <v>176</v>
      </c>
      <c r="C128" s="2" t="s">
        <v>18</v>
      </c>
      <c r="D128" s="19">
        <v>390000</v>
      </c>
      <c r="E128" s="20">
        <v>180000</v>
      </c>
      <c r="F128" s="18"/>
      <c r="G128" s="71"/>
      <c r="H128" s="113" t="s">
        <v>249</v>
      </c>
      <c r="I128" s="92">
        <v>1</v>
      </c>
      <c r="J128" s="75">
        <v>3</v>
      </c>
      <c r="K128" s="78">
        <v>4</v>
      </c>
      <c r="L128" s="124">
        <v>5</v>
      </c>
      <c r="M128" s="75">
        <v>5</v>
      </c>
      <c r="N128" s="75">
        <v>6</v>
      </c>
      <c r="O128" s="123">
        <v>6</v>
      </c>
      <c r="P128" s="75">
        <v>6</v>
      </c>
      <c r="Q128" s="75">
        <v>6</v>
      </c>
      <c r="R128" s="121">
        <v>6</v>
      </c>
      <c r="S128" s="122">
        <v>8</v>
      </c>
      <c r="T128" s="100">
        <f t="shared" si="4"/>
        <v>5.0909090909090908</v>
      </c>
    </row>
    <row r="129" spans="1:20" x14ac:dyDescent="0.25">
      <c r="A129" s="60" t="s">
        <v>79</v>
      </c>
      <c r="B129" s="3" t="s">
        <v>80</v>
      </c>
      <c r="C129" s="2" t="s">
        <v>247</v>
      </c>
      <c r="D129" s="19">
        <v>342800</v>
      </c>
      <c r="E129" s="20">
        <v>180000</v>
      </c>
      <c r="F129" s="18"/>
      <c r="G129" s="71"/>
      <c r="H129" s="113" t="s">
        <v>249</v>
      </c>
      <c r="I129" s="92">
        <v>2</v>
      </c>
      <c r="J129" s="75">
        <v>2</v>
      </c>
      <c r="K129" s="75">
        <v>2</v>
      </c>
      <c r="L129" s="124">
        <v>2</v>
      </c>
      <c r="M129" s="75">
        <v>3</v>
      </c>
      <c r="N129" s="78">
        <v>3</v>
      </c>
      <c r="O129" s="75">
        <v>4</v>
      </c>
      <c r="P129" s="123">
        <v>4</v>
      </c>
      <c r="Q129" s="75">
        <v>4</v>
      </c>
      <c r="R129" s="75">
        <v>6</v>
      </c>
      <c r="S129" s="49">
        <v>7</v>
      </c>
      <c r="T129" s="100">
        <f t="shared" si="4"/>
        <v>3.5454545454545454</v>
      </c>
    </row>
    <row r="130" spans="1:20" ht="15.75" thickBot="1" x14ac:dyDescent="0.3">
      <c r="A130" s="63" t="s">
        <v>129</v>
      </c>
      <c r="B130" s="64" t="s">
        <v>130</v>
      </c>
      <c r="C130" s="65" t="s">
        <v>238</v>
      </c>
      <c r="D130" s="66">
        <v>320000</v>
      </c>
      <c r="E130" s="67">
        <v>160000</v>
      </c>
      <c r="F130" s="68"/>
      <c r="G130" s="74"/>
      <c r="H130" s="116" t="s">
        <v>249</v>
      </c>
      <c r="I130" s="93">
        <v>1</v>
      </c>
      <c r="J130" s="90">
        <v>1</v>
      </c>
      <c r="K130" s="90">
        <v>2</v>
      </c>
      <c r="L130" s="129">
        <v>2</v>
      </c>
      <c r="M130" s="91">
        <v>2</v>
      </c>
      <c r="N130" s="90">
        <v>2</v>
      </c>
      <c r="O130" s="128">
        <v>3</v>
      </c>
      <c r="P130" s="90">
        <v>3</v>
      </c>
      <c r="Q130" s="90">
        <v>3</v>
      </c>
      <c r="R130" s="152">
        <v>3</v>
      </c>
      <c r="S130" s="153">
        <v>5</v>
      </c>
      <c r="T130" s="101">
        <f t="shared" si="4"/>
        <v>2.4545454545454546</v>
      </c>
    </row>
    <row r="131" spans="1:20" ht="15.75" thickBot="1" x14ac:dyDescent="0.3">
      <c r="D131" s="52">
        <f>SUM(D5:D130)</f>
        <v>98842726</v>
      </c>
      <c r="E131" s="52">
        <f>SUM(E5:E130)</f>
        <v>33368090</v>
      </c>
      <c r="J131" s="76"/>
    </row>
  </sheetData>
  <sortState columnSort="1" ref="I130:S130">
    <sortCondition ref="I130:S130"/>
  </sortState>
  <mergeCells count="1">
    <mergeCell ref="I3:S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 A celkový přehled</vt:lpstr>
      <vt:lpstr>list B anonymizované bodování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cp:lastPrinted>2017-11-21T09:52:56Z</cp:lastPrinted>
  <dcterms:created xsi:type="dcterms:W3CDTF">2017-11-14T15:38:17Z</dcterms:created>
  <dcterms:modified xsi:type="dcterms:W3CDTF">2017-12-21T07:14:22Z</dcterms:modified>
</cp:coreProperties>
</file>