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/>
  <mc:AlternateContent xmlns:mc="http://schemas.openxmlformats.org/markup-compatibility/2006">
    <mc:Choice Requires="x15">
      <x15ac:absPath xmlns:x15ac="http://schemas.microsoft.com/office/spreadsheetml/2010/11/ac" url="\\SRNPV14\rdf$\eliska.boumova\Desktop\překlady\2024\2024_II\"/>
    </mc:Choice>
  </mc:AlternateContent>
  <xr:revisionPtr revIDLastSave="0" documentId="13_ncr:1_{B522F011-4EFA-4B92-B2D9-75D6C9BF8C89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2024_2" sheetId="9" r:id="rId1"/>
  </sheets>
  <definedNames>
    <definedName name="_Hlk85033439" localSheetId="0">'2024_2'!#REF!</definedName>
  </definedNames>
  <calcPr calcId="191029"/>
</workbook>
</file>

<file path=xl/calcChain.xml><?xml version="1.0" encoding="utf-8"?>
<calcChain xmlns="http://schemas.openxmlformats.org/spreadsheetml/2006/main">
  <c r="N59" i="9" l="1"/>
  <c r="N29" i="9"/>
  <c r="I18" i="9"/>
  <c r="N116" i="9"/>
  <c r="N114" i="9"/>
  <c r="N113" i="9"/>
  <c r="N112" i="9"/>
  <c r="N111" i="9"/>
  <c r="N110" i="9"/>
  <c r="N109" i="9"/>
  <c r="N108" i="9"/>
  <c r="N107" i="9"/>
  <c r="N106" i="9"/>
  <c r="N105" i="9"/>
  <c r="N104" i="9"/>
  <c r="N103" i="9"/>
  <c r="N102" i="9"/>
  <c r="N101" i="9"/>
  <c r="N100" i="9"/>
  <c r="N94" i="9"/>
  <c r="N93" i="9"/>
  <c r="N92" i="9"/>
  <c r="N91" i="9"/>
  <c r="N90" i="9"/>
  <c r="N89" i="9"/>
  <c r="N88" i="9"/>
  <c r="N85" i="9"/>
  <c r="N84" i="9"/>
  <c r="N83" i="9"/>
  <c r="N82" i="9"/>
  <c r="N81" i="9"/>
  <c r="N80" i="9"/>
  <c r="N79" i="9"/>
  <c r="N78" i="9"/>
  <c r="N77" i="9"/>
  <c r="N75" i="9"/>
  <c r="N74" i="9"/>
  <c r="N73" i="9"/>
  <c r="N72" i="9"/>
  <c r="N71" i="9"/>
  <c r="N70" i="9"/>
  <c r="N69" i="9"/>
  <c r="J117" i="9"/>
  <c r="K117" i="9"/>
  <c r="L117" i="9"/>
  <c r="M117" i="9"/>
  <c r="N65" i="9"/>
  <c r="N64" i="9"/>
  <c r="N63" i="9"/>
  <c r="N62" i="9"/>
  <c r="N61" i="9"/>
  <c r="N60" i="9"/>
  <c r="N58" i="9"/>
  <c r="N57" i="9"/>
  <c r="N54" i="9"/>
  <c r="N53" i="9"/>
  <c r="N52" i="9"/>
  <c r="N51" i="9"/>
  <c r="N50" i="9"/>
  <c r="N48" i="9"/>
  <c r="N47" i="9"/>
  <c r="N46" i="9"/>
  <c r="N45" i="9"/>
  <c r="N44" i="9"/>
  <c r="N41" i="9"/>
  <c r="N40" i="9"/>
  <c r="N37" i="9"/>
  <c r="N36" i="9"/>
  <c r="N35" i="9"/>
  <c r="N32" i="9"/>
  <c r="N31" i="9"/>
  <c r="N30" i="9"/>
  <c r="N25" i="9" l="1"/>
  <c r="N19" i="9"/>
  <c r="N27" i="9"/>
  <c r="N26" i="9"/>
  <c r="N24" i="9"/>
  <c r="N23" i="9"/>
  <c r="N22" i="9"/>
  <c r="N21" i="9"/>
  <c r="N20" i="9"/>
  <c r="N18" i="9"/>
  <c r="N17" i="9"/>
  <c r="N16" i="9"/>
  <c r="N15" i="9"/>
  <c r="N14" i="9"/>
  <c r="N5" i="9"/>
  <c r="N13" i="9"/>
  <c r="N12" i="9"/>
  <c r="N11" i="9"/>
  <c r="N10" i="9"/>
  <c r="N9" i="9"/>
  <c r="N8" i="9"/>
  <c r="N7" i="9"/>
  <c r="N6" i="9"/>
  <c r="N4" i="9"/>
  <c r="N99" i="9" l="1"/>
  <c r="N98" i="9"/>
  <c r="N97" i="9"/>
  <c r="N96" i="9"/>
  <c r="N95" i="9"/>
  <c r="N87" i="9"/>
  <c r="N86" i="9"/>
  <c r="N68" i="9"/>
  <c r="N67" i="9"/>
  <c r="N66" i="9"/>
  <c r="N43" i="9"/>
  <c r="N42" i="9"/>
  <c r="N39" i="9"/>
  <c r="N38" i="9"/>
  <c r="N34" i="9"/>
  <c r="N28" i="9"/>
  <c r="N76" i="9"/>
  <c r="N49" i="9"/>
  <c r="N117" i="9" l="1"/>
  <c r="I117" i="9" l="1"/>
  <c r="H117" i="9"/>
  <c r="G117" i="9"/>
  <c r="F117" i="9"/>
  <c r="E117" i="9"/>
</calcChain>
</file>

<file path=xl/sharedStrings.xml><?xml version="1.0" encoding="utf-8"?>
<sst xmlns="http://schemas.openxmlformats.org/spreadsheetml/2006/main" count="472" uniqueCount="239">
  <si>
    <t xml:space="preserve">  </t>
  </si>
  <si>
    <t>Required Support (CZK)</t>
  </si>
  <si>
    <t>Support (CZK)</t>
  </si>
  <si>
    <t>Country</t>
  </si>
  <si>
    <t>Publisher</t>
  </si>
  <si>
    <t>Author/title</t>
  </si>
  <si>
    <t>Translation</t>
  </si>
  <si>
    <t>Copyright</t>
  </si>
  <si>
    <t>Design, typesetting, printing</t>
  </si>
  <si>
    <t>Promotion</t>
  </si>
  <si>
    <t>Evaluation</t>
  </si>
  <si>
    <t>ČR</t>
  </si>
  <si>
    <t>Francie</t>
  </si>
  <si>
    <t>Polsko</t>
  </si>
  <si>
    <t>Itálie</t>
  </si>
  <si>
    <t>Bulharsko</t>
  </si>
  <si>
    <t>Makedonie</t>
  </si>
  <si>
    <t>Srbsko</t>
  </si>
  <si>
    <t>Chorvatsko</t>
  </si>
  <si>
    <t>Německo</t>
  </si>
  <si>
    <t>Španělsko</t>
  </si>
  <si>
    <t>Rakousko</t>
  </si>
  <si>
    <t>Slovinsko</t>
  </si>
  <si>
    <t>Egypt</t>
  </si>
  <si>
    <t>Alena Mornštajnová: Hana</t>
  </si>
  <si>
    <t>Velká Británie</t>
  </si>
  <si>
    <t>Marka Míková: Kabát a kabelka</t>
  </si>
  <si>
    <t>Slovensko</t>
  </si>
  <si>
    <t>Finsko</t>
  </si>
  <si>
    <t>Sefsafa Publishing</t>
  </si>
  <si>
    <t>Ergo Publishing House</t>
  </si>
  <si>
    <t>Etiopie</t>
  </si>
  <si>
    <t>Hohe Publisher</t>
  </si>
  <si>
    <t>Albánie</t>
  </si>
  <si>
    <t>Isabel Stainsby</t>
  </si>
  <si>
    <t>Karl Rauch Verlag</t>
  </si>
  <si>
    <t>Vietnam</t>
  </si>
  <si>
    <t>Coral Books</t>
  </si>
  <si>
    <t>Jiří Kratochvil: Liška v dámu</t>
  </si>
  <si>
    <t>Litva</t>
  </si>
  <si>
    <t>Viktor Dyk: Krysař</t>
  </si>
  <si>
    <t>Petra Soukupová: Klub divných dětí</t>
  </si>
  <si>
    <t>Atnoonbooks</t>
  </si>
  <si>
    <t>Galaxia Gutenberg, S. L.</t>
  </si>
  <si>
    <t>Dánsko</t>
  </si>
  <si>
    <t>Alena Mornštajnová: Les v domě</t>
  </si>
  <si>
    <t>Jan Němec: Liliputin</t>
  </si>
  <si>
    <t>Ukrajina</t>
  </si>
  <si>
    <t>Svetlana Yancheva - Izida</t>
  </si>
  <si>
    <t>Jiří Hájíček: Plachetnice na vinětách</t>
  </si>
  <si>
    <t>Michal Ajvaz: Zlatý věk</t>
  </si>
  <si>
    <t>Jáchym Topol: Chladnou zemí</t>
  </si>
  <si>
    <t>Petra Dvořáková: Vrány</t>
  </si>
  <si>
    <t>Alturjman for translation and publishing</t>
  </si>
  <si>
    <t>Kétos Verlag e.U.</t>
  </si>
  <si>
    <t>Josef Kocourek: Žena</t>
  </si>
  <si>
    <t>Hermie for translation and publishing</t>
  </si>
  <si>
    <r>
      <t xml:space="preserve">1 € = 25 CZK, 1 </t>
    </r>
    <r>
      <rPr>
        <b/>
        <sz val="10"/>
        <color indexed="8"/>
        <rFont val="Calibri"/>
        <family val="2"/>
        <charset val="238"/>
      </rPr>
      <t>$</t>
    </r>
    <r>
      <rPr>
        <b/>
        <sz val="10"/>
        <color indexed="8"/>
        <rFont val="Arial"/>
        <family val="2"/>
        <charset val="238"/>
      </rPr>
      <t xml:space="preserve"> = 23 CZK, 1 UAH = 0,6 CZK</t>
    </r>
  </si>
  <si>
    <t>Centrala Ltd</t>
  </si>
  <si>
    <t>Kairaamo Publishing Ltd</t>
  </si>
  <si>
    <t>Support Programme for the Publication of Translations of Original Czech Literature Abroad_2024/II</t>
  </si>
  <si>
    <t>Ondřej Buddeus: Je to jízda</t>
  </si>
  <si>
    <t>Štěpánka Sekaninová: Encyklopedie obyčejných věcí</t>
  </si>
  <si>
    <t>Petra Dvořáková: Pláňata (ukázka)</t>
  </si>
  <si>
    <t>Knigolove LLC</t>
  </si>
  <si>
    <t>VOGI-NAIRI  Arts Center</t>
  </si>
  <si>
    <t>Arménie</t>
  </si>
  <si>
    <t>in total</t>
  </si>
  <si>
    <t>Řecko</t>
  </si>
  <si>
    <t>Brainfood Publications</t>
  </si>
  <si>
    <t>Radek Malý - Renata Fučíková: Franz Kafka, člověk naší doby</t>
  </si>
  <si>
    <t>Silkefyret</t>
  </si>
  <si>
    <t>Magdaléna Platzová: Život po Kafkovi</t>
  </si>
  <si>
    <t>KOMORA Publishing House</t>
  </si>
  <si>
    <t>Galaxia Gutenberg S.L.</t>
  </si>
  <si>
    <t>Radka Denemarková: Čokoládová krev (AJ - ukázka/extract)</t>
  </si>
  <si>
    <t>Írán</t>
  </si>
  <si>
    <t>Ana Pol Publication House</t>
  </si>
  <si>
    <t>Alena Mornštajnová: Listopád</t>
  </si>
  <si>
    <t>Ammonite d.o.o.</t>
  </si>
  <si>
    <t>Tanmia Publishing House</t>
  </si>
  <si>
    <t>Bohumil Hrabal: Svatby v domě - Vita nuova - Proluky</t>
  </si>
  <si>
    <t>Balaena Verlag</t>
  </si>
  <si>
    <t>Štěpán Kučera: Gablonz/Jablonec</t>
  </si>
  <si>
    <t>Susanne Marlene Bierlmeier, Inga Berg</t>
  </si>
  <si>
    <t>Ivo Skopal: Vykořenění (ukázka)</t>
  </si>
  <si>
    <t>Antares Ltd.</t>
  </si>
  <si>
    <t>Marek Šindelka: Chyba</t>
  </si>
  <si>
    <t>KUD Sodobnost International</t>
  </si>
  <si>
    <t>Tales Quest Publications</t>
  </si>
  <si>
    <t>Martin Sodomka: Jak si postavit dům</t>
  </si>
  <si>
    <t>Čína</t>
  </si>
  <si>
    <t>Karel Čapek: Povídky z jedné a druhé kapsy</t>
  </si>
  <si>
    <t>Karel Jaromír Erben: České pohádky K. J. Erbena</t>
  </si>
  <si>
    <t>COMMUNICATION BOOKS CO.,LTD</t>
  </si>
  <si>
    <t>Scheherazade Cultural Initiative.</t>
  </si>
  <si>
    <t>World Books</t>
  </si>
  <si>
    <t>Martin Vopěnka: Můj bratr Mesiáš</t>
  </si>
  <si>
    <r>
      <t>BRAK, s</t>
    </r>
    <r>
      <rPr>
        <sz val="12"/>
        <color indexed="8"/>
        <rFont val="Calibri"/>
        <family val="2"/>
        <charset val="238"/>
      </rPr>
      <t>.r.o.</t>
    </r>
  </si>
  <si>
    <t>Jakub Plachý: Velká kniha čůrání</t>
  </si>
  <si>
    <t>Tomáš Končinský - Filip Pošivač: Maškrtné medvedie príbehy: Hor sa na pól!</t>
  </si>
  <si>
    <t>Petr Stančík &amp; Radim Kopáč: Praha Kafkovská (ukázka)</t>
  </si>
  <si>
    <t>Iva Procházková: Uzly a pomeranče (ukázka)</t>
  </si>
  <si>
    <t>PROSTOR, nakladatelství s.r.o.</t>
  </si>
  <si>
    <t>Andrea Sedláčková: Toyen (ukázk - FR)</t>
  </si>
  <si>
    <t>Radka Denemarková: Čokoládová krev</t>
  </si>
  <si>
    <t>MALPASO HOLDINGS S. L.</t>
  </si>
  <si>
    <t>Tereza Kopecká - Tomáš Kopecký: Naprostá šilenost</t>
  </si>
  <si>
    <t>Israel</t>
  </si>
  <si>
    <t>Persimmon Books Ltd.</t>
  </si>
  <si>
    <t>Radka Denemarková: Peníze od Hitlera</t>
  </si>
  <si>
    <t>Kepa Uharte</t>
  </si>
  <si>
    <t>Al Arabi Publishing and Distributing</t>
  </si>
  <si>
    <t>Viktorie Hanišová: Houbařka</t>
  </si>
  <si>
    <t>MICHAL SÝKORA: PŘÍPAD PRO EXORCISTU</t>
  </si>
  <si>
    <t>Estonsko</t>
  </si>
  <si>
    <t>Anna Cima: Vzpomínky na úhoře</t>
  </si>
  <si>
    <t>Zuzana Kultánová: Zpíváš jako bys plakala</t>
  </si>
  <si>
    <t>MeMo</t>
  </si>
  <si>
    <t>Vojtech Mašek (text) and Chrudoš Valoušek (illustrations): Panácek, pecka, švestka, poleno a zase panácek</t>
  </si>
  <si>
    <t>Lucie Lucanská: Kniha vnímání</t>
  </si>
  <si>
    <t>Anna Wanik</t>
  </si>
  <si>
    <t>Jindřich Štyrský: výbor ze tří knih (Poesie, Sny a Emilie přichází ke mně ve snu) (ukázka)</t>
  </si>
  <si>
    <t>USA</t>
  </si>
  <si>
    <t>Rosarium Publishing</t>
  </si>
  <si>
    <t>Kateřina Čupová: R.U.R.</t>
  </si>
  <si>
    <t>Simona Osipovaitė</t>
  </si>
  <si>
    <t>Jan Stanjura: Srpny (ukázka)</t>
  </si>
  <si>
    <t>HENA COM d.o.o.</t>
  </si>
  <si>
    <t>CEEOL Press / CEEOL GmbH</t>
  </si>
  <si>
    <t>Patrik Banga: Skutečná cesta ven</t>
  </si>
  <si>
    <t>Jižní Korea</t>
  </si>
  <si>
    <t>Berk Publishing</t>
  </si>
  <si>
    <t>Bohumil Hrabal: Ostře sledované vlaky</t>
  </si>
  <si>
    <t>Udruženje Srebrno drvo</t>
  </si>
  <si>
    <t>David Drábek: Akvabely</t>
  </si>
  <si>
    <t>Vědecko-nakladatelské sdružení
Duch a Litera</t>
  </si>
  <si>
    <t>Petr Blažek: Živé pochodně v sovětském bloku: politické motivované případy sebeupálení v letech
1966–1989</t>
  </si>
  <si>
    <t>Hanna Solodukha, «Ann Books Publisher»</t>
  </si>
  <si>
    <t>Božena Němcová: Pohádky</t>
  </si>
  <si>
    <t>Graphic Mundi, an imprint of The Pennsylvania State University Press</t>
  </si>
  <si>
    <t>Tereza Čechová - Štěpánka Jislová: Bez vlasů</t>
  </si>
  <si>
    <t>Besani</t>
  </si>
  <si>
    <t>Gjurgja publishing house</t>
  </si>
  <si>
    <t>Belgie</t>
  </si>
  <si>
    <t>TIPTOE Print</t>
  </si>
  <si>
    <t>Magdaléna Rejžková</t>
  </si>
  <si>
    <t>Magdalena Rejžková: Přístav (ukázka)</t>
  </si>
  <si>
    <t>AGARTHl COMICS</t>
  </si>
  <si>
    <t>Bosna a Herzegovina</t>
  </si>
  <si>
    <t>Pavel Čech: TAJEMSTVI OSTROVA ZA PRKENNOU OHRADOU</t>
  </si>
  <si>
    <t>Imprimatur d.o.o.</t>
  </si>
  <si>
    <t>Anna Bolavá: Vypravěč</t>
  </si>
  <si>
    <t>BONFIRRARO EDITORE</t>
  </si>
  <si>
    <t>Ondřej Štindl: Tolik popela</t>
  </si>
  <si>
    <t>parasitenpresse / Verlag Adrian Kasnitz</t>
  </si>
  <si>
    <t>Tomáš Přidal: Pontiak</t>
  </si>
  <si>
    <t>Cue Press</t>
  </si>
  <si>
    <t>Miloš Forman, Bohdan Sláma: Povolání režisér: Rozhovor Bohdana Slámy s Milošem Formanem</t>
  </si>
  <si>
    <t>ACHSE Verlag GmbH</t>
  </si>
  <si>
    <t>Ester Stará: Největší přání</t>
  </si>
  <si>
    <t>Państwowy Instytut Wydawniczy</t>
  </si>
  <si>
    <t>Petr Čornej: Jan Žižka. Život a doba husitského válečníka</t>
  </si>
  <si>
    <t>Jana Černá = Honza Krejcarová: Verpflichtendes Heldentum (Dvě prózy Jany Černé: Hrdinství
je povinné a Nebyly to moje děti)</t>
  </si>
  <si>
    <t>Tereza Dobiášová: Tajemství, Dcera slunce (ukázky NJ, IT)</t>
  </si>
  <si>
    <t>UUUL, z.ú.</t>
  </si>
  <si>
    <t>Wieser Verlag GmbH</t>
  </si>
  <si>
    <t>Viktorie Hanišová: Neděle odpoledne</t>
  </si>
  <si>
    <t>Fundacja Tranzyt</t>
  </si>
  <si>
    <t>Tomáš Staněk: Prázdniny</t>
  </si>
  <si>
    <t>Drava Verlag GmbH</t>
  </si>
  <si>
    <t>Markéta Pilátová: Bába Bedla</t>
  </si>
  <si>
    <t>Kulturalis Ltd</t>
  </si>
  <si>
    <t>Jean-Gaspard Páleníček, Václav Šlajch: Hikobae (japonština)</t>
  </si>
  <si>
    <t>Petr Hruška: Spatřil jsem svou tvář (AJ)</t>
  </si>
  <si>
    <t>Vojtěch Mašek, Marek Šindelka - Marek
Pokorný: Svatá Barbora</t>
  </si>
  <si>
    <t>Austeria Publishing House</t>
  </si>
  <si>
    <t>Arnošt Lustig: Modlitba za Kateřinu Horovitzovou</t>
  </si>
  <si>
    <t>Bianca Bellová: Jezero</t>
  </si>
  <si>
    <t>Radka Denemarková: Příspěvek k dějinám radosti</t>
  </si>
  <si>
    <t>Portugalsko</t>
  </si>
  <si>
    <t>Paulinas Editora – Instituto Missionário Filhas de São Paulo</t>
  </si>
  <si>
    <t>Tomáš Halík: DOPISY PAPEŽI</t>
  </si>
  <si>
    <t>Laura Angeloni</t>
  </si>
  <si>
    <t>Zuzana Kultanová: Zpíváš jako bys plakala (ukázka)</t>
  </si>
  <si>
    <t>Pavel Ryška: Jak si užít fim</t>
  </si>
  <si>
    <t>Revue K</t>
  </si>
  <si>
    <t>Roman Kameš: Roman Kames PAINTINGS</t>
  </si>
  <si>
    <t>Olga Stehlíková: Selected Poems</t>
  </si>
  <si>
    <t xml:space="preserve">Blue Diode Press </t>
  </si>
  <si>
    <t>Ázerbájdžán</t>
  </si>
  <si>
    <t>Khan Publishing LLC</t>
  </si>
  <si>
    <t>Karel Čapek: Válka s mloky</t>
  </si>
  <si>
    <t>Alena Mornštajnová: Hana (ukázka)</t>
  </si>
  <si>
    <t>Karel Čapek: Válka s mloky (ukázka)</t>
  </si>
  <si>
    <t>Marek Toman: NESKUTEČNÁ DOBRODRUŽSTVÍ
FLORENTINA FLOWERSE</t>
  </si>
  <si>
    <t>Miraggi edizioni</t>
  </si>
  <si>
    <t>Petr Borkovec: "Antologie"</t>
  </si>
  <si>
    <t>František and Jan WIENDL: Oplocený čas.Vzpomínky politického vězně</t>
  </si>
  <si>
    <t>Markéta Pilátová: Senzibil</t>
  </si>
  <si>
    <t>Pavel Kohout: Katyně</t>
  </si>
  <si>
    <t>Anthea Verlag</t>
  </si>
  <si>
    <t>Jakub Stanjura: Srpny</t>
  </si>
  <si>
    <t>Patrik Banga: Skutečná Cesta Ven</t>
  </si>
  <si>
    <t>Miřenka Čechová: Baletky</t>
  </si>
  <si>
    <t>6 ukázek v časopisu Dragoman: Hella by Alena Machoninova, Bílá Voda by Kateřina Tučková, Čokoládová krev by Radky Denemarkové, 
Rozložíš paměť by Marek Torčík, Teorie podivnosti by Pavla Horáková, Těla by Klára Vlasáková</t>
  </si>
  <si>
    <t>6 ukázek v časopisu Dragoman: Tiché roky by Alena Mornštajnová, Plachetnice na vinětách by Jiří Hájíček, Černé jazyky by Dita Táborská, Čekání na spoušť by Lidmila Kábrtová, Vyhoření by Petr Šesták, Destrukce by Stanislav Biler</t>
  </si>
  <si>
    <t>Hart Publishing</t>
  </si>
  <si>
    <t>Martin Vopěnka: O duši a dívce</t>
  </si>
  <si>
    <t>Vojtěch Mašek, Marek Šindelka - Marek Pokorný: Svatá Barbora</t>
  </si>
  <si>
    <t>PUBLISHING HOUSE MUZA</t>
  </si>
  <si>
    <t>Anna Beata Háblová: Směna</t>
  </si>
  <si>
    <t>Kathrin Janka</t>
  </si>
  <si>
    <t>Josef Jedlička, Ivan Diviš: Poslední průvodce Prahou (ukázka)</t>
  </si>
  <si>
    <t>Jiří Kratochvil: Liška v dámu (ukázka)</t>
  </si>
  <si>
    <t>Jan Zábrana: Sedm povídek, z toho povídka: V noci u pece (ukázka)</t>
  </si>
  <si>
    <t>Veronika Valentová: Meteorit z Mušlovky</t>
  </si>
  <si>
    <t>Karel Čapek - Kateřina Čupová: R.U.R.</t>
  </si>
  <si>
    <t>Stara Szkoła Sp. Z o o</t>
  </si>
  <si>
    <t>Bohumil Hrabal: Inzerát na dům, ve kterém už nechci bydlet</t>
  </si>
  <si>
    <t>Ota Pavel: Jak šel táta Afrikou</t>
  </si>
  <si>
    <t>Ivan Olbracht: Anna Proletářka</t>
  </si>
  <si>
    <t>Gusour Darkhan for Publishing</t>
  </si>
  <si>
    <t>František Halas: Kohout plasi smrt (arabština)</t>
  </si>
  <si>
    <t>Martina Lisa</t>
  </si>
  <si>
    <t>Anna Luňáková: Tři! (ukázka)</t>
  </si>
  <si>
    <t>Hana Hadas</t>
  </si>
  <si>
    <t>Jan Patočka: Platon a Evropa</t>
  </si>
  <si>
    <t>Éditions Verdier</t>
  </si>
  <si>
    <t>Beijing Du Mi Cultural Media</t>
  </si>
  <si>
    <t>Petr Šesták: Kontinuita Parku</t>
  </si>
  <si>
    <t>Tereza Horváthová - Michaela Kukovičová: Přání</t>
  </si>
  <si>
    <t>A</t>
  </si>
  <si>
    <t>B</t>
  </si>
  <si>
    <t>C</t>
  </si>
  <si>
    <t>Kateřina Tučková: Bílá Voda</t>
  </si>
  <si>
    <t>In total</t>
  </si>
  <si>
    <t>SA Kultuurileht/Loomingu Raamatukogu</t>
  </si>
  <si>
    <t>Iva Procházková: Muž na dně (ukázka)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</si>
</sst>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&quot; Kč&quot;"/>
    <numFmt numFmtId="165" formatCode="&quot; &quot;* #,##0&quot;    &quot;;&quot;-&quot;* #,##0&quot;    &quot;;&quot; &quot;* &quot;-    &quot;"/>
  </numFmts>
  <fonts count="10">
    <font>
      <sz val="10"/>
      <color indexed="8"/>
      <name val="Arial CE"/>
    </font>
    <font>
      <sz val="10"/>
      <color indexed="8"/>
      <name val="Arial"/>
      <family val="2"/>
      <charset val="238"/>
    </font>
    <font>
      <b/>
      <sz val="16"/>
      <color indexed="8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8"/>
      <name val="Arial CE"/>
      <charset val="238"/>
    </font>
    <font>
      <b/>
      <sz val="10"/>
      <color indexed="8"/>
      <name val="Calibri"/>
      <family val="2"/>
      <charset val="238"/>
    </font>
    <font>
      <sz val="12"/>
      <color rgb="FF000000"/>
      <name val="Calibri"/>
      <family val="2"/>
      <charset val="238"/>
    </font>
    <font>
      <sz val="12"/>
      <color indexed="8"/>
      <name val="Calibri"/>
      <family val="2"/>
      <charset val="238"/>
    </font>
    <font>
      <sz val="11"/>
      <color rgb="FF000000"/>
      <name val="Helvetica Neue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1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 applyNumberFormat="0" applyFill="0" applyBorder="0" applyProtection="0"/>
    <xf numFmtId="0" fontId="9" fillId="0" borderId="0"/>
  </cellStyleXfs>
  <cellXfs count="142">
    <xf numFmtId="0" fontId="0" fillId="0" borderId="0" xfId="0" applyFont="1" applyAlignment="1"/>
    <xf numFmtId="0" fontId="0" fillId="0" borderId="0" xfId="0" applyNumberFormat="1" applyFont="1" applyAlignment="1"/>
    <xf numFmtId="0" fontId="0" fillId="0" borderId="0" xfId="0" applyNumberFormat="1" applyFont="1" applyFill="1" applyAlignment="1"/>
    <xf numFmtId="165" fontId="1" fillId="0" borderId="3" xfId="0" applyNumberFormat="1" applyFont="1" applyFill="1" applyBorder="1" applyAlignment="1">
      <alignment horizontal="left"/>
    </xf>
    <xf numFmtId="49" fontId="1" fillId="0" borderId="3" xfId="0" applyNumberFormat="1" applyFont="1" applyFill="1" applyBorder="1" applyAlignment="1">
      <alignment horizontal="left" wrapText="1"/>
    </xf>
    <xf numFmtId="49" fontId="1" fillId="0" borderId="3" xfId="0" applyNumberFormat="1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165" fontId="1" fillId="0" borderId="9" xfId="0" applyNumberFormat="1" applyFont="1" applyFill="1" applyBorder="1" applyAlignment="1">
      <alignment horizontal="left"/>
    </xf>
    <xf numFmtId="0" fontId="1" fillId="0" borderId="16" xfId="0" applyFont="1" applyFill="1" applyBorder="1" applyAlignment="1">
      <alignment horizontal="left"/>
    </xf>
    <xf numFmtId="0" fontId="1" fillId="0" borderId="17" xfId="0" applyFont="1" applyFill="1" applyBorder="1" applyAlignment="1">
      <alignment horizontal="left"/>
    </xf>
    <xf numFmtId="49" fontId="4" fillId="0" borderId="17" xfId="0" applyNumberFormat="1" applyFont="1" applyFill="1" applyBorder="1" applyAlignment="1">
      <alignment horizontal="left" wrapText="1"/>
    </xf>
    <xf numFmtId="164" fontId="4" fillId="0" borderId="17" xfId="0" applyNumberFormat="1" applyFont="1" applyFill="1" applyBorder="1" applyAlignment="1">
      <alignment horizontal="left"/>
    </xf>
    <xf numFmtId="49" fontId="4" fillId="3" borderId="17" xfId="0" applyNumberFormat="1" applyFont="1" applyFill="1" applyBorder="1" applyAlignment="1">
      <alignment horizontal="left" wrapText="1"/>
    </xf>
    <xf numFmtId="164" fontId="4" fillId="3" borderId="17" xfId="0" applyNumberFormat="1" applyFont="1" applyFill="1" applyBorder="1" applyAlignment="1">
      <alignment horizontal="left"/>
    </xf>
    <xf numFmtId="49" fontId="4" fillId="3" borderId="17" xfId="0" applyNumberFormat="1" applyFont="1" applyFill="1" applyBorder="1" applyAlignment="1">
      <alignment horizontal="left"/>
    </xf>
    <xf numFmtId="49" fontId="4" fillId="0" borderId="18" xfId="0" applyNumberFormat="1" applyFont="1" applyFill="1" applyBorder="1" applyAlignment="1">
      <alignment horizontal="left"/>
    </xf>
    <xf numFmtId="49" fontId="4" fillId="0" borderId="19" xfId="0" applyNumberFormat="1" applyFont="1" applyFill="1" applyBorder="1" applyAlignment="1">
      <alignment horizontal="left"/>
    </xf>
    <xf numFmtId="49" fontId="4" fillId="0" borderId="19" xfId="0" applyNumberFormat="1" applyFont="1" applyFill="1" applyBorder="1" applyAlignment="1">
      <alignment horizontal="left" wrapText="1"/>
    </xf>
    <xf numFmtId="49" fontId="4" fillId="3" borderId="19" xfId="0" applyNumberFormat="1" applyFont="1" applyFill="1" applyBorder="1" applyAlignment="1">
      <alignment horizontal="left" wrapText="1"/>
    </xf>
    <xf numFmtId="49" fontId="4" fillId="3" borderId="21" xfId="0" applyNumberFormat="1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/>
    </xf>
    <xf numFmtId="165" fontId="4" fillId="0" borderId="0" xfId="0" applyNumberFormat="1" applyFont="1" applyFill="1" applyBorder="1" applyAlignment="1">
      <alignment horizontal="left"/>
    </xf>
    <xf numFmtId="165" fontId="1" fillId="0" borderId="15" xfId="0" applyNumberFormat="1" applyFont="1" applyFill="1" applyBorder="1" applyAlignment="1">
      <alignment horizontal="left"/>
    </xf>
    <xf numFmtId="165" fontId="1" fillId="0" borderId="14" xfId="0" applyNumberFormat="1" applyFont="1" applyFill="1" applyBorder="1" applyAlignment="1">
      <alignment horizontal="left"/>
    </xf>
    <xf numFmtId="165" fontId="4" fillId="2" borderId="0" xfId="0" applyNumberFormat="1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49" fontId="1" fillId="0" borderId="24" xfId="0" applyNumberFormat="1" applyFont="1" applyFill="1" applyBorder="1" applyAlignment="1">
      <alignment horizontal="left" wrapText="1"/>
    </xf>
    <xf numFmtId="49" fontId="4" fillId="3" borderId="20" xfId="0" applyNumberFormat="1" applyFont="1" applyFill="1" applyBorder="1" applyAlignment="1">
      <alignment horizontal="left"/>
    </xf>
    <xf numFmtId="49" fontId="1" fillId="0" borderId="15" xfId="0" applyNumberFormat="1" applyFont="1" applyFill="1" applyBorder="1" applyAlignment="1">
      <alignment horizontal="left" wrapText="1"/>
    </xf>
    <xf numFmtId="0" fontId="3" fillId="3" borderId="26" xfId="0" applyFont="1" applyFill="1" applyBorder="1" applyAlignment="1">
      <alignment horizontal="left" wrapText="1"/>
    </xf>
    <xf numFmtId="49" fontId="1" fillId="0" borderId="14" xfId="0" applyNumberFormat="1" applyFont="1" applyFill="1" applyBorder="1" applyAlignment="1">
      <alignment horizontal="left" wrapText="1"/>
    </xf>
    <xf numFmtId="49" fontId="1" fillId="0" borderId="0" xfId="0" applyNumberFormat="1" applyFont="1" applyFill="1" applyBorder="1" applyAlignment="1">
      <alignment horizontal="left" wrapText="1"/>
    </xf>
    <xf numFmtId="0" fontId="0" fillId="4" borderId="0" xfId="0" applyNumberFormat="1" applyFont="1" applyFill="1" applyAlignment="1"/>
    <xf numFmtId="3" fontId="4" fillId="3" borderId="6" xfId="0" applyNumberFormat="1" applyFont="1" applyFill="1" applyBorder="1" applyAlignment="1">
      <alignment horizontal="left"/>
    </xf>
    <xf numFmtId="3" fontId="4" fillId="3" borderId="7" xfId="0" applyNumberFormat="1" applyFont="1" applyFill="1" applyBorder="1" applyAlignment="1">
      <alignment horizontal="left"/>
    </xf>
    <xf numFmtId="3" fontId="4" fillId="3" borderId="8" xfId="0" applyNumberFormat="1" applyFont="1" applyFill="1" applyBorder="1" applyAlignment="1">
      <alignment horizontal="left"/>
    </xf>
    <xf numFmtId="3" fontId="4" fillId="3" borderId="1" xfId="0" applyNumberFormat="1" applyFont="1" applyFill="1" applyBorder="1" applyAlignment="1">
      <alignment horizontal="left"/>
    </xf>
    <xf numFmtId="3" fontId="4" fillId="3" borderId="11" xfId="0" applyNumberFormat="1" applyFont="1" applyFill="1" applyBorder="1" applyAlignment="1">
      <alignment horizontal="left"/>
    </xf>
    <xf numFmtId="3" fontId="4" fillId="3" borderId="2" xfId="0" applyNumberFormat="1" applyFont="1" applyFill="1" applyBorder="1" applyAlignment="1">
      <alignment horizontal="left"/>
    </xf>
    <xf numFmtId="3" fontId="4" fillId="3" borderId="3" xfId="0" applyNumberFormat="1" applyFont="1" applyFill="1" applyBorder="1" applyAlignment="1">
      <alignment horizontal="left"/>
    </xf>
    <xf numFmtId="3" fontId="4" fillId="3" borderId="2" xfId="0" applyNumberFormat="1" applyFont="1" applyFill="1" applyBorder="1" applyAlignment="1">
      <alignment horizontal="left" wrapText="1"/>
    </xf>
    <xf numFmtId="3" fontId="4" fillId="3" borderId="13" xfId="0" applyNumberFormat="1" applyFont="1" applyFill="1" applyBorder="1" applyAlignment="1">
      <alignment horizontal="left"/>
    </xf>
    <xf numFmtId="3" fontId="4" fillId="3" borderId="25" xfId="0" applyNumberFormat="1" applyFont="1" applyFill="1" applyBorder="1" applyAlignment="1">
      <alignment horizontal="left"/>
    </xf>
    <xf numFmtId="3" fontId="4" fillId="3" borderId="23" xfId="0" applyNumberFormat="1" applyFont="1" applyFill="1" applyBorder="1" applyAlignment="1">
      <alignment horizontal="left"/>
    </xf>
    <xf numFmtId="3" fontId="4" fillId="3" borderId="29" xfId="0" applyNumberFormat="1" applyFont="1" applyFill="1" applyBorder="1" applyAlignment="1">
      <alignment horizontal="left"/>
    </xf>
    <xf numFmtId="3" fontId="4" fillId="3" borderId="10" xfId="0" applyNumberFormat="1" applyFont="1" applyFill="1" applyBorder="1" applyAlignment="1">
      <alignment horizontal="left"/>
    </xf>
    <xf numFmtId="3" fontId="4" fillId="3" borderId="30" xfId="0" applyNumberFormat="1" applyFont="1" applyFill="1" applyBorder="1" applyAlignment="1">
      <alignment horizontal="left"/>
    </xf>
    <xf numFmtId="0" fontId="5" fillId="0" borderId="0" xfId="0" applyNumberFormat="1" applyFont="1" applyAlignment="1"/>
    <xf numFmtId="0" fontId="4" fillId="0" borderId="0" xfId="0" applyFont="1" applyFill="1" applyBorder="1" applyAlignment="1">
      <alignment horizontal="left"/>
    </xf>
    <xf numFmtId="49" fontId="1" fillId="0" borderId="31" xfId="0" applyNumberFormat="1" applyFont="1" applyFill="1" applyBorder="1" applyAlignment="1">
      <alignment horizontal="left"/>
    </xf>
    <xf numFmtId="49" fontId="2" fillId="0" borderId="32" xfId="0" applyNumberFormat="1" applyFont="1" applyFill="1" applyBorder="1" applyAlignment="1">
      <alignment horizontal="left"/>
    </xf>
    <xf numFmtId="0" fontId="1" fillId="0" borderId="33" xfId="0" applyFont="1" applyFill="1" applyBorder="1" applyAlignment="1">
      <alignment horizontal="left"/>
    </xf>
    <xf numFmtId="0" fontId="1" fillId="0" borderId="34" xfId="0" applyFont="1" applyFill="1" applyBorder="1" applyAlignment="1">
      <alignment horizontal="left"/>
    </xf>
    <xf numFmtId="0" fontId="1" fillId="0" borderId="35" xfId="0" applyFont="1" applyFill="1" applyBorder="1" applyAlignment="1">
      <alignment horizontal="left"/>
    </xf>
    <xf numFmtId="3" fontId="1" fillId="0" borderId="36" xfId="0" applyNumberFormat="1" applyFont="1" applyFill="1" applyBorder="1" applyAlignment="1">
      <alignment horizontal="left"/>
    </xf>
    <xf numFmtId="3" fontId="4" fillId="0" borderId="36" xfId="0" applyNumberFormat="1" applyFont="1" applyFill="1" applyBorder="1" applyAlignment="1">
      <alignment horizontal="left"/>
    </xf>
    <xf numFmtId="3" fontId="4" fillId="0" borderId="37" xfId="0" applyNumberFormat="1" applyFont="1" applyFill="1" applyBorder="1" applyAlignment="1">
      <alignment horizontal="left"/>
    </xf>
    <xf numFmtId="0" fontId="3" fillId="0" borderId="38" xfId="0" applyFont="1" applyFill="1" applyBorder="1" applyAlignment="1">
      <alignment horizontal="left"/>
    </xf>
    <xf numFmtId="0" fontId="1" fillId="0" borderId="27" xfId="0" applyFont="1" applyFill="1" applyBorder="1" applyAlignment="1">
      <alignment horizontal="left"/>
    </xf>
    <xf numFmtId="0" fontId="4" fillId="0" borderId="27" xfId="0" applyFont="1" applyFill="1" applyBorder="1" applyAlignment="1">
      <alignment horizontal="left"/>
    </xf>
    <xf numFmtId="49" fontId="4" fillId="3" borderId="39" xfId="0" applyNumberFormat="1" applyFont="1" applyFill="1" applyBorder="1" applyAlignment="1">
      <alignment horizontal="left" wrapText="1"/>
    </xf>
    <xf numFmtId="49" fontId="4" fillId="3" borderId="41" xfId="0" applyNumberFormat="1" applyFont="1" applyFill="1" applyBorder="1" applyAlignment="1">
      <alignment horizontal="left"/>
    </xf>
    <xf numFmtId="49" fontId="4" fillId="3" borderId="42" xfId="0" applyNumberFormat="1" applyFont="1" applyFill="1" applyBorder="1" applyAlignment="1">
      <alignment horizontal="left"/>
    </xf>
    <xf numFmtId="49" fontId="4" fillId="3" borderId="43" xfId="0" applyNumberFormat="1" applyFont="1" applyFill="1" applyBorder="1" applyAlignment="1">
      <alignment horizontal="left"/>
    </xf>
    <xf numFmtId="49" fontId="4" fillId="3" borderId="30" xfId="0" applyNumberFormat="1" applyFont="1" applyFill="1" applyBorder="1" applyAlignment="1">
      <alignment horizontal="left"/>
    </xf>
    <xf numFmtId="49" fontId="4" fillId="3" borderId="44" xfId="0" applyNumberFormat="1" applyFont="1" applyFill="1" applyBorder="1" applyAlignment="1">
      <alignment horizontal="left"/>
    </xf>
    <xf numFmtId="49" fontId="4" fillId="3" borderId="45" xfId="0" applyNumberFormat="1" applyFont="1" applyFill="1" applyBorder="1" applyAlignment="1">
      <alignment horizontal="left"/>
    </xf>
    <xf numFmtId="0" fontId="1" fillId="0" borderId="46" xfId="0" applyFont="1" applyFill="1" applyBorder="1" applyAlignment="1">
      <alignment horizontal="left"/>
    </xf>
    <xf numFmtId="0" fontId="3" fillId="2" borderId="47" xfId="0" applyFont="1" applyFill="1" applyBorder="1" applyAlignment="1">
      <alignment horizontal="left"/>
    </xf>
    <xf numFmtId="0" fontId="0" fillId="0" borderId="0" xfId="0" applyNumberFormat="1" applyFont="1" applyFill="1" applyBorder="1" applyAlignment="1"/>
    <xf numFmtId="49" fontId="4" fillId="0" borderId="0" xfId="0" applyNumberFormat="1" applyFont="1" applyFill="1" applyBorder="1" applyAlignment="1">
      <alignment horizontal="left"/>
    </xf>
    <xf numFmtId="0" fontId="1" fillId="0" borderId="27" xfId="0" applyNumberFormat="1" applyFont="1" applyFill="1" applyBorder="1" applyAlignment="1">
      <alignment horizontal="left"/>
    </xf>
    <xf numFmtId="49" fontId="1" fillId="0" borderId="48" xfId="0" applyNumberFormat="1" applyFont="1" applyFill="1" applyBorder="1" applyAlignment="1">
      <alignment horizontal="left" wrapText="1"/>
    </xf>
    <xf numFmtId="49" fontId="1" fillId="0" borderId="49" xfId="0" applyNumberFormat="1" applyFont="1" applyFill="1" applyBorder="1" applyAlignment="1">
      <alignment horizontal="left" wrapText="1"/>
    </xf>
    <xf numFmtId="165" fontId="1" fillId="0" borderId="49" xfId="0" applyNumberFormat="1" applyFont="1" applyFill="1" applyBorder="1" applyAlignment="1">
      <alignment horizontal="left"/>
    </xf>
    <xf numFmtId="165" fontId="1" fillId="0" borderId="50" xfId="0" applyNumberFormat="1" applyFont="1" applyFill="1" applyBorder="1" applyAlignment="1">
      <alignment horizontal="left"/>
    </xf>
    <xf numFmtId="3" fontId="4" fillId="3" borderId="51" xfId="0" applyNumberFormat="1" applyFont="1" applyFill="1" applyBorder="1" applyAlignment="1">
      <alignment horizontal="left"/>
    </xf>
    <xf numFmtId="3" fontId="4" fillId="3" borderId="49" xfId="0" applyNumberFormat="1" applyFont="1" applyFill="1" applyBorder="1" applyAlignment="1">
      <alignment horizontal="left"/>
    </xf>
    <xf numFmtId="3" fontId="4" fillId="3" borderId="52" xfId="0" applyNumberFormat="1" applyFont="1" applyFill="1" applyBorder="1" applyAlignment="1">
      <alignment horizontal="left"/>
    </xf>
    <xf numFmtId="3" fontId="4" fillId="3" borderId="53" xfId="0" applyNumberFormat="1" applyFont="1" applyFill="1" applyBorder="1" applyAlignment="1">
      <alignment horizontal="left"/>
    </xf>
    <xf numFmtId="49" fontId="4" fillId="3" borderId="12" xfId="0" applyNumberFormat="1" applyFont="1" applyFill="1" applyBorder="1" applyAlignment="1">
      <alignment horizontal="left"/>
    </xf>
    <xf numFmtId="49" fontId="1" fillId="0" borderId="54" xfId="0" applyNumberFormat="1" applyFont="1" applyFill="1" applyBorder="1" applyAlignment="1">
      <alignment horizontal="left" wrapText="1"/>
    </xf>
    <xf numFmtId="49" fontId="1" fillId="0" borderId="55" xfId="0" applyNumberFormat="1" applyFont="1" applyFill="1" applyBorder="1" applyAlignment="1">
      <alignment horizontal="left" wrapText="1"/>
    </xf>
    <xf numFmtId="165" fontId="1" fillId="0" borderId="55" xfId="0" applyNumberFormat="1" applyFont="1" applyFill="1" applyBorder="1" applyAlignment="1">
      <alignment horizontal="left"/>
    </xf>
    <xf numFmtId="165" fontId="1" fillId="0" borderId="56" xfId="0" applyNumberFormat="1" applyFont="1" applyFill="1" applyBorder="1" applyAlignment="1">
      <alignment horizontal="left"/>
    </xf>
    <xf numFmtId="3" fontId="4" fillId="3" borderId="57" xfId="0" applyNumberFormat="1" applyFont="1" applyFill="1" applyBorder="1" applyAlignment="1">
      <alignment horizontal="left"/>
    </xf>
    <xf numFmtId="3" fontId="4" fillId="3" borderId="55" xfId="0" applyNumberFormat="1" applyFont="1" applyFill="1" applyBorder="1" applyAlignment="1">
      <alignment horizontal="left"/>
    </xf>
    <xf numFmtId="3" fontId="4" fillId="3" borderId="58" xfId="0" applyNumberFormat="1" applyFont="1" applyFill="1" applyBorder="1" applyAlignment="1">
      <alignment horizontal="left"/>
    </xf>
    <xf numFmtId="3" fontId="4" fillId="3" borderId="59" xfId="0" applyNumberFormat="1" applyFont="1" applyFill="1" applyBorder="1" applyAlignment="1">
      <alignment horizontal="left"/>
    </xf>
    <xf numFmtId="49" fontId="1" fillId="0" borderId="40" xfId="0" applyNumberFormat="1" applyFont="1" applyFill="1" applyBorder="1" applyAlignment="1">
      <alignment horizontal="left" wrapText="1"/>
    </xf>
    <xf numFmtId="3" fontId="4" fillId="3" borderId="60" xfId="0" applyNumberFormat="1" applyFont="1" applyFill="1" applyBorder="1" applyAlignment="1">
      <alignment horizontal="left"/>
    </xf>
    <xf numFmtId="49" fontId="1" fillId="0" borderId="61" xfId="0" applyNumberFormat="1" applyFont="1" applyFill="1" applyBorder="1" applyAlignment="1">
      <alignment horizontal="left" wrapText="1"/>
    </xf>
    <xf numFmtId="49" fontId="1" fillId="0" borderId="62" xfId="0" applyNumberFormat="1" applyFont="1" applyFill="1" applyBorder="1" applyAlignment="1">
      <alignment horizontal="left" wrapText="1"/>
    </xf>
    <xf numFmtId="165" fontId="1" fillId="0" borderId="62" xfId="0" applyNumberFormat="1" applyFont="1" applyFill="1" applyBorder="1" applyAlignment="1">
      <alignment horizontal="left"/>
    </xf>
    <xf numFmtId="165" fontId="1" fillId="0" borderId="63" xfId="0" applyNumberFormat="1" applyFont="1" applyFill="1" applyBorder="1" applyAlignment="1">
      <alignment horizontal="left"/>
    </xf>
    <xf numFmtId="3" fontId="4" fillId="3" borderId="64" xfId="0" applyNumberFormat="1" applyFont="1" applyFill="1" applyBorder="1" applyAlignment="1">
      <alignment horizontal="left"/>
    </xf>
    <xf numFmtId="3" fontId="4" fillId="3" borderId="65" xfId="0" applyNumberFormat="1" applyFont="1" applyFill="1" applyBorder="1" applyAlignment="1">
      <alignment horizontal="left"/>
    </xf>
    <xf numFmtId="3" fontId="4" fillId="3" borderId="66" xfId="0" applyNumberFormat="1" applyFont="1" applyFill="1" applyBorder="1" applyAlignment="1">
      <alignment horizontal="left"/>
    </xf>
    <xf numFmtId="49" fontId="1" fillId="0" borderId="67" xfId="0" applyNumberFormat="1" applyFont="1" applyFill="1" applyBorder="1" applyAlignment="1">
      <alignment horizontal="left" wrapText="1"/>
    </xf>
    <xf numFmtId="3" fontId="4" fillId="3" borderId="68" xfId="0" applyNumberFormat="1" applyFont="1" applyFill="1" applyBorder="1" applyAlignment="1">
      <alignment horizontal="left"/>
    </xf>
    <xf numFmtId="3" fontId="4" fillId="3" borderId="22" xfId="0" applyNumberFormat="1" applyFont="1" applyFill="1" applyBorder="1" applyAlignment="1">
      <alignment horizontal="left"/>
    </xf>
    <xf numFmtId="3" fontId="4" fillId="3" borderId="5" xfId="0" applyNumberFormat="1" applyFont="1" applyFill="1" applyBorder="1" applyAlignment="1">
      <alignment horizontal="left"/>
    </xf>
    <xf numFmtId="3" fontId="4" fillId="3" borderId="69" xfId="0" applyNumberFormat="1" applyFont="1" applyFill="1" applyBorder="1" applyAlignment="1">
      <alignment horizontal="left"/>
    </xf>
    <xf numFmtId="3" fontId="4" fillId="3" borderId="70" xfId="0" applyNumberFormat="1" applyFont="1" applyFill="1" applyBorder="1" applyAlignment="1">
      <alignment horizontal="left"/>
    </xf>
    <xf numFmtId="49" fontId="4" fillId="3" borderId="71" xfId="0" applyNumberFormat="1" applyFont="1" applyFill="1" applyBorder="1" applyAlignment="1">
      <alignment horizontal="left"/>
    </xf>
    <xf numFmtId="49" fontId="1" fillId="0" borderId="72" xfId="0" applyNumberFormat="1" applyFont="1" applyFill="1" applyBorder="1" applyAlignment="1">
      <alignment horizontal="left" wrapText="1"/>
    </xf>
    <xf numFmtId="3" fontId="4" fillId="3" borderId="73" xfId="0" applyNumberFormat="1" applyFont="1" applyFill="1" applyBorder="1" applyAlignment="1">
      <alignment horizontal="left"/>
    </xf>
    <xf numFmtId="49" fontId="4" fillId="3" borderId="74" xfId="0" applyNumberFormat="1" applyFont="1" applyFill="1" applyBorder="1" applyAlignment="1">
      <alignment horizontal="left"/>
    </xf>
    <xf numFmtId="3" fontId="4" fillId="3" borderId="75" xfId="0" applyNumberFormat="1" applyFont="1" applyFill="1" applyBorder="1" applyAlignment="1">
      <alignment horizontal="left"/>
    </xf>
    <xf numFmtId="3" fontId="4" fillId="3" borderId="62" xfId="0" applyNumberFormat="1" applyFont="1" applyFill="1" applyBorder="1" applyAlignment="1">
      <alignment horizontal="left"/>
    </xf>
    <xf numFmtId="3" fontId="4" fillId="3" borderId="76" xfId="0" applyNumberFormat="1" applyFont="1" applyFill="1" applyBorder="1" applyAlignment="1">
      <alignment horizontal="left"/>
    </xf>
    <xf numFmtId="49" fontId="1" fillId="0" borderId="49" xfId="0" applyNumberFormat="1" applyFont="1" applyFill="1" applyBorder="1" applyAlignment="1">
      <alignment horizontal="left"/>
    </xf>
    <xf numFmtId="3" fontId="4" fillId="3" borderId="51" xfId="0" applyNumberFormat="1" applyFont="1" applyFill="1" applyBorder="1" applyAlignment="1">
      <alignment horizontal="left" wrapText="1"/>
    </xf>
    <xf numFmtId="3" fontId="4" fillId="3" borderId="57" xfId="0" applyNumberFormat="1" applyFont="1" applyFill="1" applyBorder="1" applyAlignment="1">
      <alignment horizontal="left" wrapText="1"/>
    </xf>
    <xf numFmtId="49" fontId="1" fillId="0" borderId="77" xfId="0" applyNumberFormat="1" applyFont="1" applyFill="1" applyBorder="1" applyAlignment="1">
      <alignment horizontal="left" wrapText="1"/>
    </xf>
    <xf numFmtId="165" fontId="1" fillId="0" borderId="36" xfId="0" applyNumberFormat="1" applyFont="1" applyFill="1" applyBorder="1" applyAlignment="1">
      <alignment horizontal="left"/>
    </xf>
    <xf numFmtId="165" fontId="1" fillId="0" borderId="35" xfId="0" applyNumberFormat="1" applyFont="1" applyFill="1" applyBorder="1" applyAlignment="1">
      <alignment horizontal="left"/>
    </xf>
    <xf numFmtId="49" fontId="1" fillId="0" borderId="62" xfId="0" applyNumberFormat="1" applyFont="1" applyFill="1" applyBorder="1" applyAlignment="1">
      <alignment horizontal="left"/>
    </xf>
    <xf numFmtId="0" fontId="7" fillId="0" borderId="55" xfId="0" applyFont="1" applyBorder="1" applyAlignment="1">
      <alignment horizontal="justify" vertical="center"/>
    </xf>
    <xf numFmtId="0" fontId="7" fillId="0" borderId="62" xfId="0" applyFont="1" applyBorder="1" applyAlignment="1">
      <alignment horizontal="justify" vertical="center"/>
    </xf>
    <xf numFmtId="3" fontId="4" fillId="3" borderId="75" xfId="0" applyNumberFormat="1" applyFont="1" applyFill="1" applyBorder="1" applyAlignment="1">
      <alignment horizontal="left" wrapText="1"/>
    </xf>
    <xf numFmtId="49" fontId="4" fillId="0" borderId="78" xfId="0" applyNumberFormat="1" applyFont="1" applyFill="1" applyBorder="1" applyAlignment="1">
      <alignment horizontal="left"/>
    </xf>
    <xf numFmtId="0" fontId="4" fillId="0" borderId="79" xfId="0" applyFont="1" applyFill="1" applyBorder="1" applyAlignment="1">
      <alignment horizontal="left"/>
    </xf>
    <xf numFmtId="3" fontId="4" fillId="0" borderId="80" xfId="0" applyNumberFormat="1" applyFont="1" applyFill="1" applyBorder="1" applyAlignment="1">
      <alignment horizontal="left"/>
    </xf>
    <xf numFmtId="165" fontId="4" fillId="0" borderId="81" xfId="0" applyNumberFormat="1" applyFont="1" applyFill="1" applyBorder="1" applyAlignment="1">
      <alignment horizontal="left"/>
    </xf>
    <xf numFmtId="165" fontId="4" fillId="0" borderId="82" xfId="0" applyNumberFormat="1" applyFont="1" applyFill="1" applyBorder="1" applyAlignment="1">
      <alignment horizontal="left"/>
    </xf>
    <xf numFmtId="165" fontId="4" fillId="0" borderId="78" xfId="0" applyNumberFormat="1" applyFont="1" applyFill="1" applyBorder="1" applyAlignment="1">
      <alignment horizontal="left"/>
    </xf>
    <xf numFmtId="165" fontId="4" fillId="0" borderId="79" xfId="0" applyNumberFormat="1" applyFont="1" applyFill="1" applyBorder="1" applyAlignment="1">
      <alignment horizontal="left"/>
    </xf>
    <xf numFmtId="165" fontId="4" fillId="3" borderId="81" xfId="0" applyNumberFormat="1" applyFont="1" applyFill="1" applyBorder="1" applyAlignment="1">
      <alignment horizontal="left"/>
    </xf>
    <xf numFmtId="165" fontId="4" fillId="3" borderId="82" xfId="0" applyNumberFormat="1" applyFont="1" applyFill="1" applyBorder="1" applyAlignment="1">
      <alignment horizontal="left"/>
    </xf>
    <xf numFmtId="165" fontId="4" fillId="3" borderId="78" xfId="0" applyNumberFormat="1" applyFont="1" applyFill="1" applyBorder="1" applyAlignment="1">
      <alignment horizontal="left"/>
    </xf>
    <xf numFmtId="165" fontId="4" fillId="3" borderId="83" xfId="0" applyNumberFormat="1" applyFont="1" applyFill="1" applyBorder="1" applyAlignment="1">
      <alignment horizontal="left"/>
    </xf>
    <xf numFmtId="3" fontId="4" fillId="3" borderId="84" xfId="0" applyNumberFormat="1" applyFont="1" applyFill="1" applyBorder="1" applyAlignment="1">
      <alignment horizontal="left"/>
    </xf>
    <xf numFmtId="49" fontId="4" fillId="3" borderId="85" xfId="0" applyNumberFormat="1" applyFont="1" applyFill="1" applyBorder="1" applyAlignment="1">
      <alignment horizontal="left"/>
    </xf>
    <xf numFmtId="49" fontId="1" fillId="0" borderId="86" xfId="0" applyNumberFormat="1" applyFont="1" applyFill="1" applyBorder="1" applyAlignment="1">
      <alignment horizontal="left" wrapText="1"/>
    </xf>
    <xf numFmtId="49" fontId="1" fillId="0" borderId="87" xfId="0" applyNumberFormat="1" applyFont="1" applyFill="1" applyBorder="1" applyAlignment="1">
      <alignment horizontal="left" wrapText="1"/>
    </xf>
    <xf numFmtId="49" fontId="1" fillId="0" borderId="88" xfId="0" applyNumberFormat="1" applyFont="1" applyFill="1" applyBorder="1" applyAlignment="1">
      <alignment horizontal="left" wrapText="1"/>
    </xf>
    <xf numFmtId="49" fontId="1" fillId="0" borderId="28" xfId="0" applyNumberFormat="1" applyFont="1" applyFill="1" applyBorder="1" applyAlignment="1">
      <alignment horizontal="left" wrapText="1"/>
    </xf>
    <xf numFmtId="49" fontId="1" fillId="0" borderId="89" xfId="0" applyNumberFormat="1" applyFont="1" applyFill="1" applyBorder="1" applyAlignment="1">
      <alignment horizontal="left" wrapText="1"/>
    </xf>
    <xf numFmtId="3" fontId="4" fillId="3" borderId="90" xfId="0" applyNumberFormat="1" applyFont="1" applyFill="1" applyBorder="1" applyAlignment="1">
      <alignment horizontal="left"/>
    </xf>
    <xf numFmtId="3" fontId="4" fillId="3" borderId="15" xfId="0" applyNumberFormat="1" applyFont="1" applyFill="1" applyBorder="1" applyAlignment="1">
      <alignment horizontal="left"/>
    </xf>
    <xf numFmtId="3" fontId="4" fillId="3" borderId="44" xfId="0" applyNumberFormat="1" applyFont="1" applyFill="1" applyBorder="1" applyAlignment="1">
      <alignment horizontal="left"/>
    </xf>
  </cellXfs>
  <cellStyles count="2">
    <cellStyle name="Normal" xfId="1" xr:uid="{3111F63C-D34A-4B18-8467-DD0564131489}"/>
    <cellStyle name="Normální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FF0000"/>
      <rgbColor rgb="FFFFFFFF"/>
      <rgbColor rgb="FFFFFF00"/>
      <rgbColor rgb="FFAAAAAA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Motiv systému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Motiv systému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Motiv systému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EF491-BAF8-4725-9BB2-65F26FDAE163}">
  <sheetPr>
    <pageSetUpPr fitToPage="1"/>
  </sheetPr>
  <dimension ref="A1:AP118"/>
  <sheetViews>
    <sheetView showGridLines="0" tabSelected="1" zoomScale="80" zoomScaleNormal="80" workbookViewId="0">
      <pane ySplit="3" topLeftCell="A88" activePane="bottomLeft" state="frozen"/>
      <selection pane="bottomLeft" activeCell="D104" sqref="D104"/>
    </sheetView>
  </sheetViews>
  <sheetFormatPr defaultColWidth="9.140625" defaultRowHeight="12" customHeight="1"/>
  <cols>
    <col min="1" max="1" width="4.140625" style="1" customWidth="1"/>
    <col min="2" max="2" width="20.85546875" style="1" customWidth="1"/>
    <col min="3" max="3" width="23.85546875" style="1" customWidth="1"/>
    <col min="4" max="4" width="34.42578125" style="1" customWidth="1"/>
    <col min="5" max="8" width="12.85546875" style="1" customWidth="1"/>
    <col min="9" max="9" width="16.5703125" style="1" customWidth="1"/>
    <col min="10" max="14" width="12.85546875" style="47" customWidth="1"/>
    <col min="15" max="15" width="10.85546875" style="47" customWidth="1"/>
    <col min="16" max="16" width="9.140625" style="69"/>
    <col min="17" max="16384" width="9.140625" style="1"/>
  </cols>
  <sheetData>
    <row r="1" spans="1:16" ht="24.75" customHeight="1" thickBot="1">
      <c r="A1" s="49" t="s">
        <v>0</v>
      </c>
      <c r="B1" s="50" t="s">
        <v>60</v>
      </c>
      <c r="C1" s="51"/>
      <c r="D1" s="52"/>
      <c r="E1" s="52"/>
      <c r="F1" s="53"/>
      <c r="G1" s="54"/>
      <c r="H1" s="54"/>
      <c r="I1" s="54"/>
      <c r="J1" s="55"/>
      <c r="K1" s="55"/>
      <c r="L1" s="55"/>
      <c r="M1" s="55"/>
      <c r="N1" s="56"/>
      <c r="O1" s="57"/>
    </row>
    <row r="2" spans="1:16" ht="63" customHeight="1" thickBot="1">
      <c r="A2" s="58"/>
      <c r="B2" s="8"/>
      <c r="C2" s="9"/>
      <c r="D2" s="9"/>
      <c r="E2" s="10" t="s">
        <v>1</v>
      </c>
      <c r="F2" s="10" t="s">
        <v>57</v>
      </c>
      <c r="G2" s="11"/>
      <c r="H2" s="11"/>
      <c r="I2" s="11"/>
      <c r="J2" s="12" t="s">
        <v>2</v>
      </c>
      <c r="K2" s="13"/>
      <c r="L2" s="13"/>
      <c r="M2" s="14"/>
      <c r="N2" s="27"/>
      <c r="O2" s="29"/>
    </row>
    <row r="3" spans="1:16" ht="50.25" customHeight="1" thickBot="1">
      <c r="A3" s="59"/>
      <c r="B3" s="15" t="s">
        <v>3</v>
      </c>
      <c r="C3" s="16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7" t="s">
        <v>67</v>
      </c>
      <c r="J3" s="18" t="s">
        <v>6</v>
      </c>
      <c r="K3" s="18" t="s">
        <v>7</v>
      </c>
      <c r="L3" s="18" t="s">
        <v>8</v>
      </c>
      <c r="M3" s="18" t="s">
        <v>9</v>
      </c>
      <c r="N3" s="19" t="s">
        <v>67</v>
      </c>
      <c r="O3" s="60" t="s">
        <v>10</v>
      </c>
    </row>
    <row r="4" spans="1:16" ht="24.95" customHeight="1" thickBot="1">
      <c r="A4" s="71">
        <v>42</v>
      </c>
      <c r="B4" s="72" t="s">
        <v>33</v>
      </c>
      <c r="C4" s="73" t="s">
        <v>132</v>
      </c>
      <c r="D4" s="73" t="s">
        <v>133</v>
      </c>
      <c r="E4" s="74">
        <v>19125</v>
      </c>
      <c r="F4" s="74">
        <v>2900</v>
      </c>
      <c r="G4" s="74">
        <v>45725</v>
      </c>
      <c r="H4" s="74">
        <v>21250</v>
      </c>
      <c r="I4" s="75">
        <v>89000</v>
      </c>
      <c r="J4" s="76">
        <v>0</v>
      </c>
      <c r="K4" s="77">
        <v>0</v>
      </c>
      <c r="L4" s="77">
        <v>0</v>
      </c>
      <c r="M4" s="78">
        <v>0</v>
      </c>
      <c r="N4" s="79">
        <f t="shared" ref="N4:N32" si="0">SUM(J4:M4)</f>
        <v>0</v>
      </c>
      <c r="O4" s="80" t="s">
        <v>234</v>
      </c>
      <c r="P4" s="70"/>
    </row>
    <row r="5" spans="1:16" ht="24.95" customHeight="1">
      <c r="A5" s="71">
        <v>3</v>
      </c>
      <c r="B5" s="81" t="s">
        <v>66</v>
      </c>
      <c r="C5" s="82" t="s">
        <v>65</v>
      </c>
      <c r="D5" s="82" t="s">
        <v>46</v>
      </c>
      <c r="E5" s="83">
        <v>87500</v>
      </c>
      <c r="F5" s="83">
        <v>6250</v>
      </c>
      <c r="G5" s="83">
        <v>30000</v>
      </c>
      <c r="H5" s="83">
        <v>7500</v>
      </c>
      <c r="I5" s="84">
        <v>131250</v>
      </c>
      <c r="J5" s="85">
        <v>0</v>
      </c>
      <c r="K5" s="86">
        <v>0</v>
      </c>
      <c r="L5" s="86">
        <v>0</v>
      </c>
      <c r="M5" s="87">
        <v>0</v>
      </c>
      <c r="N5" s="88">
        <f t="shared" si="0"/>
        <v>0</v>
      </c>
      <c r="O5" s="61" t="s">
        <v>234</v>
      </c>
      <c r="P5" s="70"/>
    </row>
    <row r="6" spans="1:16" ht="24.95" customHeight="1">
      <c r="A6" s="71">
        <v>4</v>
      </c>
      <c r="B6" s="89" t="s">
        <v>66</v>
      </c>
      <c r="C6" s="4" t="s">
        <v>65</v>
      </c>
      <c r="D6" s="4" t="s">
        <v>24</v>
      </c>
      <c r="E6" s="3">
        <v>122500</v>
      </c>
      <c r="F6" s="3">
        <v>6250</v>
      </c>
      <c r="G6" s="3">
        <v>45000</v>
      </c>
      <c r="H6" s="3">
        <v>7500</v>
      </c>
      <c r="I6" s="7">
        <v>181250</v>
      </c>
      <c r="J6" s="33">
        <v>0</v>
      </c>
      <c r="K6" s="34">
        <v>0</v>
      </c>
      <c r="L6" s="34">
        <v>0</v>
      </c>
      <c r="M6" s="35">
        <v>0</v>
      </c>
      <c r="N6" s="90">
        <f t="shared" si="0"/>
        <v>0</v>
      </c>
      <c r="O6" s="62" t="s">
        <v>234</v>
      </c>
      <c r="P6" s="70"/>
    </row>
    <row r="7" spans="1:16" ht="24.95" customHeight="1" thickBot="1">
      <c r="A7" s="71">
        <v>15</v>
      </c>
      <c r="B7" s="98" t="s">
        <v>66</v>
      </c>
      <c r="C7" s="28" t="s">
        <v>86</v>
      </c>
      <c r="D7" s="28" t="s">
        <v>40</v>
      </c>
      <c r="E7" s="22">
        <v>12763</v>
      </c>
      <c r="F7" s="22">
        <v>0</v>
      </c>
      <c r="G7" s="22">
        <v>30038</v>
      </c>
      <c r="H7" s="22">
        <v>4513</v>
      </c>
      <c r="I7" s="23">
        <v>47314</v>
      </c>
      <c r="J7" s="99">
        <v>0</v>
      </c>
      <c r="K7" s="100">
        <v>0</v>
      </c>
      <c r="L7" s="100">
        <v>0</v>
      </c>
      <c r="M7" s="101">
        <v>0</v>
      </c>
      <c r="N7" s="102">
        <f t="shared" si="0"/>
        <v>0</v>
      </c>
      <c r="O7" s="63" t="s">
        <v>234</v>
      </c>
      <c r="P7" s="70"/>
    </row>
    <row r="8" spans="1:16" ht="24.95" customHeight="1">
      <c r="A8" s="71">
        <v>82</v>
      </c>
      <c r="B8" s="81" t="s">
        <v>190</v>
      </c>
      <c r="C8" s="82" t="s">
        <v>191</v>
      </c>
      <c r="D8" s="82" t="s">
        <v>24</v>
      </c>
      <c r="E8" s="83">
        <v>132250</v>
      </c>
      <c r="F8" s="83">
        <v>3750</v>
      </c>
      <c r="G8" s="83">
        <v>50475</v>
      </c>
      <c r="H8" s="83">
        <v>3775</v>
      </c>
      <c r="I8" s="84">
        <v>190250</v>
      </c>
      <c r="J8" s="85">
        <v>0</v>
      </c>
      <c r="K8" s="86">
        <v>0</v>
      </c>
      <c r="L8" s="86">
        <v>0</v>
      </c>
      <c r="M8" s="87">
        <v>0</v>
      </c>
      <c r="N8" s="103">
        <f t="shared" si="0"/>
        <v>0</v>
      </c>
      <c r="O8" s="104" t="s">
        <v>234</v>
      </c>
      <c r="P8" s="70"/>
    </row>
    <row r="9" spans="1:16" ht="24.95" customHeight="1">
      <c r="A9" s="71">
        <v>83</v>
      </c>
      <c r="B9" s="89" t="s">
        <v>190</v>
      </c>
      <c r="C9" s="4" t="s">
        <v>191</v>
      </c>
      <c r="D9" s="4" t="s">
        <v>193</v>
      </c>
      <c r="E9" s="3">
        <v>58125</v>
      </c>
      <c r="F9" s="3">
        <v>0</v>
      </c>
      <c r="G9" s="3">
        <v>0</v>
      </c>
      <c r="H9" s="3">
        <v>0</v>
      </c>
      <c r="I9" s="7">
        <v>58125</v>
      </c>
      <c r="J9" s="33">
        <v>0</v>
      </c>
      <c r="K9" s="34">
        <v>0</v>
      </c>
      <c r="L9" s="34">
        <v>0</v>
      </c>
      <c r="M9" s="36">
        <v>0</v>
      </c>
      <c r="N9" s="37">
        <f t="shared" si="0"/>
        <v>0</v>
      </c>
      <c r="O9" s="62" t="s">
        <v>234</v>
      </c>
      <c r="P9" s="70"/>
    </row>
    <row r="10" spans="1:16" ht="24.95" customHeight="1">
      <c r="A10" s="71">
        <v>84</v>
      </c>
      <c r="B10" s="89" t="s">
        <v>190</v>
      </c>
      <c r="C10" s="4" t="s">
        <v>191</v>
      </c>
      <c r="D10" s="4" t="s">
        <v>195</v>
      </c>
      <c r="E10" s="3">
        <v>91950</v>
      </c>
      <c r="F10" s="3">
        <v>5000</v>
      </c>
      <c r="G10" s="3">
        <v>35150</v>
      </c>
      <c r="H10" s="3">
        <v>12525</v>
      </c>
      <c r="I10" s="7">
        <v>144625</v>
      </c>
      <c r="J10" s="33">
        <v>0</v>
      </c>
      <c r="K10" s="34">
        <v>0</v>
      </c>
      <c r="L10" s="34">
        <v>0</v>
      </c>
      <c r="M10" s="35">
        <v>0</v>
      </c>
      <c r="N10" s="37">
        <f t="shared" si="0"/>
        <v>0</v>
      </c>
      <c r="O10" s="62" t="s">
        <v>234</v>
      </c>
      <c r="P10" s="70"/>
    </row>
    <row r="11" spans="1:16" ht="24.95" customHeight="1">
      <c r="A11" s="71">
        <v>89</v>
      </c>
      <c r="B11" s="89" t="s">
        <v>190</v>
      </c>
      <c r="C11" s="4" t="s">
        <v>191</v>
      </c>
      <c r="D11" s="4" t="s">
        <v>192</v>
      </c>
      <c r="E11" s="3">
        <v>102275</v>
      </c>
      <c r="F11" s="3">
        <v>0</v>
      </c>
      <c r="G11" s="3">
        <v>37750</v>
      </c>
      <c r="H11" s="3">
        <v>3775</v>
      </c>
      <c r="I11" s="7">
        <v>143800</v>
      </c>
      <c r="J11" s="33">
        <v>0</v>
      </c>
      <c r="K11" s="34">
        <v>0</v>
      </c>
      <c r="L11" s="34">
        <v>0</v>
      </c>
      <c r="M11" s="36">
        <v>0</v>
      </c>
      <c r="N11" s="37">
        <f t="shared" si="0"/>
        <v>0</v>
      </c>
      <c r="O11" s="62" t="s">
        <v>234</v>
      </c>
      <c r="P11" s="70"/>
    </row>
    <row r="12" spans="1:16" ht="24.95" customHeight="1">
      <c r="A12" s="71">
        <v>90</v>
      </c>
      <c r="B12" s="89" t="s">
        <v>190</v>
      </c>
      <c r="C12" s="4" t="s">
        <v>191</v>
      </c>
      <c r="D12" s="4" t="s">
        <v>194</v>
      </c>
      <c r="E12" s="3">
        <v>41050</v>
      </c>
      <c r="F12" s="3">
        <v>0</v>
      </c>
      <c r="G12" s="3">
        <v>0</v>
      </c>
      <c r="H12" s="3">
        <v>0</v>
      </c>
      <c r="I12" s="7">
        <v>41050</v>
      </c>
      <c r="J12" s="33">
        <v>0</v>
      </c>
      <c r="K12" s="34">
        <v>0</v>
      </c>
      <c r="L12" s="34">
        <v>0</v>
      </c>
      <c r="M12" s="35">
        <v>0</v>
      </c>
      <c r="N12" s="37">
        <f t="shared" si="0"/>
        <v>0</v>
      </c>
      <c r="O12" s="62" t="s">
        <v>234</v>
      </c>
      <c r="P12" s="70"/>
    </row>
    <row r="13" spans="1:16" ht="24.95" customHeight="1" thickBot="1">
      <c r="A13" s="71">
        <v>91</v>
      </c>
      <c r="B13" s="105" t="s">
        <v>190</v>
      </c>
      <c r="C13" s="92" t="s">
        <v>191</v>
      </c>
      <c r="D13" s="92" t="s">
        <v>195</v>
      </c>
      <c r="E13" s="93">
        <v>30000</v>
      </c>
      <c r="F13" s="93">
        <v>0</v>
      </c>
      <c r="G13" s="93">
        <v>0</v>
      </c>
      <c r="H13" s="93">
        <v>0</v>
      </c>
      <c r="I13" s="94">
        <v>30000</v>
      </c>
      <c r="J13" s="95">
        <v>0</v>
      </c>
      <c r="K13" s="96">
        <v>0</v>
      </c>
      <c r="L13" s="96">
        <v>0</v>
      </c>
      <c r="M13" s="97">
        <v>0</v>
      </c>
      <c r="N13" s="106">
        <f t="shared" si="0"/>
        <v>0</v>
      </c>
      <c r="O13" s="107" t="s">
        <v>234</v>
      </c>
      <c r="P13" s="70"/>
    </row>
    <row r="14" spans="1:16" ht="24.95" customHeight="1" thickBot="1">
      <c r="A14" s="71">
        <v>54</v>
      </c>
      <c r="B14" s="72" t="s">
        <v>144</v>
      </c>
      <c r="C14" s="73" t="s">
        <v>145</v>
      </c>
      <c r="D14" s="73" t="s">
        <v>231</v>
      </c>
      <c r="E14" s="74">
        <v>3063</v>
      </c>
      <c r="F14" s="74">
        <v>4500</v>
      </c>
      <c r="G14" s="74">
        <v>56250</v>
      </c>
      <c r="H14" s="74">
        <v>12500</v>
      </c>
      <c r="I14" s="75">
        <v>76313</v>
      </c>
      <c r="J14" s="76">
        <v>3000</v>
      </c>
      <c r="K14" s="77">
        <v>4000</v>
      </c>
      <c r="L14" s="77">
        <v>56000</v>
      </c>
      <c r="M14" s="78">
        <v>0</v>
      </c>
      <c r="N14" s="79">
        <f t="shared" si="0"/>
        <v>63000</v>
      </c>
      <c r="O14" s="80" t="s">
        <v>232</v>
      </c>
      <c r="P14" s="70"/>
    </row>
    <row r="15" spans="1:16" ht="24.95" customHeight="1">
      <c r="A15" s="71">
        <v>56</v>
      </c>
      <c r="B15" s="81" t="s">
        <v>149</v>
      </c>
      <c r="C15" s="82" t="s">
        <v>148</v>
      </c>
      <c r="D15" s="82" t="s">
        <v>150</v>
      </c>
      <c r="E15" s="83">
        <v>18750</v>
      </c>
      <c r="F15" s="83">
        <v>0</v>
      </c>
      <c r="G15" s="83">
        <v>67500</v>
      </c>
      <c r="H15" s="83">
        <v>0</v>
      </c>
      <c r="I15" s="84">
        <v>86250</v>
      </c>
      <c r="J15" s="85">
        <v>18000</v>
      </c>
      <c r="K15" s="86">
        <v>0</v>
      </c>
      <c r="L15" s="86">
        <v>67000</v>
      </c>
      <c r="M15" s="87">
        <v>0</v>
      </c>
      <c r="N15" s="103">
        <f t="shared" si="0"/>
        <v>85000</v>
      </c>
      <c r="O15" s="104" t="s">
        <v>232</v>
      </c>
      <c r="P15" s="70"/>
    </row>
    <row r="16" spans="1:16" ht="24.95" customHeight="1" thickBot="1">
      <c r="A16" s="71">
        <v>57</v>
      </c>
      <c r="B16" s="91" t="s">
        <v>149</v>
      </c>
      <c r="C16" s="92" t="s">
        <v>151</v>
      </c>
      <c r="D16" s="92" t="s">
        <v>152</v>
      </c>
      <c r="E16" s="93">
        <v>20000</v>
      </c>
      <c r="F16" s="93">
        <v>2500</v>
      </c>
      <c r="G16" s="93">
        <v>47500</v>
      </c>
      <c r="H16" s="93">
        <v>1875</v>
      </c>
      <c r="I16" s="94">
        <v>71875</v>
      </c>
      <c r="J16" s="108">
        <v>20000</v>
      </c>
      <c r="K16" s="109">
        <v>2000</v>
      </c>
      <c r="L16" s="109">
        <v>47000</v>
      </c>
      <c r="M16" s="110">
        <v>0</v>
      </c>
      <c r="N16" s="106">
        <f t="shared" si="0"/>
        <v>69000</v>
      </c>
      <c r="O16" s="107" t="s">
        <v>232</v>
      </c>
      <c r="P16" s="70"/>
    </row>
    <row r="17" spans="1:42" ht="24.95" customHeight="1">
      <c r="A17" s="71">
        <v>35</v>
      </c>
      <c r="B17" s="81" t="s">
        <v>15</v>
      </c>
      <c r="C17" s="82" t="s">
        <v>30</v>
      </c>
      <c r="D17" s="82" t="s">
        <v>116</v>
      </c>
      <c r="E17" s="83">
        <v>100000</v>
      </c>
      <c r="F17" s="83">
        <v>8750</v>
      </c>
      <c r="G17" s="83">
        <v>50000</v>
      </c>
      <c r="H17" s="83">
        <v>0</v>
      </c>
      <c r="I17" s="84">
        <v>158750</v>
      </c>
      <c r="J17" s="85">
        <v>100000</v>
      </c>
      <c r="K17" s="86">
        <v>8000</v>
      </c>
      <c r="L17" s="86">
        <v>50000</v>
      </c>
      <c r="M17" s="87">
        <v>0</v>
      </c>
      <c r="N17" s="103">
        <f t="shared" si="0"/>
        <v>158000</v>
      </c>
      <c r="O17" s="104" t="s">
        <v>232</v>
      </c>
      <c r="P17" s="70"/>
    </row>
    <row r="18" spans="1:42" ht="24.95" customHeight="1" thickBot="1">
      <c r="A18" s="71">
        <v>36</v>
      </c>
      <c r="B18" s="91" t="s">
        <v>15</v>
      </c>
      <c r="C18" s="92" t="s">
        <v>48</v>
      </c>
      <c r="D18" s="92" t="s">
        <v>117</v>
      </c>
      <c r="E18" s="93">
        <v>71600</v>
      </c>
      <c r="F18" s="93">
        <v>0</v>
      </c>
      <c r="G18" s="93">
        <v>67863</v>
      </c>
      <c r="H18" s="93">
        <v>0</v>
      </c>
      <c r="I18" s="94">
        <f>E18+G18</f>
        <v>139463</v>
      </c>
      <c r="J18" s="108">
        <v>71000</v>
      </c>
      <c r="K18" s="109">
        <v>0</v>
      </c>
      <c r="L18" s="109">
        <v>67000</v>
      </c>
      <c r="M18" s="110">
        <v>0</v>
      </c>
      <c r="N18" s="106">
        <f t="shared" si="0"/>
        <v>138000</v>
      </c>
      <c r="O18" s="107" t="s">
        <v>232</v>
      </c>
      <c r="P18" s="70"/>
    </row>
    <row r="19" spans="1:42" ht="24.95" customHeight="1" thickBot="1">
      <c r="A19" s="71">
        <v>18</v>
      </c>
      <c r="B19" s="72" t="s">
        <v>91</v>
      </c>
      <c r="C19" s="73" t="s">
        <v>229</v>
      </c>
      <c r="D19" s="73" t="s">
        <v>92</v>
      </c>
      <c r="E19" s="74">
        <v>30000</v>
      </c>
      <c r="F19" s="74">
        <v>0</v>
      </c>
      <c r="G19" s="74">
        <v>90000</v>
      </c>
      <c r="H19" s="74">
        <v>6000</v>
      </c>
      <c r="I19" s="75">
        <v>126000</v>
      </c>
      <c r="J19" s="76">
        <v>0</v>
      </c>
      <c r="K19" s="77">
        <v>0</v>
      </c>
      <c r="L19" s="77">
        <v>0</v>
      </c>
      <c r="M19" s="78">
        <v>0</v>
      </c>
      <c r="N19" s="79">
        <f t="shared" si="0"/>
        <v>0</v>
      </c>
      <c r="O19" s="80" t="s">
        <v>234</v>
      </c>
      <c r="P19" s="70"/>
    </row>
    <row r="20" spans="1:42" ht="24.95" customHeight="1">
      <c r="A20" s="71">
        <v>27</v>
      </c>
      <c r="B20" s="81" t="s">
        <v>11</v>
      </c>
      <c r="C20" s="82" t="s">
        <v>103</v>
      </c>
      <c r="D20" s="82" t="s">
        <v>104</v>
      </c>
      <c r="E20" s="83">
        <v>4250</v>
      </c>
      <c r="F20" s="83">
        <v>0</v>
      </c>
      <c r="G20" s="83">
        <v>0</v>
      </c>
      <c r="H20" s="83">
        <v>0</v>
      </c>
      <c r="I20" s="84">
        <v>4250</v>
      </c>
      <c r="J20" s="85">
        <v>4000</v>
      </c>
      <c r="K20" s="86">
        <v>0</v>
      </c>
      <c r="L20" s="86">
        <v>0</v>
      </c>
      <c r="M20" s="87">
        <v>0</v>
      </c>
      <c r="N20" s="103">
        <f t="shared" si="0"/>
        <v>4000</v>
      </c>
      <c r="O20" s="104" t="s">
        <v>232</v>
      </c>
      <c r="P20" s="70"/>
    </row>
    <row r="21" spans="1:42" ht="24.95" customHeight="1" thickBot="1">
      <c r="A21" s="71">
        <v>65</v>
      </c>
      <c r="B21" s="91" t="s">
        <v>11</v>
      </c>
      <c r="C21" s="92" t="s">
        <v>165</v>
      </c>
      <c r="D21" s="92" t="s">
        <v>164</v>
      </c>
      <c r="E21" s="93">
        <v>40000</v>
      </c>
      <c r="F21" s="93">
        <v>0</v>
      </c>
      <c r="G21" s="93">
        <v>0</v>
      </c>
      <c r="H21" s="93">
        <v>0</v>
      </c>
      <c r="I21" s="94">
        <v>40000</v>
      </c>
      <c r="J21" s="108">
        <v>40000</v>
      </c>
      <c r="K21" s="109">
        <v>0</v>
      </c>
      <c r="L21" s="109">
        <v>0</v>
      </c>
      <c r="M21" s="97">
        <v>0</v>
      </c>
      <c r="N21" s="106">
        <f t="shared" si="0"/>
        <v>40000</v>
      </c>
      <c r="O21" s="107" t="s">
        <v>232</v>
      </c>
      <c r="P21" s="70"/>
    </row>
    <row r="22" spans="1:42" ht="24.95" customHeight="1" thickBot="1">
      <c r="A22" s="71">
        <v>6</v>
      </c>
      <c r="B22" s="72" t="s">
        <v>44</v>
      </c>
      <c r="C22" s="73" t="s">
        <v>71</v>
      </c>
      <c r="D22" s="111" t="s">
        <v>72</v>
      </c>
      <c r="E22" s="74">
        <v>62500</v>
      </c>
      <c r="F22" s="74">
        <v>12500</v>
      </c>
      <c r="G22" s="74">
        <v>7500</v>
      </c>
      <c r="H22" s="74">
        <v>10000</v>
      </c>
      <c r="I22" s="75">
        <v>92500</v>
      </c>
      <c r="J22" s="112">
        <v>62000</v>
      </c>
      <c r="K22" s="77">
        <v>12000</v>
      </c>
      <c r="L22" s="77">
        <v>7000</v>
      </c>
      <c r="M22" s="78">
        <v>0</v>
      </c>
      <c r="N22" s="79">
        <f t="shared" si="0"/>
        <v>81000</v>
      </c>
      <c r="O22" s="80" t="s">
        <v>232</v>
      </c>
      <c r="P22" s="70"/>
    </row>
    <row r="23" spans="1:42" ht="24.95" customHeight="1">
      <c r="A23" s="71">
        <v>11</v>
      </c>
      <c r="B23" s="81" t="s">
        <v>23</v>
      </c>
      <c r="C23" s="82" t="s">
        <v>80</v>
      </c>
      <c r="D23" s="82" t="s">
        <v>81</v>
      </c>
      <c r="E23" s="83">
        <v>150000</v>
      </c>
      <c r="F23" s="83">
        <v>7500</v>
      </c>
      <c r="G23" s="83">
        <v>28750</v>
      </c>
      <c r="H23" s="83">
        <v>7500</v>
      </c>
      <c r="I23" s="84">
        <v>193750</v>
      </c>
      <c r="J23" s="113">
        <v>71000</v>
      </c>
      <c r="K23" s="86">
        <v>0</v>
      </c>
      <c r="L23" s="86">
        <v>25000</v>
      </c>
      <c r="M23" s="87">
        <v>0</v>
      </c>
      <c r="N23" s="103">
        <f t="shared" si="0"/>
        <v>96000</v>
      </c>
      <c r="O23" s="104" t="s">
        <v>233</v>
      </c>
      <c r="P23" s="70"/>
    </row>
    <row r="24" spans="1:42" ht="24.95" customHeight="1">
      <c r="A24" s="71">
        <v>14</v>
      </c>
      <c r="B24" s="89" t="s">
        <v>23</v>
      </c>
      <c r="C24" s="4" t="s">
        <v>53</v>
      </c>
      <c r="D24" s="4" t="s">
        <v>26</v>
      </c>
      <c r="E24" s="3">
        <v>40750</v>
      </c>
      <c r="F24" s="3">
        <v>0</v>
      </c>
      <c r="G24" s="3">
        <v>45000</v>
      </c>
      <c r="H24" s="3">
        <v>0</v>
      </c>
      <c r="I24" s="7">
        <v>85750</v>
      </c>
      <c r="J24" s="38">
        <v>20000</v>
      </c>
      <c r="K24" s="39">
        <v>0</v>
      </c>
      <c r="L24" s="39">
        <v>17000</v>
      </c>
      <c r="M24" s="35">
        <v>0</v>
      </c>
      <c r="N24" s="37">
        <f t="shared" si="0"/>
        <v>37000</v>
      </c>
      <c r="O24" s="62" t="s">
        <v>233</v>
      </c>
      <c r="P24" s="70"/>
    </row>
    <row r="25" spans="1:42" s="32" customFormat="1" ht="24.95" customHeight="1">
      <c r="A25" s="71">
        <v>20</v>
      </c>
      <c r="B25" s="89" t="s">
        <v>23</v>
      </c>
      <c r="C25" s="26" t="s">
        <v>95</v>
      </c>
      <c r="D25" s="4" t="s">
        <v>72</v>
      </c>
      <c r="E25" s="3">
        <v>125000</v>
      </c>
      <c r="F25" s="3">
        <v>5000</v>
      </c>
      <c r="G25" s="3">
        <v>102500</v>
      </c>
      <c r="H25" s="3">
        <v>40000</v>
      </c>
      <c r="I25" s="7">
        <v>272500</v>
      </c>
      <c r="J25" s="38">
        <v>125000</v>
      </c>
      <c r="K25" s="39">
        <v>5000</v>
      </c>
      <c r="L25" s="39">
        <v>0</v>
      </c>
      <c r="M25" s="36">
        <v>0</v>
      </c>
      <c r="N25" s="37">
        <f t="shared" si="0"/>
        <v>130000</v>
      </c>
      <c r="O25" s="62" t="s">
        <v>233</v>
      </c>
      <c r="P25" s="70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</row>
    <row r="26" spans="1:42" s="32" customFormat="1" ht="24.95" customHeight="1">
      <c r="A26" s="71">
        <v>32</v>
      </c>
      <c r="B26" s="89" t="s">
        <v>23</v>
      </c>
      <c r="C26" s="31" t="s">
        <v>112</v>
      </c>
      <c r="D26" s="4" t="s">
        <v>113</v>
      </c>
      <c r="E26" s="3">
        <v>117000</v>
      </c>
      <c r="F26" s="3">
        <v>0</v>
      </c>
      <c r="G26" s="3">
        <v>37500</v>
      </c>
      <c r="H26" s="3">
        <v>12500</v>
      </c>
      <c r="I26" s="7">
        <v>167000</v>
      </c>
      <c r="J26" s="38">
        <v>0</v>
      </c>
      <c r="K26" s="39">
        <v>0</v>
      </c>
      <c r="L26" s="39">
        <v>0</v>
      </c>
      <c r="M26" s="35">
        <v>0</v>
      </c>
      <c r="N26" s="37">
        <f t="shared" si="0"/>
        <v>0</v>
      </c>
      <c r="O26" s="62" t="s">
        <v>234</v>
      </c>
      <c r="P26" s="70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</row>
    <row r="27" spans="1:42" s="32" customFormat="1" ht="24.95" customHeight="1">
      <c r="A27" s="71">
        <v>33</v>
      </c>
      <c r="B27" s="89" t="s">
        <v>23</v>
      </c>
      <c r="C27" s="4" t="s">
        <v>112</v>
      </c>
      <c r="D27" s="4" t="s">
        <v>114</v>
      </c>
      <c r="E27" s="3">
        <v>117000</v>
      </c>
      <c r="F27" s="3">
        <v>0</v>
      </c>
      <c r="G27" s="3">
        <v>37500</v>
      </c>
      <c r="H27" s="3">
        <v>12500</v>
      </c>
      <c r="I27" s="7">
        <v>167000</v>
      </c>
      <c r="J27" s="40">
        <v>0</v>
      </c>
      <c r="K27" s="39">
        <v>0</v>
      </c>
      <c r="L27" s="39">
        <v>0</v>
      </c>
      <c r="M27" s="36">
        <v>0</v>
      </c>
      <c r="N27" s="37">
        <f t="shared" si="0"/>
        <v>0</v>
      </c>
      <c r="O27" s="62" t="s">
        <v>234</v>
      </c>
      <c r="P27" s="70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</row>
    <row r="28" spans="1:42" ht="24.95" customHeight="1">
      <c r="A28" s="71">
        <v>74</v>
      </c>
      <c r="B28" s="89" t="s">
        <v>23</v>
      </c>
      <c r="C28" s="4" t="s">
        <v>29</v>
      </c>
      <c r="D28" s="4" t="s">
        <v>179</v>
      </c>
      <c r="E28" s="3">
        <v>100000</v>
      </c>
      <c r="F28" s="3">
        <v>2125</v>
      </c>
      <c r="G28" s="3">
        <v>20000</v>
      </c>
      <c r="H28" s="3">
        <v>3125</v>
      </c>
      <c r="I28" s="7">
        <v>125250</v>
      </c>
      <c r="J28" s="38">
        <v>100000</v>
      </c>
      <c r="K28" s="39">
        <v>2000</v>
      </c>
      <c r="L28" s="39">
        <v>20000</v>
      </c>
      <c r="M28" s="35">
        <v>0</v>
      </c>
      <c r="N28" s="37">
        <f t="shared" si="0"/>
        <v>122000</v>
      </c>
      <c r="O28" s="62" t="s">
        <v>232</v>
      </c>
      <c r="P28" s="70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</row>
    <row r="29" spans="1:42" ht="24.95" customHeight="1">
      <c r="A29" s="71">
        <v>95</v>
      </c>
      <c r="B29" s="89" t="s">
        <v>23</v>
      </c>
      <c r="C29" s="4" t="s">
        <v>53</v>
      </c>
      <c r="D29" s="4" t="s">
        <v>130</v>
      </c>
      <c r="E29" s="3">
        <v>137500</v>
      </c>
      <c r="F29" s="3">
        <v>0</v>
      </c>
      <c r="G29" s="3">
        <v>57500</v>
      </c>
      <c r="H29" s="3">
        <v>0</v>
      </c>
      <c r="I29" s="7">
        <v>195000</v>
      </c>
      <c r="J29" s="38">
        <v>105000</v>
      </c>
      <c r="K29" s="39">
        <v>0</v>
      </c>
      <c r="L29" s="39">
        <v>42000</v>
      </c>
      <c r="M29" s="36">
        <v>0</v>
      </c>
      <c r="N29" s="37">
        <f t="shared" si="0"/>
        <v>147000</v>
      </c>
      <c r="O29" s="62" t="s">
        <v>232</v>
      </c>
      <c r="P29" s="70"/>
    </row>
    <row r="30" spans="1:42" ht="24.95" customHeight="1">
      <c r="A30" s="71">
        <v>102</v>
      </c>
      <c r="B30" s="89" t="s">
        <v>23</v>
      </c>
      <c r="C30" s="4" t="s">
        <v>53</v>
      </c>
      <c r="D30" s="4" t="s">
        <v>205</v>
      </c>
      <c r="E30" s="3">
        <v>105000</v>
      </c>
      <c r="F30" s="3">
        <v>0</v>
      </c>
      <c r="G30" s="3">
        <v>0</v>
      </c>
      <c r="H30" s="3">
        <v>0</v>
      </c>
      <c r="I30" s="7">
        <v>105000</v>
      </c>
      <c r="J30" s="38">
        <v>52000</v>
      </c>
      <c r="K30" s="39">
        <v>0</v>
      </c>
      <c r="L30" s="39">
        <v>0</v>
      </c>
      <c r="M30" s="35">
        <v>0</v>
      </c>
      <c r="N30" s="37">
        <f t="shared" si="0"/>
        <v>52000</v>
      </c>
      <c r="O30" s="62" t="s">
        <v>233</v>
      </c>
      <c r="P30" s="70"/>
    </row>
    <row r="31" spans="1:42" ht="24.95" customHeight="1">
      <c r="A31" s="71">
        <v>103</v>
      </c>
      <c r="B31" s="89" t="s">
        <v>23</v>
      </c>
      <c r="C31" s="4" t="s">
        <v>53</v>
      </c>
      <c r="D31" s="4" t="s">
        <v>206</v>
      </c>
      <c r="E31" s="3">
        <v>87750</v>
      </c>
      <c r="F31" s="3">
        <v>0</v>
      </c>
      <c r="G31" s="3">
        <v>0</v>
      </c>
      <c r="H31" s="3">
        <v>0</v>
      </c>
      <c r="I31" s="7">
        <v>87750</v>
      </c>
      <c r="J31" s="38">
        <v>43000</v>
      </c>
      <c r="K31" s="39">
        <v>0</v>
      </c>
      <c r="L31" s="39">
        <v>0</v>
      </c>
      <c r="M31" s="36">
        <v>0</v>
      </c>
      <c r="N31" s="37">
        <f t="shared" si="0"/>
        <v>43000</v>
      </c>
      <c r="O31" s="62" t="s">
        <v>233</v>
      </c>
      <c r="P31" s="70"/>
    </row>
    <row r="32" spans="1:42" ht="24.95" customHeight="1">
      <c r="A32" s="71">
        <v>104</v>
      </c>
      <c r="B32" s="89" t="s">
        <v>23</v>
      </c>
      <c r="C32" s="4" t="s">
        <v>56</v>
      </c>
      <c r="D32" s="4" t="s">
        <v>216</v>
      </c>
      <c r="E32" s="3">
        <v>143000</v>
      </c>
      <c r="F32" s="3">
        <v>9250</v>
      </c>
      <c r="G32" s="3">
        <v>32500</v>
      </c>
      <c r="H32" s="3">
        <v>0</v>
      </c>
      <c r="I32" s="7">
        <v>184750</v>
      </c>
      <c r="J32" s="38">
        <v>64000</v>
      </c>
      <c r="K32" s="39">
        <v>0</v>
      </c>
      <c r="L32" s="39">
        <v>0</v>
      </c>
      <c r="M32" s="35">
        <v>0</v>
      </c>
      <c r="N32" s="37">
        <f t="shared" si="0"/>
        <v>64000</v>
      </c>
      <c r="O32" s="62" t="s">
        <v>233</v>
      </c>
      <c r="P32" s="70"/>
    </row>
    <row r="33" spans="1:16" ht="24.95" customHeight="1" thickBot="1">
      <c r="A33" s="71">
        <v>105</v>
      </c>
      <c r="B33" s="91" t="s">
        <v>23</v>
      </c>
      <c r="C33" s="92" t="s">
        <v>56</v>
      </c>
      <c r="D33" s="92" t="s">
        <v>217</v>
      </c>
      <c r="E33" s="93">
        <v>101000</v>
      </c>
      <c r="F33" s="93">
        <v>9250</v>
      </c>
      <c r="G33" s="93">
        <v>63750</v>
      </c>
      <c r="H33" s="93">
        <v>0</v>
      </c>
      <c r="I33" s="94">
        <v>174000</v>
      </c>
      <c r="J33" s="108">
        <v>10000</v>
      </c>
      <c r="K33" s="109">
        <v>0</v>
      </c>
      <c r="L33" s="109">
        <v>50000</v>
      </c>
      <c r="M33" s="97">
        <v>0</v>
      </c>
      <c r="N33" s="106">
        <v>60000</v>
      </c>
      <c r="O33" s="107" t="s">
        <v>233</v>
      </c>
      <c r="P33" s="70"/>
    </row>
    <row r="34" spans="1:16" ht="24.95" customHeight="1" thickBot="1">
      <c r="A34" s="71">
        <v>34</v>
      </c>
      <c r="B34" s="72" t="s">
        <v>115</v>
      </c>
      <c r="C34" s="73" t="s">
        <v>237</v>
      </c>
      <c r="D34" s="73" t="s">
        <v>51</v>
      </c>
      <c r="E34" s="74">
        <v>15000</v>
      </c>
      <c r="F34" s="74">
        <v>12500</v>
      </c>
      <c r="G34" s="74">
        <v>25000</v>
      </c>
      <c r="H34" s="74">
        <v>0</v>
      </c>
      <c r="I34" s="75">
        <v>52500</v>
      </c>
      <c r="J34" s="76">
        <v>15000</v>
      </c>
      <c r="K34" s="77">
        <v>12000</v>
      </c>
      <c r="L34" s="77">
        <v>25000</v>
      </c>
      <c r="M34" s="78">
        <v>0</v>
      </c>
      <c r="N34" s="79">
        <f t="shared" ref="N34:N54" si="1">SUM(J34:M34)</f>
        <v>52000</v>
      </c>
      <c r="O34" s="80" t="s">
        <v>232</v>
      </c>
      <c r="P34" s="70"/>
    </row>
    <row r="35" spans="1:16" ht="24.95" customHeight="1">
      <c r="A35" s="71">
        <v>26</v>
      </c>
      <c r="B35" s="81" t="s">
        <v>31</v>
      </c>
      <c r="C35" s="82" t="s">
        <v>32</v>
      </c>
      <c r="D35" s="82" t="s">
        <v>24</v>
      </c>
      <c r="E35" s="83">
        <v>206550</v>
      </c>
      <c r="F35" s="83">
        <v>25000</v>
      </c>
      <c r="G35" s="83">
        <v>250000</v>
      </c>
      <c r="H35" s="83">
        <v>0</v>
      </c>
      <c r="I35" s="84">
        <v>481550</v>
      </c>
      <c r="J35" s="85">
        <v>0</v>
      </c>
      <c r="K35" s="86">
        <v>0</v>
      </c>
      <c r="L35" s="86">
        <v>0</v>
      </c>
      <c r="M35" s="87">
        <v>0</v>
      </c>
      <c r="N35" s="103">
        <f t="shared" si="1"/>
        <v>0</v>
      </c>
      <c r="O35" s="104" t="s">
        <v>234</v>
      </c>
      <c r="P35" s="70"/>
    </row>
    <row r="36" spans="1:16" ht="24.95" customHeight="1" thickBot="1">
      <c r="A36" s="71">
        <v>110</v>
      </c>
      <c r="B36" s="91" t="s">
        <v>31</v>
      </c>
      <c r="C36" s="92" t="s">
        <v>32</v>
      </c>
      <c r="D36" s="92" t="s">
        <v>92</v>
      </c>
      <c r="E36" s="93">
        <v>246375</v>
      </c>
      <c r="F36" s="93">
        <v>0</v>
      </c>
      <c r="G36" s="93">
        <v>275000</v>
      </c>
      <c r="H36" s="93">
        <v>0</v>
      </c>
      <c r="I36" s="94">
        <v>521375</v>
      </c>
      <c r="J36" s="108">
        <v>0</v>
      </c>
      <c r="K36" s="109">
        <v>0</v>
      </c>
      <c r="L36" s="109">
        <v>0</v>
      </c>
      <c r="M36" s="110">
        <v>0</v>
      </c>
      <c r="N36" s="106">
        <f t="shared" si="1"/>
        <v>0</v>
      </c>
      <c r="O36" s="107" t="s">
        <v>234</v>
      </c>
      <c r="P36" s="70"/>
    </row>
    <row r="37" spans="1:16" ht="24.95" customHeight="1" thickBot="1">
      <c r="A37" s="71">
        <v>73</v>
      </c>
      <c r="B37" s="72" t="s">
        <v>28</v>
      </c>
      <c r="C37" s="73" t="s">
        <v>59</v>
      </c>
      <c r="D37" s="73" t="s">
        <v>178</v>
      </c>
      <c r="E37" s="74">
        <v>56250</v>
      </c>
      <c r="F37" s="74">
        <v>0</v>
      </c>
      <c r="G37" s="74">
        <v>55500</v>
      </c>
      <c r="H37" s="74">
        <v>0</v>
      </c>
      <c r="I37" s="75">
        <v>111750</v>
      </c>
      <c r="J37" s="76">
        <v>56000</v>
      </c>
      <c r="K37" s="77">
        <v>0</v>
      </c>
      <c r="L37" s="77">
        <v>55000</v>
      </c>
      <c r="M37" s="78">
        <v>0</v>
      </c>
      <c r="N37" s="79">
        <f t="shared" si="1"/>
        <v>111000</v>
      </c>
      <c r="O37" s="80" t="s">
        <v>232</v>
      </c>
      <c r="P37" s="70"/>
    </row>
    <row r="38" spans="1:16" ht="24.95" customHeight="1">
      <c r="A38" s="71">
        <v>37</v>
      </c>
      <c r="B38" s="81" t="s">
        <v>12</v>
      </c>
      <c r="C38" s="82" t="s">
        <v>118</v>
      </c>
      <c r="D38" s="82" t="s">
        <v>119</v>
      </c>
      <c r="E38" s="83">
        <v>20113</v>
      </c>
      <c r="F38" s="83">
        <v>37712</v>
      </c>
      <c r="G38" s="83">
        <v>138279</v>
      </c>
      <c r="H38" s="83">
        <v>7241</v>
      </c>
      <c r="I38" s="84">
        <v>203345</v>
      </c>
      <c r="J38" s="85">
        <v>20000</v>
      </c>
      <c r="K38" s="86">
        <v>34000</v>
      </c>
      <c r="L38" s="86">
        <v>113000</v>
      </c>
      <c r="M38" s="87">
        <v>0</v>
      </c>
      <c r="N38" s="103">
        <f t="shared" si="1"/>
        <v>167000</v>
      </c>
      <c r="O38" s="104" t="s">
        <v>232</v>
      </c>
      <c r="P38" s="70"/>
    </row>
    <row r="39" spans="1:16" ht="24.95" customHeight="1">
      <c r="A39" s="71">
        <v>38</v>
      </c>
      <c r="B39" s="89" t="s">
        <v>12</v>
      </c>
      <c r="C39" s="4" t="s">
        <v>118</v>
      </c>
      <c r="D39" s="4" t="s">
        <v>120</v>
      </c>
      <c r="E39" s="3">
        <v>20113</v>
      </c>
      <c r="F39" s="3">
        <v>47769</v>
      </c>
      <c r="G39" s="3">
        <v>198618</v>
      </c>
      <c r="H39" s="3">
        <v>9051</v>
      </c>
      <c r="I39" s="7">
        <v>275551</v>
      </c>
      <c r="J39" s="38">
        <v>20000</v>
      </c>
      <c r="K39" s="39">
        <v>43000</v>
      </c>
      <c r="L39" s="39">
        <v>146000</v>
      </c>
      <c r="M39" s="36">
        <v>0</v>
      </c>
      <c r="N39" s="37">
        <f t="shared" si="1"/>
        <v>209000</v>
      </c>
      <c r="O39" s="62" t="s">
        <v>232</v>
      </c>
      <c r="P39" s="70"/>
    </row>
    <row r="40" spans="1:16" ht="24.95" customHeight="1">
      <c r="A40" s="71">
        <v>55</v>
      </c>
      <c r="B40" s="89" t="s">
        <v>12</v>
      </c>
      <c r="C40" s="4" t="s">
        <v>146</v>
      </c>
      <c r="D40" s="4" t="s">
        <v>147</v>
      </c>
      <c r="E40" s="3">
        <v>7500</v>
      </c>
      <c r="F40" s="3">
        <v>0</v>
      </c>
      <c r="G40" s="3">
        <v>0</v>
      </c>
      <c r="H40" s="3">
        <v>0</v>
      </c>
      <c r="I40" s="7">
        <v>7500</v>
      </c>
      <c r="J40" s="38">
        <v>7000</v>
      </c>
      <c r="K40" s="39">
        <v>0</v>
      </c>
      <c r="L40" s="39">
        <v>0</v>
      </c>
      <c r="M40" s="35">
        <v>0</v>
      </c>
      <c r="N40" s="37">
        <f t="shared" si="1"/>
        <v>7000</v>
      </c>
      <c r="O40" s="62" t="s">
        <v>232</v>
      </c>
      <c r="P40" s="70"/>
    </row>
    <row r="41" spans="1:16" ht="24.95" customHeight="1">
      <c r="A41" s="71">
        <v>80</v>
      </c>
      <c r="B41" s="89" t="s">
        <v>12</v>
      </c>
      <c r="C41" s="4" t="s">
        <v>186</v>
      </c>
      <c r="D41" s="4" t="s">
        <v>187</v>
      </c>
      <c r="E41" s="3">
        <v>231500</v>
      </c>
      <c r="F41" s="3">
        <v>0</v>
      </c>
      <c r="G41" s="3">
        <v>0</v>
      </c>
      <c r="H41" s="3">
        <v>0</v>
      </c>
      <c r="I41" s="7">
        <v>231500</v>
      </c>
      <c r="J41" s="38">
        <v>0</v>
      </c>
      <c r="K41" s="39">
        <v>0</v>
      </c>
      <c r="L41" s="39">
        <v>0</v>
      </c>
      <c r="M41" s="36">
        <v>0</v>
      </c>
      <c r="N41" s="37">
        <f t="shared" si="1"/>
        <v>0</v>
      </c>
      <c r="O41" s="62" t="s">
        <v>234</v>
      </c>
      <c r="P41" s="70"/>
    </row>
    <row r="42" spans="1:16" ht="24.95" customHeight="1" thickBot="1">
      <c r="A42" s="71">
        <v>113</v>
      </c>
      <c r="B42" s="91" t="s">
        <v>12</v>
      </c>
      <c r="C42" s="92" t="s">
        <v>228</v>
      </c>
      <c r="D42" s="92" t="s">
        <v>227</v>
      </c>
      <c r="E42" s="93">
        <v>48000</v>
      </c>
      <c r="F42" s="93">
        <v>3000</v>
      </c>
      <c r="G42" s="93">
        <v>76375</v>
      </c>
      <c r="H42" s="93">
        <v>0</v>
      </c>
      <c r="I42" s="94">
        <v>127375</v>
      </c>
      <c r="J42" s="108">
        <v>48000</v>
      </c>
      <c r="K42" s="109">
        <v>3000</v>
      </c>
      <c r="L42" s="109">
        <v>76000</v>
      </c>
      <c r="M42" s="110">
        <v>0</v>
      </c>
      <c r="N42" s="106">
        <f t="shared" si="1"/>
        <v>127000</v>
      </c>
      <c r="O42" s="107" t="s">
        <v>232</v>
      </c>
      <c r="P42" s="70"/>
    </row>
    <row r="43" spans="1:16" ht="24.95" customHeight="1">
      <c r="A43" s="71">
        <v>44</v>
      </c>
      <c r="B43" s="114" t="s">
        <v>18</v>
      </c>
      <c r="C43" s="82" t="s">
        <v>128</v>
      </c>
      <c r="D43" s="82" t="s">
        <v>45</v>
      </c>
      <c r="E43" s="83">
        <v>18300</v>
      </c>
      <c r="F43" s="83">
        <v>2625</v>
      </c>
      <c r="G43" s="83">
        <v>44188</v>
      </c>
      <c r="H43" s="115">
        <v>3125</v>
      </c>
      <c r="I43" s="116">
        <v>68238</v>
      </c>
      <c r="J43" s="85">
        <v>18000</v>
      </c>
      <c r="K43" s="86">
        <v>2000</v>
      </c>
      <c r="L43" s="86">
        <v>44000</v>
      </c>
      <c r="M43" s="87">
        <v>0</v>
      </c>
      <c r="N43" s="103">
        <f t="shared" si="1"/>
        <v>64000</v>
      </c>
      <c r="O43" s="104" t="s">
        <v>232</v>
      </c>
      <c r="P43" s="70"/>
    </row>
    <row r="44" spans="1:16" ht="24.95" customHeight="1" thickBot="1">
      <c r="A44" s="71">
        <v>78</v>
      </c>
      <c r="B44" s="91" t="s">
        <v>18</v>
      </c>
      <c r="C44" s="92" t="s">
        <v>128</v>
      </c>
      <c r="D44" s="92" t="s">
        <v>52</v>
      </c>
      <c r="E44" s="93">
        <v>11750</v>
      </c>
      <c r="F44" s="93">
        <v>2625</v>
      </c>
      <c r="G44" s="93">
        <v>34000</v>
      </c>
      <c r="H44" s="93">
        <v>3125</v>
      </c>
      <c r="I44" s="94">
        <v>51500</v>
      </c>
      <c r="J44" s="108">
        <v>11000</v>
      </c>
      <c r="K44" s="109">
        <v>2000</v>
      </c>
      <c r="L44" s="109">
        <v>34000</v>
      </c>
      <c r="M44" s="110">
        <v>0</v>
      </c>
      <c r="N44" s="106">
        <f t="shared" si="1"/>
        <v>47000</v>
      </c>
      <c r="O44" s="107" t="s">
        <v>232</v>
      </c>
      <c r="P44" s="70"/>
    </row>
    <row r="45" spans="1:16" ht="24.95" customHeight="1" thickBot="1">
      <c r="A45" s="71">
        <v>9</v>
      </c>
      <c r="B45" s="72" t="s">
        <v>76</v>
      </c>
      <c r="C45" s="73" t="s">
        <v>77</v>
      </c>
      <c r="D45" s="73" t="s">
        <v>38</v>
      </c>
      <c r="E45" s="74">
        <v>75000</v>
      </c>
      <c r="F45" s="74">
        <v>0</v>
      </c>
      <c r="G45" s="74">
        <v>50000</v>
      </c>
      <c r="H45" s="74">
        <v>12500</v>
      </c>
      <c r="I45" s="75">
        <v>137500</v>
      </c>
      <c r="J45" s="112">
        <v>0</v>
      </c>
      <c r="K45" s="77">
        <v>0</v>
      </c>
      <c r="L45" s="77">
        <v>0</v>
      </c>
      <c r="M45" s="78">
        <v>0</v>
      </c>
      <c r="N45" s="79">
        <f t="shared" si="1"/>
        <v>0</v>
      </c>
      <c r="O45" s="80" t="s">
        <v>234</v>
      </c>
      <c r="P45" s="70"/>
    </row>
    <row r="46" spans="1:16" ht="24.95" customHeight="1" thickBot="1">
      <c r="A46" s="71">
        <v>30</v>
      </c>
      <c r="B46" s="72" t="s">
        <v>108</v>
      </c>
      <c r="C46" s="73" t="s">
        <v>109</v>
      </c>
      <c r="D46" s="73" t="s">
        <v>110</v>
      </c>
      <c r="E46" s="74">
        <v>172500</v>
      </c>
      <c r="F46" s="74">
        <v>12500</v>
      </c>
      <c r="G46" s="74">
        <v>62500</v>
      </c>
      <c r="H46" s="74">
        <v>25000</v>
      </c>
      <c r="I46" s="75">
        <v>272500</v>
      </c>
      <c r="J46" s="76">
        <v>172000</v>
      </c>
      <c r="K46" s="77">
        <v>12000</v>
      </c>
      <c r="L46" s="77">
        <v>62000</v>
      </c>
      <c r="M46" s="78">
        <v>0</v>
      </c>
      <c r="N46" s="79">
        <f t="shared" si="1"/>
        <v>246000</v>
      </c>
      <c r="O46" s="80" t="s">
        <v>232</v>
      </c>
      <c r="P46" s="70"/>
    </row>
    <row r="47" spans="1:16" ht="24.95" customHeight="1">
      <c r="A47" s="71">
        <v>58</v>
      </c>
      <c r="B47" s="81" t="s">
        <v>14</v>
      </c>
      <c r="C47" s="82" t="s">
        <v>153</v>
      </c>
      <c r="D47" s="82" t="s">
        <v>154</v>
      </c>
      <c r="E47" s="83">
        <v>155000</v>
      </c>
      <c r="F47" s="83">
        <v>3750</v>
      </c>
      <c r="G47" s="83">
        <v>120000</v>
      </c>
      <c r="H47" s="83">
        <v>0</v>
      </c>
      <c r="I47" s="84">
        <v>278750</v>
      </c>
      <c r="J47" s="85">
        <v>136000</v>
      </c>
      <c r="K47" s="86">
        <v>3000</v>
      </c>
      <c r="L47" s="86">
        <v>0</v>
      </c>
      <c r="M47" s="87">
        <v>0</v>
      </c>
      <c r="N47" s="103">
        <f t="shared" si="1"/>
        <v>139000</v>
      </c>
      <c r="O47" s="104" t="s">
        <v>233</v>
      </c>
      <c r="P47" s="70"/>
    </row>
    <row r="48" spans="1:16" ht="24.95" customHeight="1">
      <c r="A48" s="71">
        <v>60</v>
      </c>
      <c r="B48" s="89" t="s">
        <v>14</v>
      </c>
      <c r="C48" s="4" t="s">
        <v>157</v>
      </c>
      <c r="D48" s="4" t="s">
        <v>158</v>
      </c>
      <c r="E48" s="3">
        <v>75000</v>
      </c>
      <c r="F48" s="3">
        <v>12500</v>
      </c>
      <c r="G48" s="3">
        <v>41250</v>
      </c>
      <c r="H48" s="3">
        <v>37500</v>
      </c>
      <c r="I48" s="7">
        <v>166250</v>
      </c>
      <c r="J48" s="38">
        <v>71000</v>
      </c>
      <c r="K48" s="39">
        <v>12000</v>
      </c>
      <c r="L48" s="39">
        <v>0</v>
      </c>
      <c r="M48" s="35">
        <v>0</v>
      </c>
      <c r="N48" s="37">
        <f t="shared" si="1"/>
        <v>83000</v>
      </c>
      <c r="O48" s="62" t="s">
        <v>233</v>
      </c>
      <c r="P48" s="70"/>
    </row>
    <row r="49" spans="1:16" ht="24.95" customHeight="1">
      <c r="A49" s="71">
        <v>75</v>
      </c>
      <c r="B49" s="89" t="s">
        <v>14</v>
      </c>
      <c r="C49" s="4" t="s">
        <v>153</v>
      </c>
      <c r="D49" s="4" t="s">
        <v>230</v>
      </c>
      <c r="E49" s="3">
        <v>122500</v>
      </c>
      <c r="F49" s="3">
        <v>5000</v>
      </c>
      <c r="G49" s="3">
        <v>100000</v>
      </c>
      <c r="H49" s="3">
        <v>0</v>
      </c>
      <c r="I49" s="7">
        <v>227500</v>
      </c>
      <c r="J49" s="38">
        <v>122000</v>
      </c>
      <c r="K49" s="39">
        <v>5000</v>
      </c>
      <c r="L49" s="39">
        <v>50000</v>
      </c>
      <c r="M49" s="36">
        <v>0</v>
      </c>
      <c r="N49" s="37">
        <f t="shared" si="1"/>
        <v>177000</v>
      </c>
      <c r="O49" s="62" t="s">
        <v>232</v>
      </c>
      <c r="P49" s="70"/>
    </row>
    <row r="50" spans="1:16" ht="24.95" customHeight="1">
      <c r="A50" s="71">
        <v>77</v>
      </c>
      <c r="B50" s="89" t="s">
        <v>14</v>
      </c>
      <c r="C50" s="4" t="s">
        <v>183</v>
      </c>
      <c r="D50" s="4" t="s">
        <v>184</v>
      </c>
      <c r="E50" s="3">
        <v>11250</v>
      </c>
      <c r="F50" s="3">
        <v>0</v>
      </c>
      <c r="G50" s="3">
        <v>0</v>
      </c>
      <c r="H50" s="3">
        <v>0</v>
      </c>
      <c r="I50" s="7">
        <v>11250</v>
      </c>
      <c r="J50" s="38">
        <v>11000</v>
      </c>
      <c r="K50" s="39">
        <v>0</v>
      </c>
      <c r="L50" s="39">
        <v>0</v>
      </c>
      <c r="M50" s="35">
        <v>0</v>
      </c>
      <c r="N50" s="37">
        <f t="shared" si="1"/>
        <v>11000</v>
      </c>
      <c r="O50" s="62" t="s">
        <v>232</v>
      </c>
      <c r="P50" s="70"/>
    </row>
    <row r="51" spans="1:16" ht="24.95" customHeight="1">
      <c r="A51" s="71">
        <v>85</v>
      </c>
      <c r="B51" s="89" t="s">
        <v>14</v>
      </c>
      <c r="C51" s="4" t="s">
        <v>196</v>
      </c>
      <c r="D51" s="4" t="s">
        <v>197</v>
      </c>
      <c r="E51" s="3">
        <v>37500</v>
      </c>
      <c r="F51" s="3">
        <v>12500</v>
      </c>
      <c r="G51" s="3">
        <v>67500</v>
      </c>
      <c r="H51" s="3">
        <v>0</v>
      </c>
      <c r="I51" s="7">
        <v>117500</v>
      </c>
      <c r="J51" s="38">
        <v>37000</v>
      </c>
      <c r="K51" s="39">
        <v>12000</v>
      </c>
      <c r="L51" s="39">
        <v>67000</v>
      </c>
      <c r="M51" s="36">
        <v>0</v>
      </c>
      <c r="N51" s="37">
        <f t="shared" si="1"/>
        <v>116000</v>
      </c>
      <c r="O51" s="62" t="s">
        <v>232</v>
      </c>
      <c r="P51" s="70"/>
    </row>
    <row r="52" spans="1:16" ht="24.95" customHeight="1">
      <c r="A52" s="71">
        <v>86</v>
      </c>
      <c r="B52" s="89" t="s">
        <v>14</v>
      </c>
      <c r="C52" s="4" t="s">
        <v>196</v>
      </c>
      <c r="D52" s="4" t="s">
        <v>198</v>
      </c>
      <c r="E52" s="3">
        <v>90000</v>
      </c>
      <c r="F52" s="3">
        <v>17500</v>
      </c>
      <c r="G52" s="3">
        <v>82500</v>
      </c>
      <c r="H52" s="3">
        <v>0</v>
      </c>
      <c r="I52" s="7">
        <v>190000</v>
      </c>
      <c r="J52" s="39">
        <v>90000</v>
      </c>
      <c r="K52" s="39">
        <v>17000</v>
      </c>
      <c r="L52" s="39">
        <v>0</v>
      </c>
      <c r="M52" s="35">
        <v>0</v>
      </c>
      <c r="N52" s="37">
        <f t="shared" si="1"/>
        <v>107000</v>
      </c>
      <c r="O52" s="62" t="s">
        <v>232</v>
      </c>
      <c r="P52" s="70"/>
    </row>
    <row r="53" spans="1:16" ht="24.95" customHeight="1">
      <c r="A53" s="71">
        <v>87</v>
      </c>
      <c r="B53" s="89" t="s">
        <v>14</v>
      </c>
      <c r="C53" s="4" t="s">
        <v>196</v>
      </c>
      <c r="D53" s="4" t="s">
        <v>199</v>
      </c>
      <c r="E53" s="3">
        <v>157500</v>
      </c>
      <c r="F53" s="3">
        <v>0</v>
      </c>
      <c r="G53" s="3">
        <v>82500</v>
      </c>
      <c r="H53" s="3">
        <v>0</v>
      </c>
      <c r="I53" s="7">
        <v>240000</v>
      </c>
      <c r="J53" s="39">
        <v>157000</v>
      </c>
      <c r="K53" s="39">
        <v>0</v>
      </c>
      <c r="L53" s="39">
        <v>0</v>
      </c>
      <c r="M53" s="36">
        <v>0</v>
      </c>
      <c r="N53" s="37">
        <f t="shared" si="1"/>
        <v>157000</v>
      </c>
      <c r="O53" s="62" t="s">
        <v>232</v>
      </c>
      <c r="P53" s="70"/>
    </row>
    <row r="54" spans="1:16" ht="24.95" customHeight="1" thickBot="1">
      <c r="A54" s="71">
        <v>88</v>
      </c>
      <c r="B54" s="91" t="s">
        <v>14</v>
      </c>
      <c r="C54" s="92" t="s">
        <v>196</v>
      </c>
      <c r="D54" s="92" t="s">
        <v>200</v>
      </c>
      <c r="E54" s="93">
        <v>195000</v>
      </c>
      <c r="F54" s="93">
        <v>20000</v>
      </c>
      <c r="G54" s="93">
        <v>85000</v>
      </c>
      <c r="H54" s="93">
        <v>0</v>
      </c>
      <c r="I54" s="94">
        <v>300000</v>
      </c>
      <c r="J54" s="109">
        <v>195000</v>
      </c>
      <c r="K54" s="109">
        <v>20000</v>
      </c>
      <c r="L54" s="109">
        <v>0</v>
      </c>
      <c r="M54" s="110">
        <v>0</v>
      </c>
      <c r="N54" s="106">
        <f t="shared" si="1"/>
        <v>215000</v>
      </c>
      <c r="O54" s="107" t="s">
        <v>232</v>
      </c>
      <c r="P54" s="70"/>
    </row>
    <row r="55" spans="1:16" ht="24.95" customHeight="1">
      <c r="A55" s="71">
        <v>19</v>
      </c>
      <c r="B55" s="81" t="s">
        <v>131</v>
      </c>
      <c r="C55" s="82" t="s">
        <v>94</v>
      </c>
      <c r="D55" s="82" t="s">
        <v>93</v>
      </c>
      <c r="E55" s="83">
        <v>31250</v>
      </c>
      <c r="F55" s="83">
        <v>0</v>
      </c>
      <c r="G55" s="83">
        <v>50000</v>
      </c>
      <c r="H55" s="83">
        <v>0</v>
      </c>
      <c r="I55" s="84">
        <v>81250</v>
      </c>
      <c r="J55" s="85">
        <v>0</v>
      </c>
      <c r="K55" s="86">
        <v>0</v>
      </c>
      <c r="L55" s="86">
        <v>0</v>
      </c>
      <c r="M55" s="87">
        <v>0</v>
      </c>
      <c r="N55" s="103">
        <v>0</v>
      </c>
      <c r="O55" s="104" t="s">
        <v>234</v>
      </c>
      <c r="P55" s="70"/>
    </row>
    <row r="56" spans="1:16" ht="24.95" customHeight="1" thickBot="1">
      <c r="A56" s="71">
        <v>46</v>
      </c>
      <c r="B56" s="91" t="s">
        <v>131</v>
      </c>
      <c r="C56" s="92" t="s">
        <v>42</v>
      </c>
      <c r="D56" s="92" t="s">
        <v>41</v>
      </c>
      <c r="E56" s="93">
        <v>50000</v>
      </c>
      <c r="F56" s="93">
        <v>15000</v>
      </c>
      <c r="G56" s="93">
        <v>137500</v>
      </c>
      <c r="H56" s="93">
        <v>0</v>
      </c>
      <c r="I56" s="94">
        <v>202500</v>
      </c>
      <c r="J56" s="108">
        <v>50000</v>
      </c>
      <c r="K56" s="109">
        <v>15000</v>
      </c>
      <c r="L56" s="109">
        <v>36000</v>
      </c>
      <c r="M56" s="110">
        <v>0</v>
      </c>
      <c r="N56" s="106">
        <v>101000</v>
      </c>
      <c r="O56" s="107" t="s">
        <v>232</v>
      </c>
      <c r="P56" s="70"/>
    </row>
    <row r="57" spans="1:16" ht="24.95" customHeight="1" thickBot="1">
      <c r="A57" s="71">
        <v>43</v>
      </c>
      <c r="B57" s="72" t="s">
        <v>39</v>
      </c>
      <c r="C57" s="73" t="s">
        <v>126</v>
      </c>
      <c r="D57" s="73" t="s">
        <v>127</v>
      </c>
      <c r="E57" s="74">
        <v>4475</v>
      </c>
      <c r="F57" s="74">
        <v>0</v>
      </c>
      <c r="G57" s="74">
        <v>0</v>
      </c>
      <c r="H57" s="74">
        <v>0</v>
      </c>
      <c r="I57" s="75">
        <v>4475</v>
      </c>
      <c r="J57" s="76">
        <v>4000</v>
      </c>
      <c r="K57" s="77">
        <v>0</v>
      </c>
      <c r="L57" s="77">
        <v>0</v>
      </c>
      <c r="M57" s="78">
        <v>0</v>
      </c>
      <c r="N57" s="79">
        <f t="shared" ref="N57:N88" si="2">SUM(J57:M57)</f>
        <v>4000</v>
      </c>
      <c r="O57" s="80" t="s">
        <v>232</v>
      </c>
      <c r="P57" s="70"/>
    </row>
    <row r="58" spans="1:16" ht="24.95" customHeight="1">
      <c r="A58" s="71">
        <v>53</v>
      </c>
      <c r="B58" s="81" t="s">
        <v>16</v>
      </c>
      <c r="C58" s="82" t="s">
        <v>143</v>
      </c>
      <c r="D58" s="82" t="s">
        <v>40</v>
      </c>
      <c r="E58" s="83">
        <v>8500</v>
      </c>
      <c r="F58" s="83">
        <v>0</v>
      </c>
      <c r="G58" s="83">
        <v>15625</v>
      </c>
      <c r="H58" s="83">
        <v>1250</v>
      </c>
      <c r="I58" s="84">
        <v>25375</v>
      </c>
      <c r="J58" s="85">
        <v>0</v>
      </c>
      <c r="K58" s="86">
        <v>0</v>
      </c>
      <c r="L58" s="86">
        <v>0</v>
      </c>
      <c r="M58" s="87">
        <v>0</v>
      </c>
      <c r="N58" s="103">
        <f t="shared" si="2"/>
        <v>0</v>
      </c>
      <c r="O58" s="104" t="s">
        <v>234</v>
      </c>
      <c r="P58" s="70"/>
    </row>
    <row r="59" spans="1:16" ht="24.95" customHeight="1">
      <c r="A59" s="71">
        <v>98</v>
      </c>
      <c r="B59" s="89" t="s">
        <v>16</v>
      </c>
      <c r="C59" s="4" t="s">
        <v>210</v>
      </c>
      <c r="D59" s="4" t="s">
        <v>211</v>
      </c>
      <c r="E59" s="3">
        <v>65000</v>
      </c>
      <c r="F59" s="3">
        <v>0</v>
      </c>
      <c r="G59" s="3">
        <v>25000</v>
      </c>
      <c r="H59" s="3">
        <v>0</v>
      </c>
      <c r="I59" s="7">
        <v>90000</v>
      </c>
      <c r="J59" s="38">
        <v>65000</v>
      </c>
      <c r="K59" s="39">
        <v>0</v>
      </c>
      <c r="L59" s="39">
        <v>25000</v>
      </c>
      <c r="M59" s="36">
        <v>0</v>
      </c>
      <c r="N59" s="37">
        <f t="shared" si="2"/>
        <v>90000</v>
      </c>
      <c r="O59" s="62" t="s">
        <v>232</v>
      </c>
      <c r="P59" s="70"/>
    </row>
    <row r="60" spans="1:16" ht="24.95" customHeight="1" thickBot="1">
      <c r="A60" s="71">
        <v>108</v>
      </c>
      <c r="B60" s="91" t="s">
        <v>16</v>
      </c>
      <c r="C60" s="92" t="s">
        <v>143</v>
      </c>
      <c r="D60" s="92" t="s">
        <v>221</v>
      </c>
      <c r="E60" s="93">
        <v>36500</v>
      </c>
      <c r="F60" s="93">
        <v>0</v>
      </c>
      <c r="G60" s="93">
        <v>20000</v>
      </c>
      <c r="H60" s="93">
        <v>1250</v>
      </c>
      <c r="I60" s="94">
        <v>57750</v>
      </c>
      <c r="J60" s="108">
        <v>0</v>
      </c>
      <c r="K60" s="109">
        <v>0</v>
      </c>
      <c r="L60" s="109">
        <v>0</v>
      </c>
      <c r="M60" s="110">
        <v>0</v>
      </c>
      <c r="N60" s="106">
        <f t="shared" si="2"/>
        <v>0</v>
      </c>
      <c r="O60" s="107" t="s">
        <v>234</v>
      </c>
      <c r="P60" s="70"/>
    </row>
    <row r="61" spans="1:16" ht="24.95" customHeight="1">
      <c r="A61" s="71">
        <v>1</v>
      </c>
      <c r="B61" s="81" t="s">
        <v>19</v>
      </c>
      <c r="C61" s="82" t="s">
        <v>35</v>
      </c>
      <c r="D61" s="82" t="s">
        <v>61</v>
      </c>
      <c r="E61" s="83">
        <v>30000</v>
      </c>
      <c r="F61" s="83">
        <v>75000</v>
      </c>
      <c r="G61" s="83">
        <v>170000</v>
      </c>
      <c r="H61" s="83">
        <v>25000</v>
      </c>
      <c r="I61" s="84">
        <v>300000</v>
      </c>
      <c r="J61" s="85">
        <v>30000</v>
      </c>
      <c r="K61" s="86">
        <v>75000</v>
      </c>
      <c r="L61" s="86">
        <v>170000</v>
      </c>
      <c r="M61" s="87">
        <v>0</v>
      </c>
      <c r="N61" s="103">
        <f t="shared" si="2"/>
        <v>275000</v>
      </c>
      <c r="O61" s="104" t="s">
        <v>232</v>
      </c>
      <c r="P61" s="70"/>
    </row>
    <row r="62" spans="1:16" ht="24.95" customHeight="1">
      <c r="A62" s="71">
        <v>12</v>
      </c>
      <c r="B62" s="89" t="s">
        <v>19</v>
      </c>
      <c r="C62" s="4" t="s">
        <v>82</v>
      </c>
      <c r="D62" s="4" t="s">
        <v>83</v>
      </c>
      <c r="E62" s="3">
        <v>150000</v>
      </c>
      <c r="F62" s="3">
        <v>10000</v>
      </c>
      <c r="G62" s="3">
        <v>72500</v>
      </c>
      <c r="H62" s="3">
        <v>16250</v>
      </c>
      <c r="I62" s="7">
        <v>248750</v>
      </c>
      <c r="J62" s="38">
        <v>150000</v>
      </c>
      <c r="K62" s="39">
        <v>10000</v>
      </c>
      <c r="L62" s="39">
        <v>72000</v>
      </c>
      <c r="M62" s="35">
        <v>0</v>
      </c>
      <c r="N62" s="37">
        <f t="shared" si="2"/>
        <v>232000</v>
      </c>
      <c r="O62" s="62" t="s">
        <v>232</v>
      </c>
      <c r="P62" s="70"/>
    </row>
    <row r="63" spans="1:16" ht="24.95" customHeight="1">
      <c r="A63" s="71">
        <v>13</v>
      </c>
      <c r="B63" s="89" t="s">
        <v>19</v>
      </c>
      <c r="C63" s="4" t="s">
        <v>84</v>
      </c>
      <c r="D63" s="4" t="s">
        <v>85</v>
      </c>
      <c r="E63" s="3">
        <v>10000</v>
      </c>
      <c r="F63" s="3">
        <v>0</v>
      </c>
      <c r="G63" s="3">
        <v>0</v>
      </c>
      <c r="H63" s="3">
        <v>0</v>
      </c>
      <c r="I63" s="7">
        <v>10000</v>
      </c>
      <c r="J63" s="38">
        <v>10000</v>
      </c>
      <c r="K63" s="39">
        <v>0</v>
      </c>
      <c r="L63" s="39">
        <v>0</v>
      </c>
      <c r="M63" s="36">
        <v>0</v>
      </c>
      <c r="N63" s="37">
        <f t="shared" si="2"/>
        <v>10000</v>
      </c>
      <c r="O63" s="62" t="s">
        <v>232</v>
      </c>
      <c r="P63" s="70"/>
    </row>
    <row r="64" spans="1:16" ht="24.95" customHeight="1">
      <c r="A64" s="71">
        <v>45</v>
      </c>
      <c r="B64" s="89" t="s">
        <v>19</v>
      </c>
      <c r="C64" s="4" t="s">
        <v>129</v>
      </c>
      <c r="D64" s="4" t="s">
        <v>130</v>
      </c>
      <c r="E64" s="3">
        <v>112500</v>
      </c>
      <c r="F64" s="3">
        <v>20000</v>
      </c>
      <c r="G64" s="3">
        <v>0</v>
      </c>
      <c r="H64" s="3">
        <v>0</v>
      </c>
      <c r="I64" s="7">
        <v>132500</v>
      </c>
      <c r="J64" s="38">
        <v>112000</v>
      </c>
      <c r="K64" s="39">
        <v>20000</v>
      </c>
      <c r="L64" s="39">
        <v>0</v>
      </c>
      <c r="M64" s="35">
        <v>0</v>
      </c>
      <c r="N64" s="37">
        <f t="shared" si="2"/>
        <v>132000</v>
      </c>
      <c r="O64" s="62" t="s">
        <v>232</v>
      </c>
      <c r="P64" s="70"/>
    </row>
    <row r="65" spans="1:16" ht="24.95" customHeight="1">
      <c r="A65" s="71">
        <v>59</v>
      </c>
      <c r="B65" s="89" t="s">
        <v>19</v>
      </c>
      <c r="C65" s="4" t="s">
        <v>155</v>
      </c>
      <c r="D65" s="4" t="s">
        <v>156</v>
      </c>
      <c r="E65" s="3">
        <v>48250</v>
      </c>
      <c r="F65" s="3">
        <v>0</v>
      </c>
      <c r="G65" s="3">
        <v>22500</v>
      </c>
      <c r="H65" s="3">
        <v>2500</v>
      </c>
      <c r="I65" s="7">
        <v>73250</v>
      </c>
      <c r="J65" s="38">
        <v>48000</v>
      </c>
      <c r="K65" s="39">
        <v>0</v>
      </c>
      <c r="L65" s="39">
        <v>22000</v>
      </c>
      <c r="M65" s="36">
        <v>0</v>
      </c>
      <c r="N65" s="37">
        <f t="shared" si="2"/>
        <v>70000</v>
      </c>
      <c r="O65" s="62" t="s">
        <v>232</v>
      </c>
      <c r="P65" s="70"/>
    </row>
    <row r="66" spans="1:16" ht="24.95" customHeight="1">
      <c r="A66" s="71">
        <v>92</v>
      </c>
      <c r="B66" s="89" t="s">
        <v>19</v>
      </c>
      <c r="C66" s="4" t="s">
        <v>201</v>
      </c>
      <c r="D66" s="4" t="s">
        <v>202</v>
      </c>
      <c r="E66" s="3">
        <v>153125</v>
      </c>
      <c r="F66" s="3">
        <v>25000</v>
      </c>
      <c r="G66" s="3">
        <v>75000</v>
      </c>
      <c r="H66" s="3">
        <v>37500</v>
      </c>
      <c r="I66" s="7">
        <v>290625</v>
      </c>
      <c r="J66" s="38">
        <v>153000</v>
      </c>
      <c r="K66" s="39">
        <v>25000</v>
      </c>
      <c r="L66" s="39">
        <v>40000</v>
      </c>
      <c r="M66" s="35">
        <v>0</v>
      </c>
      <c r="N66" s="37">
        <f t="shared" si="2"/>
        <v>218000</v>
      </c>
      <c r="O66" s="62" t="s">
        <v>232</v>
      </c>
      <c r="P66" s="70"/>
    </row>
    <row r="67" spans="1:16" ht="24.95" customHeight="1">
      <c r="A67" s="71">
        <v>93</v>
      </c>
      <c r="B67" s="89" t="s">
        <v>19</v>
      </c>
      <c r="C67" s="4" t="s">
        <v>201</v>
      </c>
      <c r="D67" s="4" t="s">
        <v>203</v>
      </c>
      <c r="E67" s="3">
        <v>225000</v>
      </c>
      <c r="F67" s="3">
        <v>25000</v>
      </c>
      <c r="G67" s="3">
        <v>56250</v>
      </c>
      <c r="H67" s="3">
        <v>37500</v>
      </c>
      <c r="I67" s="7">
        <v>343750</v>
      </c>
      <c r="J67" s="38">
        <v>160000</v>
      </c>
      <c r="K67" s="39">
        <v>25000</v>
      </c>
      <c r="L67" s="39">
        <v>30000</v>
      </c>
      <c r="M67" s="36">
        <v>0</v>
      </c>
      <c r="N67" s="37">
        <f t="shared" si="2"/>
        <v>215000</v>
      </c>
      <c r="O67" s="62" t="s">
        <v>232</v>
      </c>
      <c r="P67" s="70"/>
    </row>
    <row r="68" spans="1:16" ht="24.95" customHeight="1">
      <c r="A68" s="71">
        <v>94</v>
      </c>
      <c r="B68" s="89" t="s">
        <v>19</v>
      </c>
      <c r="C68" s="4" t="s">
        <v>201</v>
      </c>
      <c r="D68" s="4" t="s">
        <v>204</v>
      </c>
      <c r="E68" s="3">
        <v>193750</v>
      </c>
      <c r="F68" s="3">
        <v>25000</v>
      </c>
      <c r="G68" s="3">
        <v>56250</v>
      </c>
      <c r="H68" s="3">
        <v>37500</v>
      </c>
      <c r="I68" s="7">
        <v>312500</v>
      </c>
      <c r="J68" s="38">
        <v>170000</v>
      </c>
      <c r="K68" s="39">
        <v>25000</v>
      </c>
      <c r="L68" s="39">
        <v>30000</v>
      </c>
      <c r="M68" s="35">
        <v>0</v>
      </c>
      <c r="N68" s="37">
        <f t="shared" si="2"/>
        <v>225000</v>
      </c>
      <c r="O68" s="62" t="s">
        <v>232</v>
      </c>
      <c r="P68" s="70"/>
    </row>
    <row r="69" spans="1:16" ht="24.95" customHeight="1">
      <c r="A69" s="71">
        <v>99</v>
      </c>
      <c r="B69" s="89" t="s">
        <v>19</v>
      </c>
      <c r="C69" s="4" t="s">
        <v>212</v>
      </c>
      <c r="D69" s="4" t="s">
        <v>213</v>
      </c>
      <c r="E69" s="3">
        <v>6000</v>
      </c>
      <c r="F69" s="3">
        <v>0</v>
      </c>
      <c r="G69" s="3">
        <v>0</v>
      </c>
      <c r="H69" s="3">
        <v>0</v>
      </c>
      <c r="I69" s="7">
        <v>6000</v>
      </c>
      <c r="J69" s="38">
        <v>6000</v>
      </c>
      <c r="K69" s="39">
        <v>0</v>
      </c>
      <c r="L69" s="39">
        <v>0</v>
      </c>
      <c r="M69" s="36">
        <v>0</v>
      </c>
      <c r="N69" s="37">
        <f t="shared" si="2"/>
        <v>6000</v>
      </c>
      <c r="O69" s="62" t="s">
        <v>232</v>
      </c>
      <c r="P69" s="70"/>
    </row>
    <row r="70" spans="1:16" ht="24.95" customHeight="1">
      <c r="A70" s="71">
        <v>100</v>
      </c>
      <c r="B70" s="89" t="s">
        <v>19</v>
      </c>
      <c r="C70" s="4" t="s">
        <v>212</v>
      </c>
      <c r="D70" s="4" t="s">
        <v>214</v>
      </c>
      <c r="E70" s="3">
        <v>6000</v>
      </c>
      <c r="F70" s="3">
        <v>0</v>
      </c>
      <c r="G70" s="3">
        <v>0</v>
      </c>
      <c r="H70" s="3">
        <v>0</v>
      </c>
      <c r="I70" s="7">
        <v>6000</v>
      </c>
      <c r="J70" s="38">
        <v>6000</v>
      </c>
      <c r="K70" s="39">
        <v>0</v>
      </c>
      <c r="L70" s="39">
        <v>0</v>
      </c>
      <c r="M70" s="35">
        <v>0</v>
      </c>
      <c r="N70" s="37">
        <f t="shared" si="2"/>
        <v>6000</v>
      </c>
      <c r="O70" s="62" t="s">
        <v>232</v>
      </c>
      <c r="P70" s="70"/>
    </row>
    <row r="71" spans="1:16" ht="24.95" customHeight="1">
      <c r="A71" s="71">
        <v>101</v>
      </c>
      <c r="B71" s="89" t="s">
        <v>19</v>
      </c>
      <c r="C71" s="4" t="s">
        <v>212</v>
      </c>
      <c r="D71" s="4" t="s">
        <v>215</v>
      </c>
      <c r="E71" s="3">
        <v>6000</v>
      </c>
      <c r="F71" s="3">
        <v>0</v>
      </c>
      <c r="G71" s="3">
        <v>0</v>
      </c>
      <c r="H71" s="3">
        <v>0</v>
      </c>
      <c r="I71" s="7">
        <v>6000</v>
      </c>
      <c r="J71" s="38">
        <v>6000</v>
      </c>
      <c r="K71" s="39">
        <v>0</v>
      </c>
      <c r="L71" s="39">
        <v>0</v>
      </c>
      <c r="M71" s="36">
        <v>0</v>
      </c>
      <c r="N71" s="37">
        <f t="shared" si="2"/>
        <v>6000</v>
      </c>
      <c r="O71" s="62" t="s">
        <v>232</v>
      </c>
      <c r="P71" s="70"/>
    </row>
    <row r="72" spans="1:16" ht="24.95" customHeight="1">
      <c r="A72" s="71">
        <v>109</v>
      </c>
      <c r="B72" s="89" t="s">
        <v>19</v>
      </c>
      <c r="C72" s="4" t="s">
        <v>222</v>
      </c>
      <c r="D72" s="4" t="s">
        <v>223</v>
      </c>
      <c r="E72" s="3">
        <v>125000</v>
      </c>
      <c r="F72" s="3">
        <v>0</v>
      </c>
      <c r="G72" s="3">
        <v>45000</v>
      </c>
      <c r="H72" s="3">
        <v>7500</v>
      </c>
      <c r="I72" s="7">
        <v>177500</v>
      </c>
      <c r="J72" s="38">
        <v>0</v>
      </c>
      <c r="K72" s="39">
        <v>0</v>
      </c>
      <c r="L72" s="39">
        <v>0</v>
      </c>
      <c r="M72" s="35">
        <v>0</v>
      </c>
      <c r="N72" s="37">
        <f t="shared" si="2"/>
        <v>0</v>
      </c>
      <c r="O72" s="62" t="s">
        <v>234</v>
      </c>
      <c r="P72" s="70"/>
    </row>
    <row r="73" spans="1:16" ht="24.95" customHeight="1">
      <c r="A73" s="71">
        <v>111</v>
      </c>
      <c r="B73" s="89" t="s">
        <v>19</v>
      </c>
      <c r="C73" s="4" t="s">
        <v>224</v>
      </c>
      <c r="D73" s="4" t="s">
        <v>225</v>
      </c>
      <c r="E73" s="3">
        <v>6250</v>
      </c>
      <c r="F73" s="3">
        <v>0</v>
      </c>
      <c r="G73" s="3">
        <v>0</v>
      </c>
      <c r="H73" s="3">
        <v>0</v>
      </c>
      <c r="I73" s="7">
        <v>6250</v>
      </c>
      <c r="J73" s="38">
        <v>6000</v>
      </c>
      <c r="K73" s="39">
        <v>0</v>
      </c>
      <c r="L73" s="39">
        <v>0</v>
      </c>
      <c r="M73" s="36">
        <v>0</v>
      </c>
      <c r="N73" s="37">
        <f t="shared" si="2"/>
        <v>6000</v>
      </c>
      <c r="O73" s="62" t="s">
        <v>232</v>
      </c>
      <c r="P73" s="70"/>
    </row>
    <row r="74" spans="1:16" ht="24.95" customHeight="1" thickBot="1">
      <c r="A74" s="71">
        <v>112</v>
      </c>
      <c r="B74" s="91" t="s">
        <v>19</v>
      </c>
      <c r="C74" s="92" t="s">
        <v>226</v>
      </c>
      <c r="D74" s="92" t="s">
        <v>63</v>
      </c>
      <c r="E74" s="93">
        <v>10000</v>
      </c>
      <c r="F74" s="93">
        <v>0</v>
      </c>
      <c r="G74" s="93">
        <v>0</v>
      </c>
      <c r="H74" s="93">
        <v>0</v>
      </c>
      <c r="I74" s="94">
        <v>10000</v>
      </c>
      <c r="J74" s="108">
        <v>10000</v>
      </c>
      <c r="K74" s="109">
        <v>0</v>
      </c>
      <c r="L74" s="109">
        <v>0</v>
      </c>
      <c r="M74" s="110">
        <v>0</v>
      </c>
      <c r="N74" s="106">
        <f t="shared" si="2"/>
        <v>10000</v>
      </c>
      <c r="O74" s="107" t="s">
        <v>232</v>
      </c>
      <c r="P74" s="70"/>
    </row>
    <row r="75" spans="1:16" ht="24.95" customHeight="1">
      <c r="A75" s="71">
        <v>39</v>
      </c>
      <c r="B75" s="81" t="s">
        <v>13</v>
      </c>
      <c r="C75" s="82" t="s">
        <v>121</v>
      </c>
      <c r="D75" s="82" t="s">
        <v>122</v>
      </c>
      <c r="E75" s="83">
        <v>5000</v>
      </c>
      <c r="F75" s="83">
        <v>0</v>
      </c>
      <c r="G75" s="83">
        <v>0</v>
      </c>
      <c r="H75" s="83">
        <v>0</v>
      </c>
      <c r="I75" s="84">
        <v>5000</v>
      </c>
      <c r="J75" s="85">
        <v>5000</v>
      </c>
      <c r="K75" s="86">
        <v>0</v>
      </c>
      <c r="L75" s="86">
        <v>0</v>
      </c>
      <c r="M75" s="87">
        <v>0</v>
      </c>
      <c r="N75" s="103">
        <f t="shared" si="2"/>
        <v>5000</v>
      </c>
      <c r="O75" s="104" t="s">
        <v>232</v>
      </c>
      <c r="P75" s="70"/>
    </row>
    <row r="76" spans="1:16" ht="24.95" customHeight="1">
      <c r="A76" s="71">
        <v>62</v>
      </c>
      <c r="B76" s="89" t="s">
        <v>13</v>
      </c>
      <c r="C76" s="4" t="s">
        <v>161</v>
      </c>
      <c r="D76" s="4" t="s">
        <v>162</v>
      </c>
      <c r="E76" s="3">
        <v>138824</v>
      </c>
      <c r="F76" s="3">
        <v>3530</v>
      </c>
      <c r="G76" s="3">
        <v>132588</v>
      </c>
      <c r="H76" s="3">
        <v>0</v>
      </c>
      <c r="I76" s="7">
        <v>274942</v>
      </c>
      <c r="J76" s="38">
        <v>138000</v>
      </c>
      <c r="K76" s="39">
        <v>3000</v>
      </c>
      <c r="L76" s="39">
        <v>132000</v>
      </c>
      <c r="M76" s="35">
        <v>0</v>
      </c>
      <c r="N76" s="37">
        <f t="shared" si="2"/>
        <v>273000</v>
      </c>
      <c r="O76" s="62" t="s">
        <v>232</v>
      </c>
      <c r="P76" s="70"/>
    </row>
    <row r="77" spans="1:16" ht="24.95" customHeight="1">
      <c r="A77" s="71">
        <v>67</v>
      </c>
      <c r="B77" s="89" t="s">
        <v>13</v>
      </c>
      <c r="C77" s="4" t="s">
        <v>168</v>
      </c>
      <c r="D77" s="4" t="s">
        <v>169</v>
      </c>
      <c r="E77" s="3">
        <v>20000</v>
      </c>
      <c r="F77" s="3">
        <v>9375</v>
      </c>
      <c r="G77" s="3">
        <v>187500</v>
      </c>
      <c r="H77" s="3">
        <v>3125</v>
      </c>
      <c r="I77" s="7">
        <v>220000</v>
      </c>
      <c r="J77" s="38">
        <v>0</v>
      </c>
      <c r="K77" s="39">
        <v>0</v>
      </c>
      <c r="L77" s="39">
        <v>0</v>
      </c>
      <c r="M77" s="36">
        <v>0</v>
      </c>
      <c r="N77" s="37">
        <f t="shared" si="2"/>
        <v>0</v>
      </c>
      <c r="O77" s="62" t="s">
        <v>234</v>
      </c>
      <c r="P77" s="70"/>
    </row>
    <row r="78" spans="1:16" ht="24.95" customHeight="1">
      <c r="A78" s="71">
        <v>70</v>
      </c>
      <c r="B78" s="89" t="s">
        <v>13</v>
      </c>
      <c r="C78" s="4" t="s">
        <v>168</v>
      </c>
      <c r="D78" s="4" t="s">
        <v>175</v>
      </c>
      <c r="E78" s="3">
        <v>20000</v>
      </c>
      <c r="F78" s="3">
        <v>6750</v>
      </c>
      <c r="G78" s="3">
        <v>187500</v>
      </c>
      <c r="H78" s="3">
        <v>3125</v>
      </c>
      <c r="I78" s="7">
        <v>217375</v>
      </c>
      <c r="J78" s="38">
        <v>20000</v>
      </c>
      <c r="K78" s="39">
        <v>6000</v>
      </c>
      <c r="L78" s="39">
        <v>60000</v>
      </c>
      <c r="M78" s="35">
        <v>0</v>
      </c>
      <c r="N78" s="37">
        <f t="shared" si="2"/>
        <v>86000</v>
      </c>
      <c r="O78" s="62" t="s">
        <v>233</v>
      </c>
      <c r="P78" s="70"/>
    </row>
    <row r="79" spans="1:16" ht="24.95" customHeight="1">
      <c r="A79" s="71">
        <v>72</v>
      </c>
      <c r="B79" s="89" t="s">
        <v>13</v>
      </c>
      <c r="C79" s="4" t="s">
        <v>176</v>
      </c>
      <c r="D79" s="4" t="s">
        <v>177</v>
      </c>
      <c r="E79" s="3">
        <v>17600</v>
      </c>
      <c r="F79" s="3">
        <v>1125</v>
      </c>
      <c r="G79" s="3">
        <v>21250</v>
      </c>
      <c r="H79" s="3">
        <v>12500</v>
      </c>
      <c r="I79" s="7">
        <v>52475</v>
      </c>
      <c r="J79" s="38">
        <v>17000</v>
      </c>
      <c r="K79" s="39">
        <v>1000</v>
      </c>
      <c r="L79" s="39">
        <v>21000</v>
      </c>
      <c r="M79" s="36">
        <v>0</v>
      </c>
      <c r="N79" s="37">
        <f t="shared" si="2"/>
        <v>39000</v>
      </c>
      <c r="O79" s="62" t="s">
        <v>232</v>
      </c>
      <c r="P79" s="70"/>
    </row>
    <row r="80" spans="1:16" ht="24.95" customHeight="1">
      <c r="A80" s="71">
        <v>106</v>
      </c>
      <c r="B80" s="89" t="s">
        <v>13</v>
      </c>
      <c r="C80" s="4" t="s">
        <v>218</v>
      </c>
      <c r="D80" s="5" t="s">
        <v>219</v>
      </c>
      <c r="E80" s="3">
        <v>27500</v>
      </c>
      <c r="F80" s="3">
        <v>25000</v>
      </c>
      <c r="G80" s="3">
        <v>85000</v>
      </c>
      <c r="H80" s="3">
        <v>6250</v>
      </c>
      <c r="I80" s="7">
        <v>143750</v>
      </c>
      <c r="J80" s="38">
        <v>27000</v>
      </c>
      <c r="K80" s="39">
        <v>25000</v>
      </c>
      <c r="L80" s="39">
        <v>85000</v>
      </c>
      <c r="M80" s="35">
        <v>0</v>
      </c>
      <c r="N80" s="37">
        <f t="shared" si="2"/>
        <v>137000</v>
      </c>
      <c r="O80" s="62" t="s">
        <v>232</v>
      </c>
      <c r="P80" s="70"/>
    </row>
    <row r="81" spans="1:16" ht="24.95" customHeight="1" thickBot="1">
      <c r="A81" s="71">
        <v>107</v>
      </c>
      <c r="B81" s="91" t="s">
        <v>13</v>
      </c>
      <c r="C81" s="92" t="s">
        <v>218</v>
      </c>
      <c r="D81" s="117" t="s">
        <v>220</v>
      </c>
      <c r="E81" s="93">
        <v>30000</v>
      </c>
      <c r="F81" s="93">
        <v>6250</v>
      </c>
      <c r="G81" s="93">
        <v>62500</v>
      </c>
      <c r="H81" s="93">
        <v>6250</v>
      </c>
      <c r="I81" s="94">
        <v>105000</v>
      </c>
      <c r="J81" s="108">
        <v>30000</v>
      </c>
      <c r="K81" s="109">
        <v>6000</v>
      </c>
      <c r="L81" s="109">
        <v>62000</v>
      </c>
      <c r="M81" s="97">
        <v>0</v>
      </c>
      <c r="N81" s="106">
        <f t="shared" si="2"/>
        <v>98000</v>
      </c>
      <c r="O81" s="107" t="s">
        <v>232</v>
      </c>
      <c r="P81" s="70"/>
    </row>
    <row r="82" spans="1:16" ht="24.95" customHeight="1" thickBot="1">
      <c r="A82" s="71">
        <v>76</v>
      </c>
      <c r="B82" s="72" t="s">
        <v>180</v>
      </c>
      <c r="C82" s="73" t="s">
        <v>181</v>
      </c>
      <c r="D82" s="73" t="s">
        <v>182</v>
      </c>
      <c r="E82" s="74">
        <v>63750</v>
      </c>
      <c r="F82" s="74">
        <v>38750</v>
      </c>
      <c r="G82" s="74">
        <v>123750</v>
      </c>
      <c r="H82" s="74">
        <v>46250</v>
      </c>
      <c r="I82" s="75">
        <v>272500</v>
      </c>
      <c r="J82" s="76">
        <v>63000</v>
      </c>
      <c r="K82" s="77">
        <v>38000</v>
      </c>
      <c r="L82" s="77">
        <v>35000</v>
      </c>
      <c r="M82" s="78">
        <v>0</v>
      </c>
      <c r="N82" s="79">
        <f t="shared" si="2"/>
        <v>136000</v>
      </c>
      <c r="O82" s="80" t="s">
        <v>233</v>
      </c>
      <c r="P82" s="70"/>
    </row>
    <row r="83" spans="1:16" ht="24.95" customHeight="1">
      <c r="A83" s="71">
        <v>61</v>
      </c>
      <c r="B83" s="81" t="s">
        <v>21</v>
      </c>
      <c r="C83" s="82" t="s">
        <v>159</v>
      </c>
      <c r="D83" s="82" t="s">
        <v>160</v>
      </c>
      <c r="E83" s="83">
        <v>6250</v>
      </c>
      <c r="F83" s="83">
        <v>5625</v>
      </c>
      <c r="G83" s="83">
        <v>86250</v>
      </c>
      <c r="H83" s="83">
        <v>12500</v>
      </c>
      <c r="I83" s="84">
        <v>110625</v>
      </c>
      <c r="J83" s="85">
        <v>6000</v>
      </c>
      <c r="K83" s="86">
        <v>5000</v>
      </c>
      <c r="L83" s="86">
        <v>86000</v>
      </c>
      <c r="M83" s="87">
        <v>0</v>
      </c>
      <c r="N83" s="103">
        <f t="shared" si="2"/>
        <v>97000</v>
      </c>
      <c r="O83" s="104" t="s">
        <v>232</v>
      </c>
      <c r="P83" s="70"/>
    </row>
    <row r="84" spans="1:16" ht="24.95" customHeight="1">
      <c r="A84" s="71">
        <v>63</v>
      </c>
      <c r="B84" s="89" t="s">
        <v>21</v>
      </c>
      <c r="C84" s="4" t="s">
        <v>54</v>
      </c>
      <c r="D84" s="4" t="s">
        <v>163</v>
      </c>
      <c r="E84" s="3">
        <v>70000</v>
      </c>
      <c r="F84" s="3">
        <v>0</v>
      </c>
      <c r="G84" s="3">
        <v>90000</v>
      </c>
      <c r="H84" s="3">
        <v>10000</v>
      </c>
      <c r="I84" s="7">
        <v>170000</v>
      </c>
      <c r="J84" s="38">
        <v>70000</v>
      </c>
      <c r="K84" s="39">
        <v>0</v>
      </c>
      <c r="L84" s="39">
        <v>90000</v>
      </c>
      <c r="M84" s="35">
        <v>0</v>
      </c>
      <c r="N84" s="37">
        <f t="shared" si="2"/>
        <v>160000</v>
      </c>
      <c r="O84" s="62" t="s">
        <v>232</v>
      </c>
      <c r="P84" s="70"/>
    </row>
    <row r="85" spans="1:16" ht="24.95" customHeight="1">
      <c r="A85" s="71">
        <v>64</v>
      </c>
      <c r="B85" s="89" t="s">
        <v>21</v>
      </c>
      <c r="C85" s="4" t="s">
        <v>54</v>
      </c>
      <c r="D85" s="4" t="s">
        <v>55</v>
      </c>
      <c r="E85" s="3">
        <v>80000</v>
      </c>
      <c r="F85" s="3">
        <v>0</v>
      </c>
      <c r="G85" s="3">
        <v>90000</v>
      </c>
      <c r="H85" s="3">
        <v>0</v>
      </c>
      <c r="I85" s="7">
        <v>170000</v>
      </c>
      <c r="J85" s="38">
        <v>60000</v>
      </c>
      <c r="K85" s="39">
        <v>0</v>
      </c>
      <c r="L85" s="39">
        <v>25000</v>
      </c>
      <c r="M85" s="36">
        <v>0</v>
      </c>
      <c r="N85" s="37">
        <f t="shared" si="2"/>
        <v>85000</v>
      </c>
      <c r="O85" s="62" t="s">
        <v>233</v>
      </c>
      <c r="P85" s="70"/>
    </row>
    <row r="86" spans="1:16" ht="24.95" customHeight="1">
      <c r="A86" s="71">
        <v>66</v>
      </c>
      <c r="B86" s="89" t="s">
        <v>21</v>
      </c>
      <c r="C86" s="4" t="s">
        <v>166</v>
      </c>
      <c r="D86" s="4" t="s">
        <v>167</v>
      </c>
      <c r="E86" s="3">
        <v>126500</v>
      </c>
      <c r="F86" s="3">
        <v>25000</v>
      </c>
      <c r="G86" s="3">
        <v>137500</v>
      </c>
      <c r="H86" s="3">
        <v>50000</v>
      </c>
      <c r="I86" s="7">
        <v>339000</v>
      </c>
      <c r="J86" s="38">
        <v>126000</v>
      </c>
      <c r="K86" s="39">
        <v>25000</v>
      </c>
      <c r="L86" s="39">
        <v>70000</v>
      </c>
      <c r="M86" s="35">
        <v>0</v>
      </c>
      <c r="N86" s="37">
        <f t="shared" si="2"/>
        <v>221000</v>
      </c>
      <c r="O86" s="62" t="s">
        <v>232</v>
      </c>
      <c r="P86" s="70"/>
    </row>
    <row r="87" spans="1:16" ht="24.95" customHeight="1" thickBot="1">
      <c r="A87" s="71">
        <v>68</v>
      </c>
      <c r="B87" s="91" t="s">
        <v>21</v>
      </c>
      <c r="C87" s="92" t="s">
        <v>170</v>
      </c>
      <c r="D87" s="92" t="s">
        <v>171</v>
      </c>
      <c r="E87" s="93">
        <v>50000</v>
      </c>
      <c r="F87" s="93">
        <v>25000</v>
      </c>
      <c r="G87" s="93">
        <v>100000</v>
      </c>
      <c r="H87" s="93">
        <v>50000</v>
      </c>
      <c r="I87" s="94">
        <v>225000</v>
      </c>
      <c r="J87" s="108">
        <v>50000</v>
      </c>
      <c r="K87" s="109">
        <v>25000</v>
      </c>
      <c r="L87" s="109">
        <v>60000</v>
      </c>
      <c r="M87" s="97">
        <v>0</v>
      </c>
      <c r="N87" s="106">
        <f t="shared" si="2"/>
        <v>135000</v>
      </c>
      <c r="O87" s="107" t="s">
        <v>232</v>
      </c>
      <c r="P87" s="70"/>
    </row>
    <row r="88" spans="1:16" ht="24.95" customHeight="1">
      <c r="A88" s="71">
        <v>5</v>
      </c>
      <c r="B88" s="81" t="s">
        <v>68</v>
      </c>
      <c r="C88" s="82" t="s">
        <v>69</v>
      </c>
      <c r="D88" s="82" t="s">
        <v>70</v>
      </c>
      <c r="E88" s="83">
        <v>25000</v>
      </c>
      <c r="F88" s="83">
        <v>25000</v>
      </c>
      <c r="G88" s="83">
        <v>75000</v>
      </c>
      <c r="H88" s="83">
        <v>12500</v>
      </c>
      <c r="I88" s="84">
        <v>137500</v>
      </c>
      <c r="J88" s="85">
        <v>25000</v>
      </c>
      <c r="K88" s="86">
        <v>25000</v>
      </c>
      <c r="L88" s="86">
        <v>75000</v>
      </c>
      <c r="M88" s="87">
        <v>0</v>
      </c>
      <c r="N88" s="103">
        <f t="shared" si="2"/>
        <v>125000</v>
      </c>
      <c r="O88" s="104" t="s">
        <v>232</v>
      </c>
      <c r="P88" s="70"/>
    </row>
    <row r="89" spans="1:16" ht="24.95" customHeight="1">
      <c r="A89" s="71">
        <v>17</v>
      </c>
      <c r="B89" s="89" t="s">
        <v>68</v>
      </c>
      <c r="C89" s="4" t="s">
        <v>89</v>
      </c>
      <c r="D89" s="4" t="s">
        <v>90</v>
      </c>
      <c r="E89" s="3">
        <v>18750</v>
      </c>
      <c r="F89" s="3">
        <v>22500</v>
      </c>
      <c r="G89" s="3">
        <v>40000</v>
      </c>
      <c r="H89" s="3">
        <v>15000</v>
      </c>
      <c r="I89" s="7">
        <v>96250</v>
      </c>
      <c r="J89" s="38">
        <v>18000</v>
      </c>
      <c r="K89" s="39">
        <v>22000</v>
      </c>
      <c r="L89" s="39">
        <v>40000</v>
      </c>
      <c r="M89" s="36">
        <v>0</v>
      </c>
      <c r="N89" s="37">
        <f t="shared" ref="N89:N114" si="3">SUM(J89:M89)</f>
        <v>80000</v>
      </c>
      <c r="O89" s="62" t="s">
        <v>232</v>
      </c>
      <c r="P89" s="70"/>
    </row>
    <row r="90" spans="1:16" ht="24.95" customHeight="1" thickBot="1">
      <c r="A90" s="71">
        <v>21</v>
      </c>
      <c r="B90" s="91" t="s">
        <v>68</v>
      </c>
      <c r="C90" s="92" t="s">
        <v>96</v>
      </c>
      <c r="D90" s="92" t="s">
        <v>97</v>
      </c>
      <c r="E90" s="93">
        <v>95000</v>
      </c>
      <c r="F90" s="93">
        <v>5000</v>
      </c>
      <c r="G90" s="93">
        <v>25000</v>
      </c>
      <c r="H90" s="93">
        <v>12500</v>
      </c>
      <c r="I90" s="94">
        <v>137500</v>
      </c>
      <c r="J90" s="108">
        <v>0</v>
      </c>
      <c r="K90" s="109">
        <v>0</v>
      </c>
      <c r="L90" s="109">
        <v>0</v>
      </c>
      <c r="M90" s="110">
        <v>0</v>
      </c>
      <c r="N90" s="106">
        <f t="shared" si="3"/>
        <v>0</v>
      </c>
      <c r="O90" s="107" t="s">
        <v>234</v>
      </c>
      <c r="P90" s="70"/>
    </row>
    <row r="91" spans="1:16" ht="24.95" customHeight="1">
      <c r="A91" s="71">
        <v>22</v>
      </c>
      <c r="B91" s="81" t="s">
        <v>27</v>
      </c>
      <c r="C91" s="118" t="s">
        <v>98</v>
      </c>
      <c r="D91" s="82" t="s">
        <v>99</v>
      </c>
      <c r="E91" s="83">
        <v>7570</v>
      </c>
      <c r="F91" s="83">
        <v>25233</v>
      </c>
      <c r="G91" s="83">
        <v>12616</v>
      </c>
      <c r="H91" s="83">
        <v>10093</v>
      </c>
      <c r="I91" s="84">
        <v>55512</v>
      </c>
      <c r="J91" s="85">
        <v>7000</v>
      </c>
      <c r="K91" s="86">
        <v>19000</v>
      </c>
      <c r="L91" s="86">
        <v>12000</v>
      </c>
      <c r="M91" s="87">
        <v>0</v>
      </c>
      <c r="N91" s="103">
        <f t="shared" si="3"/>
        <v>38000</v>
      </c>
      <c r="O91" s="104" t="s">
        <v>232</v>
      </c>
      <c r="P91" s="70"/>
    </row>
    <row r="92" spans="1:16" ht="24.95" customHeight="1" thickBot="1">
      <c r="A92" s="71">
        <v>23</v>
      </c>
      <c r="B92" s="91" t="s">
        <v>27</v>
      </c>
      <c r="C92" s="119" t="s">
        <v>98</v>
      </c>
      <c r="D92" s="92" t="s">
        <v>100</v>
      </c>
      <c r="E92" s="93">
        <v>12616.69</v>
      </c>
      <c r="F92" s="93">
        <v>30280.05</v>
      </c>
      <c r="G92" s="93">
        <v>12616.69</v>
      </c>
      <c r="H92" s="93">
        <v>7570</v>
      </c>
      <c r="I92" s="94">
        <v>63084</v>
      </c>
      <c r="J92" s="108">
        <v>12000</v>
      </c>
      <c r="K92" s="109">
        <v>27000</v>
      </c>
      <c r="L92" s="109">
        <v>12000</v>
      </c>
      <c r="M92" s="110">
        <v>0</v>
      </c>
      <c r="N92" s="106">
        <f t="shared" si="3"/>
        <v>51000</v>
      </c>
      <c r="O92" s="107" t="s">
        <v>232</v>
      </c>
      <c r="P92" s="70"/>
    </row>
    <row r="93" spans="1:16" ht="24.95" customHeight="1">
      <c r="A93" s="71">
        <v>16</v>
      </c>
      <c r="B93" s="81" t="s">
        <v>22</v>
      </c>
      <c r="C93" s="82" t="s">
        <v>88</v>
      </c>
      <c r="D93" s="82" t="s">
        <v>87</v>
      </c>
      <c r="E93" s="83">
        <v>49425</v>
      </c>
      <c r="F93" s="83">
        <v>2625</v>
      </c>
      <c r="G93" s="83">
        <v>45000</v>
      </c>
      <c r="H93" s="83">
        <v>6250</v>
      </c>
      <c r="I93" s="84">
        <v>103300</v>
      </c>
      <c r="J93" s="85">
        <v>49000</v>
      </c>
      <c r="K93" s="86">
        <v>2000</v>
      </c>
      <c r="L93" s="86">
        <v>45000</v>
      </c>
      <c r="M93" s="87">
        <v>0</v>
      </c>
      <c r="N93" s="103">
        <f t="shared" si="3"/>
        <v>96000</v>
      </c>
      <c r="O93" s="104" t="s">
        <v>232</v>
      </c>
      <c r="P93" s="70"/>
    </row>
    <row r="94" spans="1:16" ht="24.95" customHeight="1" thickBot="1">
      <c r="A94" s="71">
        <v>96</v>
      </c>
      <c r="B94" s="91" t="s">
        <v>22</v>
      </c>
      <c r="C94" s="92" t="s">
        <v>207</v>
      </c>
      <c r="D94" s="92" t="s">
        <v>208</v>
      </c>
      <c r="E94" s="93">
        <v>11250</v>
      </c>
      <c r="F94" s="93">
        <v>12500</v>
      </c>
      <c r="G94" s="93">
        <v>22500</v>
      </c>
      <c r="H94" s="93">
        <v>18750</v>
      </c>
      <c r="I94" s="94">
        <v>65000</v>
      </c>
      <c r="J94" s="108">
        <v>11000</v>
      </c>
      <c r="K94" s="109">
        <v>10000</v>
      </c>
      <c r="L94" s="109">
        <v>11000</v>
      </c>
      <c r="M94" s="110">
        <v>0</v>
      </c>
      <c r="N94" s="106">
        <f t="shared" si="3"/>
        <v>32000</v>
      </c>
      <c r="O94" s="107" t="s">
        <v>233</v>
      </c>
      <c r="P94" s="70"/>
    </row>
    <row r="95" spans="1:16" ht="24.95" customHeight="1">
      <c r="A95" s="71">
        <v>10</v>
      </c>
      <c r="B95" s="81" t="s">
        <v>17</v>
      </c>
      <c r="C95" s="82" t="s">
        <v>79</v>
      </c>
      <c r="D95" s="82" t="s">
        <v>78</v>
      </c>
      <c r="E95" s="83">
        <v>105000</v>
      </c>
      <c r="F95" s="83">
        <v>3750</v>
      </c>
      <c r="G95" s="83">
        <v>90000</v>
      </c>
      <c r="H95" s="83">
        <v>5000</v>
      </c>
      <c r="I95" s="84">
        <v>203750</v>
      </c>
      <c r="J95" s="85">
        <v>105000</v>
      </c>
      <c r="K95" s="86">
        <v>3000</v>
      </c>
      <c r="L95" s="86">
        <v>45000</v>
      </c>
      <c r="M95" s="87">
        <v>0</v>
      </c>
      <c r="N95" s="103">
        <f t="shared" si="3"/>
        <v>153000</v>
      </c>
      <c r="O95" s="104" t="s">
        <v>232</v>
      </c>
      <c r="P95" s="70"/>
    </row>
    <row r="96" spans="1:16" ht="24.95" customHeight="1">
      <c r="A96" s="71">
        <v>40</v>
      </c>
      <c r="B96" s="89" t="s">
        <v>17</v>
      </c>
      <c r="C96" s="4" t="s">
        <v>79</v>
      </c>
      <c r="D96" s="4" t="s">
        <v>49</v>
      </c>
      <c r="E96" s="3">
        <v>102500</v>
      </c>
      <c r="F96" s="3">
        <v>3750</v>
      </c>
      <c r="G96" s="3">
        <v>90000</v>
      </c>
      <c r="H96" s="3">
        <v>5000</v>
      </c>
      <c r="I96" s="7">
        <v>201249</v>
      </c>
      <c r="J96" s="38">
        <v>102000</v>
      </c>
      <c r="K96" s="39">
        <v>3000</v>
      </c>
      <c r="L96" s="39">
        <v>45000</v>
      </c>
      <c r="M96" s="35">
        <v>0</v>
      </c>
      <c r="N96" s="37">
        <f t="shared" si="3"/>
        <v>150000</v>
      </c>
      <c r="O96" s="62" t="s">
        <v>232</v>
      </c>
      <c r="P96" s="70"/>
    </row>
    <row r="97" spans="1:16" ht="24.95" customHeight="1">
      <c r="A97" s="71">
        <v>47</v>
      </c>
      <c r="B97" s="89" t="s">
        <v>17</v>
      </c>
      <c r="C97" s="4" t="s">
        <v>134</v>
      </c>
      <c r="D97" s="4" t="s">
        <v>135</v>
      </c>
      <c r="E97" s="3">
        <v>45000</v>
      </c>
      <c r="F97" s="3">
        <v>7500</v>
      </c>
      <c r="G97" s="3">
        <v>50000</v>
      </c>
      <c r="H97" s="3">
        <v>10000</v>
      </c>
      <c r="I97" s="7">
        <v>112500</v>
      </c>
      <c r="J97" s="38">
        <v>45000</v>
      </c>
      <c r="K97" s="39">
        <v>7000</v>
      </c>
      <c r="L97" s="39">
        <v>25000</v>
      </c>
      <c r="M97" s="36">
        <v>0</v>
      </c>
      <c r="N97" s="37">
        <f t="shared" si="3"/>
        <v>77000</v>
      </c>
      <c r="O97" s="62" t="s">
        <v>232</v>
      </c>
      <c r="P97" s="70"/>
    </row>
    <row r="98" spans="1:16" ht="24.95" customHeight="1">
      <c r="A98" s="71">
        <v>51</v>
      </c>
      <c r="B98" s="89" t="s">
        <v>17</v>
      </c>
      <c r="C98" s="4" t="s">
        <v>142</v>
      </c>
      <c r="D98" s="4" t="s">
        <v>50</v>
      </c>
      <c r="E98" s="3">
        <v>105700</v>
      </c>
      <c r="F98" s="3">
        <v>3750</v>
      </c>
      <c r="G98" s="3">
        <v>85750</v>
      </c>
      <c r="H98" s="3">
        <v>6250</v>
      </c>
      <c r="I98" s="7">
        <v>201450</v>
      </c>
      <c r="J98" s="38">
        <v>105000</v>
      </c>
      <c r="K98" s="39">
        <v>3000</v>
      </c>
      <c r="L98" s="39">
        <v>43000</v>
      </c>
      <c r="M98" s="35">
        <v>0</v>
      </c>
      <c r="N98" s="37">
        <f t="shared" si="3"/>
        <v>151000</v>
      </c>
      <c r="O98" s="62" t="s">
        <v>232</v>
      </c>
      <c r="P98" s="70"/>
    </row>
    <row r="99" spans="1:16" ht="24.95" customHeight="1" thickBot="1">
      <c r="A99" s="71">
        <v>52</v>
      </c>
      <c r="B99" s="91" t="s">
        <v>17</v>
      </c>
      <c r="C99" s="92" t="s">
        <v>142</v>
      </c>
      <c r="D99" s="92" t="s">
        <v>52</v>
      </c>
      <c r="E99" s="93">
        <v>64400</v>
      </c>
      <c r="F99" s="93">
        <v>3750</v>
      </c>
      <c r="G99" s="93">
        <v>63000</v>
      </c>
      <c r="H99" s="93">
        <v>6250</v>
      </c>
      <c r="I99" s="94">
        <v>137400</v>
      </c>
      <c r="J99" s="108">
        <v>64000</v>
      </c>
      <c r="K99" s="109">
        <v>3000</v>
      </c>
      <c r="L99" s="109">
        <v>35000</v>
      </c>
      <c r="M99" s="97">
        <v>0</v>
      </c>
      <c r="N99" s="106">
        <f t="shared" si="3"/>
        <v>102000</v>
      </c>
      <c r="O99" s="107" t="s">
        <v>232</v>
      </c>
      <c r="P99" s="70"/>
    </row>
    <row r="100" spans="1:16" ht="24.95" customHeight="1">
      <c r="A100" s="71">
        <v>8</v>
      </c>
      <c r="B100" s="81" t="s">
        <v>20</v>
      </c>
      <c r="C100" s="82" t="s">
        <v>74</v>
      </c>
      <c r="D100" s="82" t="s">
        <v>75</v>
      </c>
      <c r="E100" s="83">
        <v>12500</v>
      </c>
      <c r="F100" s="83">
        <v>0</v>
      </c>
      <c r="G100" s="83">
        <v>0</v>
      </c>
      <c r="H100" s="83">
        <v>0</v>
      </c>
      <c r="I100" s="84">
        <v>12500</v>
      </c>
      <c r="J100" s="85">
        <v>12000</v>
      </c>
      <c r="K100" s="86">
        <v>0</v>
      </c>
      <c r="L100" s="86">
        <v>0</v>
      </c>
      <c r="M100" s="87">
        <v>0</v>
      </c>
      <c r="N100" s="103">
        <f t="shared" si="3"/>
        <v>12000</v>
      </c>
      <c r="O100" s="104" t="s">
        <v>232</v>
      </c>
      <c r="P100" s="70"/>
    </row>
    <row r="101" spans="1:16" ht="24.95" customHeight="1">
      <c r="A101" s="71">
        <v>28</v>
      </c>
      <c r="B101" s="89" t="s">
        <v>20</v>
      </c>
      <c r="C101" s="4" t="s">
        <v>43</v>
      </c>
      <c r="D101" s="4" t="s">
        <v>105</v>
      </c>
      <c r="E101" s="3">
        <v>150000</v>
      </c>
      <c r="F101" s="3">
        <v>0</v>
      </c>
      <c r="G101" s="3">
        <v>0</v>
      </c>
      <c r="H101" s="3">
        <v>0</v>
      </c>
      <c r="I101" s="7">
        <v>150000</v>
      </c>
      <c r="J101" s="38">
        <v>150000</v>
      </c>
      <c r="K101" s="39">
        <v>0</v>
      </c>
      <c r="L101" s="39">
        <v>0</v>
      </c>
      <c r="M101" s="36">
        <v>0</v>
      </c>
      <c r="N101" s="37">
        <f t="shared" si="3"/>
        <v>150000</v>
      </c>
      <c r="O101" s="62" t="s">
        <v>232</v>
      </c>
      <c r="P101" s="70"/>
    </row>
    <row r="102" spans="1:16" ht="24.95" customHeight="1">
      <c r="A102" s="71">
        <v>29</v>
      </c>
      <c r="B102" s="89" t="s">
        <v>20</v>
      </c>
      <c r="C102" s="4" t="s">
        <v>106</v>
      </c>
      <c r="D102" s="4" t="s">
        <v>107</v>
      </c>
      <c r="E102" s="3">
        <v>7088</v>
      </c>
      <c r="F102" s="3">
        <v>6188</v>
      </c>
      <c r="G102" s="3">
        <v>11250</v>
      </c>
      <c r="H102" s="3">
        <v>1875</v>
      </c>
      <c r="I102" s="7">
        <v>26401</v>
      </c>
      <c r="J102" s="38">
        <v>7000</v>
      </c>
      <c r="K102" s="39">
        <v>6000</v>
      </c>
      <c r="L102" s="39">
        <v>11000</v>
      </c>
      <c r="M102" s="35">
        <v>0</v>
      </c>
      <c r="N102" s="37">
        <f t="shared" si="3"/>
        <v>24000</v>
      </c>
      <c r="O102" s="62" t="s">
        <v>232</v>
      </c>
      <c r="P102" s="70"/>
    </row>
    <row r="103" spans="1:16" ht="24.95" customHeight="1" thickBot="1">
      <c r="A103" s="71">
        <v>31</v>
      </c>
      <c r="B103" s="91" t="s">
        <v>20</v>
      </c>
      <c r="C103" s="92" t="s">
        <v>111</v>
      </c>
      <c r="D103" s="92" t="s">
        <v>238</v>
      </c>
      <c r="E103" s="93">
        <v>7800</v>
      </c>
      <c r="F103" s="93">
        <v>0</v>
      </c>
      <c r="G103" s="93">
        <v>0</v>
      </c>
      <c r="H103" s="93">
        <v>0</v>
      </c>
      <c r="I103" s="94">
        <v>7800</v>
      </c>
      <c r="J103" s="108">
        <v>7000</v>
      </c>
      <c r="K103" s="109">
        <v>0</v>
      </c>
      <c r="L103" s="109">
        <v>0</v>
      </c>
      <c r="M103" s="97">
        <v>0</v>
      </c>
      <c r="N103" s="106">
        <f t="shared" si="3"/>
        <v>7000</v>
      </c>
      <c r="O103" s="107" t="s">
        <v>232</v>
      </c>
      <c r="P103" s="70"/>
    </row>
    <row r="104" spans="1:16" ht="24.95" customHeight="1">
      <c r="A104" s="71">
        <v>2</v>
      </c>
      <c r="B104" s="81" t="s">
        <v>47</v>
      </c>
      <c r="C104" s="82" t="s">
        <v>64</v>
      </c>
      <c r="D104" s="82" t="s">
        <v>62</v>
      </c>
      <c r="E104" s="83">
        <v>3057</v>
      </c>
      <c r="F104" s="83">
        <v>3470.25</v>
      </c>
      <c r="G104" s="83">
        <v>87418.75</v>
      </c>
      <c r="H104" s="83">
        <v>5930.5</v>
      </c>
      <c r="I104" s="84">
        <v>99877</v>
      </c>
      <c r="J104" s="85">
        <v>3000</v>
      </c>
      <c r="K104" s="86">
        <v>3000</v>
      </c>
      <c r="L104" s="86">
        <v>87000</v>
      </c>
      <c r="M104" s="87">
        <v>0</v>
      </c>
      <c r="N104" s="103">
        <f t="shared" si="3"/>
        <v>93000</v>
      </c>
      <c r="O104" s="104" t="s">
        <v>232</v>
      </c>
      <c r="P104" s="70"/>
    </row>
    <row r="105" spans="1:16" ht="24.95" customHeight="1">
      <c r="A105" s="71">
        <v>7</v>
      </c>
      <c r="B105" s="89" t="s">
        <v>47</v>
      </c>
      <c r="C105" s="4" t="s">
        <v>73</v>
      </c>
      <c r="D105" s="4" t="s">
        <v>235</v>
      </c>
      <c r="E105" s="3">
        <v>110000</v>
      </c>
      <c r="F105" s="3">
        <v>0</v>
      </c>
      <c r="G105" s="3">
        <v>82500</v>
      </c>
      <c r="H105" s="3">
        <v>0</v>
      </c>
      <c r="I105" s="7">
        <v>192500</v>
      </c>
      <c r="J105" s="38">
        <v>110000</v>
      </c>
      <c r="K105" s="39">
        <v>0</v>
      </c>
      <c r="L105" s="39">
        <v>82000</v>
      </c>
      <c r="M105" s="36">
        <v>0</v>
      </c>
      <c r="N105" s="37">
        <f t="shared" si="3"/>
        <v>192000</v>
      </c>
      <c r="O105" s="62" t="s">
        <v>232</v>
      </c>
      <c r="P105" s="70"/>
    </row>
    <row r="106" spans="1:16" ht="24.95" customHeight="1">
      <c r="A106" s="71">
        <v>48</v>
      </c>
      <c r="B106" s="89" t="s">
        <v>47</v>
      </c>
      <c r="C106" s="4" t="s">
        <v>136</v>
      </c>
      <c r="D106" s="4" t="s">
        <v>137</v>
      </c>
      <c r="E106" s="3">
        <v>78750</v>
      </c>
      <c r="F106" s="3">
        <v>0</v>
      </c>
      <c r="G106" s="3">
        <v>102000</v>
      </c>
      <c r="H106" s="3">
        <v>3750</v>
      </c>
      <c r="I106" s="7">
        <v>184500</v>
      </c>
      <c r="J106" s="38">
        <v>60000</v>
      </c>
      <c r="K106" s="39">
        <v>0</v>
      </c>
      <c r="L106" s="39">
        <v>32000</v>
      </c>
      <c r="M106" s="35">
        <v>0</v>
      </c>
      <c r="N106" s="37">
        <f t="shared" si="3"/>
        <v>92000</v>
      </c>
      <c r="O106" s="62" t="s">
        <v>233</v>
      </c>
      <c r="P106" s="70"/>
    </row>
    <row r="107" spans="1:16" ht="24.95" customHeight="1" thickBot="1">
      <c r="A107" s="71">
        <v>49</v>
      </c>
      <c r="B107" s="91" t="s">
        <v>47</v>
      </c>
      <c r="C107" s="92" t="s">
        <v>138</v>
      </c>
      <c r="D107" s="92" t="s">
        <v>139</v>
      </c>
      <c r="E107" s="93">
        <v>45000</v>
      </c>
      <c r="F107" s="93">
        <v>0</v>
      </c>
      <c r="G107" s="93">
        <v>99540</v>
      </c>
      <c r="H107" s="93">
        <v>11250</v>
      </c>
      <c r="I107" s="94">
        <v>155790</v>
      </c>
      <c r="J107" s="120">
        <v>0</v>
      </c>
      <c r="K107" s="109">
        <v>0</v>
      </c>
      <c r="L107" s="109">
        <v>0</v>
      </c>
      <c r="M107" s="97">
        <v>0</v>
      </c>
      <c r="N107" s="106">
        <f t="shared" si="3"/>
        <v>0</v>
      </c>
      <c r="O107" s="107" t="s">
        <v>234</v>
      </c>
      <c r="P107" s="70"/>
    </row>
    <row r="108" spans="1:16" ht="24.95" customHeight="1">
      <c r="A108" s="71">
        <v>41</v>
      </c>
      <c r="B108" s="81" t="s">
        <v>123</v>
      </c>
      <c r="C108" s="82" t="s">
        <v>124</v>
      </c>
      <c r="D108" s="82" t="s">
        <v>125</v>
      </c>
      <c r="E108" s="83">
        <v>17250</v>
      </c>
      <c r="F108" s="83">
        <v>0</v>
      </c>
      <c r="G108" s="83">
        <v>215050</v>
      </c>
      <c r="H108" s="83">
        <v>17250</v>
      </c>
      <c r="I108" s="84">
        <v>249550</v>
      </c>
      <c r="J108" s="85">
        <v>17000</v>
      </c>
      <c r="K108" s="86">
        <v>0</v>
      </c>
      <c r="L108" s="86">
        <v>107000</v>
      </c>
      <c r="M108" s="87">
        <v>0</v>
      </c>
      <c r="N108" s="103">
        <f t="shared" si="3"/>
        <v>124000</v>
      </c>
      <c r="O108" s="104" t="s">
        <v>232</v>
      </c>
      <c r="P108" s="70"/>
    </row>
    <row r="109" spans="1:16" ht="24.95" customHeight="1" thickBot="1">
      <c r="A109" s="71">
        <v>50</v>
      </c>
      <c r="B109" s="91" t="s">
        <v>123</v>
      </c>
      <c r="C109" s="92" t="s">
        <v>140</v>
      </c>
      <c r="D109" s="92" t="s">
        <v>141</v>
      </c>
      <c r="E109" s="93">
        <v>0</v>
      </c>
      <c r="F109" s="93">
        <v>1058</v>
      </c>
      <c r="G109" s="93">
        <v>181424</v>
      </c>
      <c r="H109" s="93">
        <v>81098</v>
      </c>
      <c r="I109" s="94">
        <v>263580</v>
      </c>
      <c r="J109" s="108">
        <v>0</v>
      </c>
      <c r="K109" s="109">
        <v>1000</v>
      </c>
      <c r="L109" s="109">
        <v>130000</v>
      </c>
      <c r="M109" s="97">
        <v>0</v>
      </c>
      <c r="N109" s="106">
        <f t="shared" si="3"/>
        <v>131000</v>
      </c>
      <c r="O109" s="107" t="s">
        <v>232</v>
      </c>
      <c r="P109" s="70"/>
    </row>
    <row r="110" spans="1:16" ht="24.95" customHeight="1">
      <c r="A110" s="71">
        <v>24</v>
      </c>
      <c r="B110" s="81" t="s">
        <v>25</v>
      </c>
      <c r="C110" s="82" t="s">
        <v>34</v>
      </c>
      <c r="D110" s="82" t="s">
        <v>101</v>
      </c>
      <c r="E110" s="83">
        <v>12000</v>
      </c>
      <c r="F110" s="83">
        <v>0</v>
      </c>
      <c r="G110" s="83">
        <v>0</v>
      </c>
      <c r="H110" s="115">
        <v>0</v>
      </c>
      <c r="I110" s="116">
        <v>12000</v>
      </c>
      <c r="J110" s="85">
        <v>12000</v>
      </c>
      <c r="K110" s="86">
        <v>0</v>
      </c>
      <c r="L110" s="86">
        <v>0</v>
      </c>
      <c r="M110" s="87">
        <v>0</v>
      </c>
      <c r="N110" s="132">
        <f t="shared" si="3"/>
        <v>12000</v>
      </c>
      <c r="O110" s="133" t="s">
        <v>232</v>
      </c>
      <c r="P110" s="70"/>
    </row>
    <row r="111" spans="1:16" ht="24.95" customHeight="1">
      <c r="A111" s="71">
        <v>25</v>
      </c>
      <c r="B111" s="134" t="s">
        <v>25</v>
      </c>
      <c r="C111" s="4" t="s">
        <v>34</v>
      </c>
      <c r="D111" s="4" t="s">
        <v>102</v>
      </c>
      <c r="E111" s="3">
        <v>12000</v>
      </c>
      <c r="F111" s="3">
        <v>0</v>
      </c>
      <c r="G111" s="3">
        <v>0</v>
      </c>
      <c r="H111" s="22">
        <v>0</v>
      </c>
      <c r="I111" s="23">
        <v>12000</v>
      </c>
      <c r="J111" s="38">
        <v>12000</v>
      </c>
      <c r="K111" s="39">
        <v>0</v>
      </c>
      <c r="L111" s="41">
        <v>0</v>
      </c>
      <c r="M111" s="36">
        <v>0</v>
      </c>
      <c r="N111" s="42">
        <f t="shared" si="3"/>
        <v>12000</v>
      </c>
      <c r="O111" s="64" t="s">
        <v>232</v>
      </c>
      <c r="P111" s="70"/>
    </row>
    <row r="112" spans="1:16" ht="24.95" customHeight="1">
      <c r="A112" s="71">
        <v>69</v>
      </c>
      <c r="B112" s="135" t="s">
        <v>25</v>
      </c>
      <c r="C112" s="4" t="s">
        <v>172</v>
      </c>
      <c r="D112" s="4" t="s">
        <v>173</v>
      </c>
      <c r="E112" s="3">
        <v>11625</v>
      </c>
      <c r="F112" s="3">
        <v>22500</v>
      </c>
      <c r="G112" s="3">
        <v>95000</v>
      </c>
      <c r="H112" s="22">
        <v>0</v>
      </c>
      <c r="I112" s="23">
        <v>129125</v>
      </c>
      <c r="J112" s="38">
        <v>11000</v>
      </c>
      <c r="K112" s="39">
        <v>22000</v>
      </c>
      <c r="L112" s="43">
        <v>95000</v>
      </c>
      <c r="M112" s="35">
        <v>0</v>
      </c>
      <c r="N112" s="44">
        <f t="shared" si="3"/>
        <v>128000</v>
      </c>
      <c r="O112" s="65" t="s">
        <v>232</v>
      </c>
      <c r="P112" s="70"/>
    </row>
    <row r="113" spans="1:16" ht="24.95" customHeight="1">
      <c r="A113" s="71">
        <v>71</v>
      </c>
      <c r="B113" s="136" t="s">
        <v>25</v>
      </c>
      <c r="C113" s="28" t="s">
        <v>172</v>
      </c>
      <c r="D113" s="28" t="s">
        <v>174</v>
      </c>
      <c r="E113" s="3">
        <v>25000</v>
      </c>
      <c r="F113" s="3">
        <v>7250</v>
      </c>
      <c r="G113" s="3">
        <v>70000</v>
      </c>
      <c r="H113" s="22">
        <v>0</v>
      </c>
      <c r="I113" s="23">
        <v>102250</v>
      </c>
      <c r="J113" s="38">
        <v>25000</v>
      </c>
      <c r="K113" s="41">
        <v>7000</v>
      </c>
      <c r="L113" s="45">
        <v>70000</v>
      </c>
      <c r="M113" s="36">
        <v>0</v>
      </c>
      <c r="N113" s="46">
        <f t="shared" si="3"/>
        <v>102000</v>
      </c>
      <c r="O113" s="66" t="s">
        <v>232</v>
      </c>
      <c r="P113" s="70"/>
    </row>
    <row r="114" spans="1:16" ht="24.95" customHeight="1">
      <c r="A114" s="71">
        <v>81</v>
      </c>
      <c r="B114" s="137" t="s">
        <v>25</v>
      </c>
      <c r="C114" s="30" t="s">
        <v>189</v>
      </c>
      <c r="D114" s="28" t="s">
        <v>188</v>
      </c>
      <c r="E114" s="3">
        <v>8750</v>
      </c>
      <c r="F114" s="3">
        <v>0</v>
      </c>
      <c r="G114" s="3">
        <v>30000</v>
      </c>
      <c r="H114" s="22">
        <v>5000</v>
      </c>
      <c r="I114" s="23">
        <v>43750</v>
      </c>
      <c r="J114" s="38">
        <v>8000</v>
      </c>
      <c r="K114" s="41">
        <v>0</v>
      </c>
      <c r="L114" s="45">
        <v>30000</v>
      </c>
      <c r="M114" s="35">
        <v>0</v>
      </c>
      <c r="N114" s="44">
        <f t="shared" si="3"/>
        <v>38000</v>
      </c>
      <c r="O114" s="66" t="s">
        <v>232</v>
      </c>
      <c r="P114" s="70"/>
    </row>
    <row r="115" spans="1:16" ht="24.95" customHeight="1" thickBot="1">
      <c r="A115" s="71">
        <v>97</v>
      </c>
      <c r="B115" s="138" t="s">
        <v>25</v>
      </c>
      <c r="C115" s="30" t="s">
        <v>58</v>
      </c>
      <c r="D115" s="28" t="s">
        <v>209</v>
      </c>
      <c r="E115" s="22">
        <v>18750</v>
      </c>
      <c r="F115" s="22">
        <v>8250</v>
      </c>
      <c r="G115" s="22">
        <v>187500</v>
      </c>
      <c r="H115" s="22">
        <v>3125</v>
      </c>
      <c r="I115" s="23">
        <v>217625</v>
      </c>
      <c r="J115" s="139">
        <v>18000</v>
      </c>
      <c r="K115" s="140">
        <v>6000</v>
      </c>
      <c r="L115" s="140">
        <v>40000</v>
      </c>
      <c r="M115" s="101">
        <v>0</v>
      </c>
      <c r="N115" s="141">
        <v>86000</v>
      </c>
      <c r="O115" s="66" t="s">
        <v>233</v>
      </c>
      <c r="P115" s="70"/>
    </row>
    <row r="116" spans="1:16" ht="24.95" customHeight="1" thickBot="1">
      <c r="A116" s="71">
        <v>79</v>
      </c>
      <c r="B116" s="72" t="s">
        <v>36</v>
      </c>
      <c r="C116" s="73" t="s">
        <v>37</v>
      </c>
      <c r="D116" s="73" t="s">
        <v>185</v>
      </c>
      <c r="E116" s="74">
        <v>40000</v>
      </c>
      <c r="F116" s="74">
        <v>0</v>
      </c>
      <c r="G116" s="74">
        <v>140000</v>
      </c>
      <c r="H116" s="74">
        <v>0</v>
      </c>
      <c r="I116" s="75">
        <v>180000</v>
      </c>
      <c r="J116" s="76">
        <v>40000</v>
      </c>
      <c r="K116" s="77">
        <v>0</v>
      </c>
      <c r="L116" s="77">
        <v>140000</v>
      </c>
      <c r="M116" s="78">
        <v>0</v>
      </c>
      <c r="N116" s="79">
        <f>SUM(J116:M116)</f>
        <v>180000</v>
      </c>
      <c r="O116" s="80" t="s">
        <v>232</v>
      </c>
      <c r="P116" s="70"/>
    </row>
    <row r="117" spans="1:16" ht="24.95" customHeight="1" thickBot="1">
      <c r="A117" s="67"/>
      <c r="B117" s="121" t="s">
        <v>236</v>
      </c>
      <c r="C117" s="122"/>
      <c r="D117" s="123"/>
      <c r="E117" s="124">
        <f t="shared" ref="E117:N117" si="4">SUM(E4:E116)</f>
        <v>7379207.6900000004</v>
      </c>
      <c r="F117" s="125">
        <f t="shared" si="4"/>
        <v>836265.3</v>
      </c>
      <c r="G117" s="126">
        <f t="shared" si="4"/>
        <v>6836589.4400000004</v>
      </c>
      <c r="H117" s="125">
        <f t="shared" si="4"/>
        <v>875071.5</v>
      </c>
      <c r="I117" s="127">
        <f t="shared" si="4"/>
        <v>15927134</v>
      </c>
      <c r="J117" s="128">
        <f t="shared" si="4"/>
        <v>4727000</v>
      </c>
      <c r="K117" s="129">
        <f t="shared" si="4"/>
        <v>708000</v>
      </c>
      <c r="L117" s="130">
        <f t="shared" si="4"/>
        <v>3483000</v>
      </c>
      <c r="M117" s="131">
        <f t="shared" si="4"/>
        <v>0</v>
      </c>
      <c r="N117" s="131">
        <f t="shared" si="4"/>
        <v>8940000</v>
      </c>
      <c r="O117" s="68"/>
    </row>
    <row r="118" spans="1:16" ht="24.95" customHeight="1">
      <c r="A118" s="6"/>
      <c r="B118" s="20"/>
      <c r="C118" s="20"/>
      <c r="D118" s="20"/>
      <c r="E118" s="20"/>
      <c r="F118" s="20"/>
      <c r="G118" s="20"/>
      <c r="H118" s="21"/>
      <c r="I118" s="21"/>
      <c r="J118" s="48"/>
      <c r="K118" s="48"/>
      <c r="L118" s="48"/>
      <c r="M118" s="24"/>
      <c r="N118" s="24"/>
      <c r="O118" s="25"/>
    </row>
  </sheetData>
  <sortState ref="P5:P116">
    <sortCondition descending="1" ref="P4"/>
  </sortState>
  <pageMargins left="0.25" right="0.25" top="0.75" bottom="0.75" header="0.3" footer="0.3"/>
  <pageSetup paperSize="8" scale="92" fitToHeight="0" orientation="landscape" r:id="rId1"/>
  <headerFooter>
    <oddFooter>&amp;C&amp;"Helvetica Neue,Regular"&amp;12&amp;K000000&amp;P</oddFooter>
  </headerFooter>
  <ignoredErrors>
    <ignoredError sqref="N4:N15 N19:N25 N26:N28 N30:N32 N34:N40 N57:N69 N70:N91 N92:N98 N99:N114 N29 N116 N41:N54 N16:N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2024_2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Kopáč Radim</dc:creator>
  <cp:lastModifiedBy>Boumová Eliška</cp:lastModifiedBy>
  <cp:lastPrinted>2024-06-27T07:09:07Z</cp:lastPrinted>
  <dcterms:created xsi:type="dcterms:W3CDTF">2021-02-11T08:41:01Z</dcterms:created>
  <dcterms:modified xsi:type="dcterms:W3CDTF">2024-07-10T06:23:59Z</dcterms:modified>
</cp:coreProperties>
</file>