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191AF5A7-A4DD-492C-9A4B-598F03133B80}" xr6:coauthVersionLast="36" xr6:coauthVersionMax="36" xr10:uidLastSave="{00000000-0000-0000-0000-000000000000}"/>
  <bookViews>
    <workbookView xWindow="0" yWindow="0" windowWidth="28800" windowHeight="12225" tabRatio="755" xr2:uid="{00000000-000D-0000-FFFF-FFFF00000000}"/>
  </bookViews>
  <sheets>
    <sheet name="Oznámení změn v projektu" sheetId="1" r:id="rId1"/>
    <sheet name="Data" sheetId="6" state="hidden" r:id="rId2"/>
    <sheet name="List1" sheetId="7" state="hidden" r:id="rId3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J74" i="1" l="1"/>
  <c r="J20" i="1" l="1"/>
  <c r="J21" i="1"/>
  <c r="J22" i="1"/>
  <c r="J23" i="1"/>
  <c r="J24" i="1"/>
  <c r="J25" i="1"/>
  <c r="J19" i="1"/>
  <c r="J86" i="1" l="1"/>
  <c r="J85" i="1"/>
  <c r="E86" i="1"/>
  <c r="E85" i="1"/>
  <c r="J90" i="1" l="1"/>
  <c r="I90" i="1"/>
  <c r="H90" i="1"/>
  <c r="G90" i="1"/>
  <c r="I73" i="1"/>
  <c r="H73" i="1"/>
  <c r="G73" i="1"/>
  <c r="F73" i="1"/>
  <c r="J72" i="1"/>
  <c r="J71" i="1"/>
  <c r="J70" i="1"/>
  <c r="J69" i="1"/>
  <c r="J68" i="1"/>
  <c r="J67" i="1"/>
  <c r="J66" i="1"/>
  <c r="J73" i="1" l="1"/>
  <c r="J75" i="1" l="1"/>
  <c r="H92" i="1" l="1"/>
  <c r="E80" i="1"/>
  <c r="J28" i="1"/>
  <c r="J92" i="1"/>
  <c r="G92" i="1"/>
  <c r="J76" i="1"/>
  <c r="G78" i="1"/>
  <c r="I92" i="1"/>
  <c r="J29" i="1" l="1"/>
  <c r="G26" i="1"/>
  <c r="I26" i="1" l="1"/>
  <c r="H26" i="1"/>
  <c r="J26" i="1" l="1"/>
  <c r="H94" i="1" l="1"/>
  <c r="G102" i="1" l="1"/>
  <c r="G104" i="1" s="1"/>
  <c r="J102" i="1"/>
  <c r="J104" i="1" s="1"/>
  <c r="I102" i="1"/>
  <c r="I104" i="1" s="1"/>
  <c r="H102" i="1"/>
  <c r="H104" i="1" s="1"/>
  <c r="J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C3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4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4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46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<sst xmlns="http://schemas.openxmlformats.org/spreadsheetml/2006/main" count="400" uniqueCount="285">
  <si>
    <t>Tisk, vazba</t>
  </si>
  <si>
    <t xml:space="preserve">Plátce DPH: </t>
  </si>
  <si>
    <t>Okres:</t>
  </si>
  <si>
    <t>Kraj:</t>
  </si>
  <si>
    <t>Tel:</t>
  </si>
  <si>
    <t>Vazba :</t>
  </si>
  <si>
    <t>Počet ilustrací, příloh :</t>
  </si>
  <si>
    <t>Název instituce</t>
  </si>
  <si>
    <t>Částka</t>
  </si>
  <si>
    <t>Redakční zpracování</t>
  </si>
  <si>
    <t>Celkové výrobní náklady</t>
  </si>
  <si>
    <t>Kč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</si>
  <si>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</si>
  <si>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</si>
  <si>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</si>
  <si>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</si>
  <si>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</si>
  <si>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t>b)  nezisková či příspěvková organizace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</si>
  <si>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</si>
  <si>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</si>
  <si>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</si>
  <si>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</si>
  <si>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</si>
  <si>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</si>
  <si>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</si>
  <si>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</si>
  <si>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</si>
  <si>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</si>
  <si>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</si>
  <si>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</si>
  <si>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</si>
  <si>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</si>
  <si>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</si>
  <si>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</si>
  <si>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</si>
  <si>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</si>
  <si>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</si>
  <si>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</si>
  <si>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</si>
  <si>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</si>
  <si>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</si>
  <si>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</si>
  <si>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</si>
  <si>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</si>
  <si>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</si>
  <si>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</si>
  <si>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</si>
  <si>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</si>
  <si>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</si>
  <si>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</si>
  <si>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</si>
  <si>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</si>
  <si>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</si>
  <si>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</si>
  <si>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</si>
  <si>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</si>
  <si>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</si>
  <si>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</si>
  <si>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</si>
  <si>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</si>
  <si>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</si>
  <si>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</si>
  <si>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</si>
  <si>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</si>
  <si>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</si>
  <si>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</si>
  <si>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</si>
  <si>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</si>
  <si>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</si>
  <si>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</si>
  <si>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</si>
  <si>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</si>
  <si>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</si>
  <si>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</si>
  <si>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</si>
  <si>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</si>
  <si>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</si>
  <si>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</si>
  <si>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</si>
  <si>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</si>
  <si>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</si>
  <si>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</si>
  <si>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</si>
  <si>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</si>
  <si>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</si>
  <si>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</si>
  <si>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</si>
  <si>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</si>
  <si>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</si>
  <si>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</si>
  <si>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</si>
  <si>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</si>
  <si>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</si>
  <si>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</si>
  <si>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</si>
  <si>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</si>
  <si>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</si>
  <si>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</si>
  <si>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</si>
  <si>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</si>
  <si>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</si>
  <si>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</si>
  <si>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</si>
  <si>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</si>
  <si>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</si>
  <si>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</si>
  <si>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</si>
  <si>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</si>
  <si>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</si>
  <si>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</si>
  <si>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</si>
  <si>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</si>
  <si>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</si>
  <si>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</si>
  <si>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</si>
  <si>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</si>
  <si>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</si>
  <si>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</si>
  <si>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</si>
  <si>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</si>
  <si>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</si>
  <si>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</si>
  <si>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</si>
  <si>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</si>
  <si>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</si>
  <si>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</si>
  <si>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</si>
  <si>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</si>
  <si>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</si>
  <si>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</si>
  <si>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</si>
  <si>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</si>
  <si>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</si>
  <si>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</si>
  <si>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</si>
  <si>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</si>
  <si>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</si>
  <si>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</si>
  <si>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</si>
  <si>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</si>
  <si>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</si>
  <si>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</si>
  <si>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</si>
  <si>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</si>
  <si>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</si>
  <si>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</si>
  <si>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</si>
  <si>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</si>
  <si>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</si>
  <si>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</si>
  <si>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</si>
  <si>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</si>
  <si>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</si>
  <si>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</si>
  <si>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</si>
  <si>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</si>
  <si>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</si>
  <si>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</si>
  <si>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</si>
  <si>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</si>
  <si>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</si>
  <si>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</si>
  <si>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</si>
  <si>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</si>
  <si>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</si>
  <si>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</si>
  <si>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</si>
  <si>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</si>
  <si>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</si>
  <si>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</si>
  <si>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</si>
  <si>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</si>
  <si>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</si>
  <si>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</si>
  <si>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</si>
  <si>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</si>
  <si>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</si>
  <si>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</si>
  <si>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</si>
  <si>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</si>
  <si>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</si>
  <si>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</si>
  <si>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</si>
  <si>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</si>
  <si>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</si>
  <si>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</si>
  <si>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</si>
  <si>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</si>
  <si>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</si>
  <si>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</si>
  <si>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</si>
  <si>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</si>
  <si>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</si>
  <si>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</si>
  <si>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</si>
  <si>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</si>
  <si>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</si>
  <si>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</si>
  <si>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</si>
  <si>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</si>
  <si>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Právní forma</t>
  </si>
  <si>
    <t>ano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</si>
  <si>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</si>
  <si>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</si>
  <si>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</si>
  <si>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</si>
  <si>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t>a) obchodní či jiná podnikatelská spol.; fyzická osoba</t>
  </si>
  <si>
    <t xml:space="preserve">Redakční zpracování 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</si>
  <si>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</si>
  <si>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</si>
  <si>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</si>
  <si>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</si>
  <si>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</si>
  <si>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 xml:space="preserve"> (jen u 6. a 7. okruhu):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</si>
  <si>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>Grafická úprava, návrh obálky</t>
  </si>
  <si>
    <t>IČ - identifikační číslo:</t>
  </si>
  <si>
    <r>
      <t xml:space="preserve">Číslo a datum </t>
    </r>
    <r>
      <rPr>
        <sz val="8"/>
        <color theme="1"/>
        <rFont val="Calibri"/>
        <family val="2"/>
        <charset val="238"/>
        <scheme val="minor"/>
      </rPr>
      <t>registrace (spolky, o.p.s., s.r.o., a.s. aj.)</t>
    </r>
  </si>
  <si>
    <t>Náklad v ks cca :</t>
  </si>
  <si>
    <t>Autorská práva, licenční poplatky</t>
  </si>
  <si>
    <t>Honorář za překlad, ilustrace, doslov apod.</t>
  </si>
  <si>
    <t>Celkem :</t>
  </si>
  <si>
    <r>
      <rPr>
        <sz val="10"/>
        <color theme="1"/>
        <rFont val="Calibri"/>
        <family val="2"/>
        <charset val="238"/>
        <scheme val="minor"/>
      </rPr>
      <t xml:space="preserve">Kontaktní adresa
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</si>
  <si>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Mail:</t>
  </si>
  <si>
    <r>
      <rPr>
        <b/>
        <sz val="11"/>
        <color theme="1"/>
        <rFont val="Calibri"/>
        <family val="2"/>
        <charset val="238"/>
        <scheme val="minor"/>
      </rPr>
      <t>Adresa sídla žadatele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osobnosti žadatele :</t>
    </r>
  </si>
  <si>
    <t xml:space="preserve">VLASTNÍ ODHAD prodeje do 1 roku od vydání :   </t>
  </si>
  <si>
    <t xml:space="preserve">   výtisků</t>
  </si>
  <si>
    <t>Číslo účtu :</t>
  </si>
  <si>
    <t>Upravený limit dotace z výše nákladů</t>
  </si>
  <si>
    <t>Uměl. próza, literatura faktu      B.</t>
  </si>
  <si>
    <t>Literatura pro děti, komiks         D.</t>
  </si>
  <si>
    <t>Rozsah - počet normostran cca :</t>
  </si>
  <si>
    <t>Plátci DPH uvádějí částky bez DPH</t>
  </si>
  <si>
    <t xml:space="preserve">Podíl režie nakladatelství                                                                                                                           </t>
  </si>
  <si>
    <t xml:space="preserve">Celkové náklady na projekt                                                                                                                        </t>
  </si>
  <si>
    <t xml:space="preserve">50 % celkových nákladů                                                                                                                             </t>
  </si>
  <si>
    <t>Výrobní cena jedné knihy:</t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</si>
  <si>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</si>
  <si>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</si>
  <si>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</si>
  <si>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t xml:space="preserve"> B. Uměl.próza, literatura faktu   45 %</t>
  </si>
  <si>
    <t xml:space="preserve"> D. Literatura pro děti, komiks     40 %</t>
  </si>
  <si>
    <t>A.</t>
  </si>
  <si>
    <t>B.</t>
  </si>
  <si>
    <t>C.</t>
  </si>
  <si>
    <t>D.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</si>
  <si>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</si>
  <si>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t xml:space="preserve">Předpokládaná ztráta </t>
  </si>
  <si>
    <t>Celkové pokrytí nákladů</t>
  </si>
  <si>
    <t>Celková bilance (ztráta - / zisk + )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</si>
  <si>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</si>
  <si>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 Rodné číslo (jen FO bez IČ) :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</si>
  <si>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(antologie, almanachy, výbory apod.)</t>
    </r>
  </si>
  <si>
    <t xml:space="preserve">Obch. název nakladatelství: </t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</si>
  <si>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</si>
  <si>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Rok upravte podle potřeby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</si>
  <si>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zahraniční zdroje poskytnuté na financování projektu</t>
    </r>
  </si>
  <si>
    <r>
      <rPr>
        <b/>
        <sz val="11"/>
        <color theme="1"/>
        <rFont val="Calibri"/>
        <family val="2"/>
        <charset val="238"/>
        <scheme val="minor"/>
      </rPr>
      <t xml:space="preserve">         Zařazení publikace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(pro potřeby propočtu předpokl. prodeje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označte jedničkou 1 ) :    </t>
    </r>
  </si>
  <si>
    <t>Poezie, debut, drama, spisy      A.</t>
  </si>
  <si>
    <t>A. Poezie, debut, drama, spisy 20 %</t>
  </si>
  <si>
    <t>C. Odborná literatura, eseje    30 %</t>
  </si>
  <si>
    <t xml:space="preserve">NÁZEV ŽADATELE, přesně podle údajů v dokladu o právní osobnosti žadatele    </t>
  </si>
  <si>
    <t>Odborná literatura, eseje          C.</t>
  </si>
  <si>
    <t xml:space="preserve">  celkových nákladů (vyšší než 50 %).
Odůvodnění  je uvedeno v žádosti.</t>
  </si>
  <si>
    <t>Kč     v %</t>
  </si>
  <si>
    <t>Oznámení změn ve vydavatelských parametrech publikace</t>
  </si>
  <si>
    <t xml:space="preserve">                                       Datum                                                                                                               jméno a příjmení, podpis</t>
  </si>
  <si>
    <t>V.  Oznámení změn v nákladech na realizaci projektu, ozn. změn v termínu dokončení</t>
  </si>
  <si>
    <t>Vlastní finanční vklad žadatele // Předpokládá se dokrytí nákladů na projekt z vlastních zdrojů žadatele nad rámec tržeb a případných poskytnutých dotací či jiných zdrojů krytí.</t>
  </si>
  <si>
    <t xml:space="preserve"> DOTACE :</t>
  </si>
  <si>
    <t xml:space="preserve"> Dotace</t>
  </si>
  <si>
    <t xml:space="preserve">Celkové náklady na projekt  </t>
  </si>
  <si>
    <t xml:space="preserve">                                                                                                                         </t>
  </si>
  <si>
    <t xml:space="preserve">50 % celkových nákladů    </t>
  </si>
  <si>
    <r>
      <t>III. Výše a struktura dotace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>(předmět změny)</t>
    </r>
  </si>
  <si>
    <r>
      <t xml:space="preserve">MIMOŘÁDNĚ  žádáme o dotaci ve výši do ...  </t>
    </r>
    <r>
      <rPr>
        <sz val="9"/>
        <rFont val="Calibri"/>
        <family val="2"/>
        <charset val="238"/>
        <scheme val="minor"/>
      </rPr>
      <t>(v %, předmět změny)</t>
    </r>
  </si>
  <si>
    <r>
      <t xml:space="preserve">   VI. POKRYTÍ NÁKLADŮ  </t>
    </r>
    <r>
      <rPr>
        <b/>
        <sz val="9"/>
        <color theme="1"/>
        <rFont val="Calibri"/>
        <family val="2"/>
        <charset val="238"/>
        <scheme val="minor"/>
      </rPr>
      <t>(předmět změny)</t>
    </r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</si>
  <si>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</t>
    </r>
    <r>
      <rPr>
        <b/>
        <u/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rgb="FFC00000"/>
        <rFont val="Calibri"/>
        <family val="2"/>
        <charset val="238"/>
        <scheme val="minor"/>
      </rPr>
      <t>OZNÁMENÍ ZMĚNY PROJEKTU    změny vyznačte barevně</t>
    </r>
  </si>
  <si>
    <r>
      <t xml:space="preserve">II. </t>
    </r>
    <r>
      <rPr>
        <b/>
        <sz val="11"/>
        <color rgb="FFC00000"/>
        <rFont val="Calibri"/>
        <family val="2"/>
        <charset val="238"/>
        <scheme val="minor"/>
      </rPr>
      <t xml:space="preserve">Odůvodnění změny projektu               </t>
    </r>
    <r>
      <rPr>
        <b/>
        <u/>
        <sz val="11"/>
        <color rgb="FFC00000"/>
        <rFont val="Calibri"/>
        <family val="2"/>
        <charset val="238"/>
        <scheme val="minor"/>
      </rPr>
      <t xml:space="preserve">  uveďte v příloze</t>
    </r>
  </si>
  <si>
    <t>IV. Údaje o příjemci dotace</t>
  </si>
  <si>
    <t>Honoráře za překlad, ilustrace, doslov apod.</t>
  </si>
  <si>
    <t>Autor a název knihy:</t>
  </si>
  <si>
    <r>
      <rPr>
        <b/>
        <sz val="10"/>
        <color theme="1"/>
        <rFont val="Calibri"/>
        <family val="2"/>
        <charset val="238"/>
        <scheme val="minor"/>
      </rPr>
      <t xml:space="preserve">ZMĚNY VE VÝŠI A STRUKTUŘE DOTACE </t>
    </r>
    <r>
      <rPr>
        <i/>
        <sz val="10"/>
        <color theme="1"/>
        <rFont val="Calibri"/>
        <family val="2"/>
        <charset val="238"/>
        <scheme val="minor"/>
      </rPr>
      <t xml:space="preserve">, </t>
    </r>
    <r>
      <rPr>
        <b/>
        <sz val="10"/>
        <color theme="1"/>
        <rFont val="Calibri"/>
        <family val="2"/>
        <charset val="238"/>
        <scheme val="minor"/>
      </rPr>
      <t>NE ROZPOČET PROJEKTU !</t>
    </r>
  </si>
  <si>
    <t>Oznámení změn
v údajích o příjemci dotace</t>
  </si>
  <si>
    <t>Rozhodnutí č.j.         MK</t>
  </si>
  <si>
    <t>OUKKO           Rok připravovaného vydání: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</si>
</sst>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#,##0.00\ &quot;Kč&quot;"/>
    <numFmt numFmtId="166" formatCode="#,##0\ &quot;Kč&quot;"/>
    <numFmt numFmtId="167" formatCode="#,##0.0\ &quot;Kč&quot;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u/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4FFD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383">
    <xf numFmtId="0" fontId="0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8">
    <xf numFmtId="0" fontId="0" fillId="0" borderId="0" xfId="0"/>
    <xf numFmtId="0" fontId="0" fillId="0" borderId="0" xfId="0" applyFont="1"/>
    <xf numFmtId="0" fontId="7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2" borderId="3" xfId="3" applyFont="1" applyFill="1" applyBorder="1" applyAlignment="1" applyProtection="1"/>
    <xf numFmtId="0" fontId="22" fillId="0" borderId="0" xfId="3" applyProtection="1"/>
    <xf numFmtId="0" fontId="8" fillId="2" borderId="0" xfId="0" applyFont="1" applyFill="1" applyProtection="1"/>
    <xf numFmtId="0" fontId="22" fillId="2" borderId="0" xfId="3" applyFill="1" applyProtection="1"/>
    <xf numFmtId="0" fontId="8" fillId="2" borderId="0" xfId="0" applyFont="1" applyFill="1" applyBorder="1" applyAlignment="1" applyProtection="1">
      <alignment horizontal="right"/>
    </xf>
    <xf numFmtId="0" fontId="8" fillId="2" borderId="10" xfId="3" applyFont="1" applyFill="1" applyBorder="1" applyAlignment="1" applyProtection="1"/>
    <xf numFmtId="0" fontId="22" fillId="2" borderId="10" xfId="3" applyFill="1" applyBorder="1" applyAlignment="1" applyProtection="1"/>
    <xf numFmtId="0" fontId="22" fillId="2" borderId="22" xfId="3" applyFill="1" applyBorder="1" applyAlignment="1" applyProtection="1"/>
    <xf numFmtId="3" fontId="0" fillId="2" borderId="30" xfId="0" applyNumberFormat="1" applyFill="1" applyBorder="1" applyProtection="1"/>
    <xf numFmtId="164" fontId="0" fillId="2" borderId="10" xfId="0" applyNumberFormat="1" applyFill="1" applyBorder="1" applyProtection="1"/>
    <xf numFmtId="0" fontId="8" fillId="3" borderId="0" xfId="0" applyFont="1" applyFill="1" applyBorder="1" applyProtection="1"/>
    <xf numFmtId="0" fontId="9" fillId="2" borderId="3" xfId="0" applyFont="1" applyFill="1" applyBorder="1" applyProtection="1"/>
    <xf numFmtId="0" fontId="12" fillId="2" borderId="3" xfId="0" applyFont="1" applyFill="1" applyBorder="1" applyProtection="1"/>
    <xf numFmtId="0" fontId="12" fillId="2" borderId="4" xfId="0" applyFont="1" applyFill="1" applyBorder="1" applyAlignment="1" applyProtection="1">
      <alignment horizontal="left"/>
    </xf>
    <xf numFmtId="0" fontId="8" fillId="0" borderId="0" xfId="0" applyFont="1" applyProtection="1"/>
    <xf numFmtId="3" fontId="13" fillId="3" borderId="22" xfId="0" applyNumberFormat="1" applyFont="1" applyFill="1" applyBorder="1" applyProtection="1"/>
    <xf numFmtId="0" fontId="0" fillId="3" borderId="14" xfId="0" applyFill="1" applyBorder="1" applyAlignment="1" applyProtection="1"/>
    <xf numFmtId="3" fontId="9" fillId="2" borderId="14" xfId="0" applyNumberFormat="1" applyFont="1" applyFill="1" applyBorder="1" applyAlignment="1" applyProtection="1"/>
    <xf numFmtId="3" fontId="9" fillId="2" borderId="23" xfId="0" applyNumberFormat="1" applyFont="1" applyFill="1" applyBorder="1" applyAlignment="1" applyProtection="1"/>
    <xf numFmtId="3" fontId="9" fillId="2" borderId="6" xfId="0" applyNumberFormat="1" applyFont="1" applyFill="1" applyBorder="1" applyAlignment="1" applyProtection="1"/>
    <xf numFmtId="3" fontId="26" fillId="4" borderId="27" xfId="0" applyNumberFormat="1" applyFont="1" applyFill="1" applyBorder="1" applyAlignment="1" applyProtection="1"/>
    <xf numFmtId="3" fontId="26" fillId="4" borderId="0" xfId="0" applyNumberFormat="1" applyFont="1" applyFill="1" applyBorder="1" applyProtection="1"/>
    <xf numFmtId="1" fontId="9" fillId="2" borderId="6" xfId="0" applyNumberFormat="1" applyFont="1" applyFill="1" applyBorder="1" applyProtection="1"/>
    <xf numFmtId="49" fontId="12" fillId="4" borderId="0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0" fontId="13" fillId="3" borderId="2" xfId="0" applyFont="1" applyFill="1" applyBorder="1" applyAlignment="1" applyProtection="1">
      <alignment horizontal="center"/>
    </xf>
    <xf numFmtId="0" fontId="13" fillId="3" borderId="16" xfId="0" applyFont="1" applyFill="1" applyBorder="1" applyAlignment="1" applyProtection="1">
      <alignment horizontal="center"/>
    </xf>
    <xf numFmtId="3" fontId="9" fillId="3" borderId="6" xfId="0" applyNumberFormat="1" applyFont="1" applyFill="1" applyBorder="1" applyAlignment="1" applyProtection="1"/>
    <xf numFmtId="3" fontId="9" fillId="3" borderId="14" xfId="0" applyNumberFormat="1" applyFont="1" applyFill="1" applyBorder="1" applyAlignment="1" applyProtection="1"/>
    <xf numFmtId="0" fontId="9" fillId="2" borderId="9" xfId="0" applyFont="1" applyFill="1" applyBorder="1" applyAlignment="1" applyProtection="1"/>
    <xf numFmtId="0" fontId="0" fillId="2" borderId="19" xfId="0" applyFill="1" applyBorder="1" applyAlignment="1" applyProtection="1"/>
    <xf numFmtId="0" fontId="0" fillId="3" borderId="3" xfId="0" applyFill="1" applyBorder="1" applyAlignment="1" applyProtection="1"/>
    <xf numFmtId="0" fontId="22" fillId="3" borderId="0" xfId="3" applyFill="1" applyProtection="1"/>
    <xf numFmtId="0" fontId="8" fillId="3" borderId="0" xfId="0" applyFont="1" applyFill="1" applyProtection="1"/>
    <xf numFmtId="3" fontId="0" fillId="0" borderId="25" xfId="0" applyNumberFormat="1" applyFill="1" applyBorder="1" applyProtection="1">
      <protection locked="0"/>
    </xf>
    <xf numFmtId="3" fontId="0" fillId="0" borderId="12" xfId="0" applyNumberFormat="1" applyFill="1" applyBorder="1" applyProtection="1">
      <protection locked="0"/>
    </xf>
    <xf numFmtId="3" fontId="0" fillId="0" borderId="35" xfId="0" applyNumberFormat="1" applyFill="1" applyBorder="1" applyProtection="1">
      <protection locked="0"/>
    </xf>
    <xf numFmtId="0" fontId="9" fillId="3" borderId="0" xfId="0" applyFont="1" applyFill="1" applyBorder="1" applyAlignment="1" applyProtection="1"/>
    <xf numFmtId="3" fontId="9" fillId="3" borderId="12" xfId="0" applyNumberFormat="1" applyFont="1" applyFill="1" applyBorder="1" applyAlignment="1" applyProtection="1"/>
    <xf numFmtId="0" fontId="13" fillId="0" borderId="31" xfId="0" applyFont="1" applyBorder="1" applyAlignment="1" applyProtection="1">
      <alignment horizontal="center"/>
      <protection locked="0"/>
    </xf>
    <xf numFmtId="3" fontId="9" fillId="0" borderId="14" xfId="0" applyNumberFormat="1" applyFont="1" applyFill="1" applyBorder="1" applyProtection="1">
      <protection locked="0"/>
    </xf>
    <xf numFmtId="3" fontId="27" fillId="4" borderId="0" xfId="0" applyNumberFormat="1" applyFont="1" applyFill="1" applyBorder="1" applyAlignment="1" applyProtection="1"/>
    <xf numFmtId="0" fontId="13" fillId="4" borderId="3" xfId="0" applyFont="1" applyFill="1" applyBorder="1" applyAlignment="1" applyProtection="1"/>
    <xf numFmtId="3" fontId="13" fillId="4" borderId="28" xfId="0" quotePrefix="1" applyNumberFormat="1" applyFont="1" applyFill="1" applyBorder="1" applyAlignment="1" applyProtection="1">
      <alignment vertical="center"/>
    </xf>
    <xf numFmtId="0" fontId="13" fillId="2" borderId="4" xfId="0" applyFont="1" applyFill="1" applyBorder="1" applyAlignment="1" applyProtection="1">
      <alignment horizontal="center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3" fontId="0" fillId="4" borderId="0" xfId="0" applyNumberFormat="1" applyFill="1" applyBorder="1" applyProtection="1"/>
    <xf numFmtId="3" fontId="7" fillId="4" borderId="4" xfId="0" applyNumberFormat="1" applyFont="1" applyFill="1" applyBorder="1" applyProtection="1"/>
    <xf numFmtId="0" fontId="0" fillId="2" borderId="8" xfId="0" applyFill="1" applyBorder="1" applyProtection="1"/>
    <xf numFmtId="49" fontId="7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Protection="1"/>
    <xf numFmtId="0" fontId="0" fillId="2" borderId="3" xfId="0" applyFill="1" applyBorder="1" applyProtection="1"/>
    <xf numFmtId="0" fontId="0" fillId="0" borderId="0" xfId="0" applyFont="1" applyProtection="1"/>
    <xf numFmtId="0" fontId="9" fillId="2" borderId="0" xfId="0" applyFont="1" applyFill="1" applyBorder="1" applyProtection="1"/>
    <xf numFmtId="0" fontId="0" fillId="3" borderId="0" xfId="0" applyFill="1" applyProtection="1"/>
    <xf numFmtId="0" fontId="0" fillId="0" borderId="0" xfId="0" applyProtection="1"/>
    <xf numFmtId="3" fontId="0" fillId="5" borderId="0" xfId="0" applyNumberFormat="1" applyFill="1" applyBorder="1" applyProtection="1"/>
    <xf numFmtId="0" fontId="9" fillId="4" borderId="0" xfId="0" applyFont="1" applyFill="1" applyBorder="1" applyAlignment="1" applyProtection="1"/>
    <xf numFmtId="0" fontId="9" fillId="4" borderId="4" xfId="0" applyFont="1" applyFill="1" applyBorder="1" applyAlignment="1" applyProtection="1"/>
    <xf numFmtId="0" fontId="9" fillId="4" borderId="3" xfId="0" applyFont="1" applyFill="1" applyBorder="1" applyAlignment="1" applyProtection="1"/>
    <xf numFmtId="3" fontId="13" fillId="3" borderId="6" xfId="0" applyNumberFormat="1" applyFont="1" applyFill="1" applyBorder="1" applyProtection="1"/>
    <xf numFmtId="3" fontId="13" fillId="3" borderId="14" xfId="0" applyNumberFormat="1" applyFont="1" applyFill="1" applyBorder="1" applyProtection="1"/>
    <xf numFmtId="3" fontId="13" fillId="3" borderId="6" xfId="0" applyNumberFormat="1" applyFont="1" applyFill="1" applyBorder="1" applyAlignment="1" applyProtection="1"/>
    <xf numFmtId="1" fontId="9" fillId="2" borderId="6" xfId="0" applyNumberFormat="1" applyFont="1" applyFill="1" applyBorder="1" applyAlignment="1" applyProtection="1"/>
    <xf numFmtId="3" fontId="9" fillId="3" borderId="22" xfId="0" applyNumberFormat="1" applyFont="1" applyFill="1" applyBorder="1" applyAlignment="1" applyProtection="1"/>
    <xf numFmtId="3" fontId="9" fillId="0" borderId="12" xfId="0" applyNumberFormat="1" applyFont="1" applyFill="1" applyBorder="1" applyProtection="1">
      <protection locked="0"/>
    </xf>
    <xf numFmtId="9" fontId="9" fillId="0" borderId="6" xfId="0" applyNumberFormat="1" applyFont="1" applyBorder="1" applyAlignment="1" applyProtection="1">
      <alignment horizontal="center"/>
      <protection locked="0"/>
    </xf>
    <xf numFmtId="0" fontId="9" fillId="0" borderId="22" xfId="0" applyFont="1" applyFill="1" applyBorder="1" applyAlignment="1" applyProtection="1">
      <alignment horizontal="center"/>
      <protection locked="0"/>
    </xf>
    <xf numFmtId="3" fontId="0" fillId="0" borderId="29" xfId="0" applyNumberFormat="1" applyFill="1" applyBorder="1" applyProtection="1">
      <protection locked="0"/>
    </xf>
    <xf numFmtId="0" fontId="13" fillId="0" borderId="31" xfId="0" applyFont="1" applyFill="1" applyBorder="1" applyAlignment="1" applyProtection="1">
      <alignment horizontal="center"/>
      <protection locked="0"/>
    </xf>
    <xf numFmtId="3" fontId="0" fillId="0" borderId="31" xfId="0" applyNumberFormat="1" applyFill="1" applyBorder="1" applyProtection="1">
      <protection locked="0"/>
    </xf>
    <xf numFmtId="49" fontId="9" fillId="0" borderId="6" xfId="0" applyNumberFormat="1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center"/>
      <protection locked="0"/>
    </xf>
    <xf numFmtId="3" fontId="0" fillId="0" borderId="6" xfId="0" applyNumberFormat="1" applyFill="1" applyBorder="1" applyProtection="1">
      <protection locked="0"/>
    </xf>
    <xf numFmtId="3" fontId="9" fillId="0" borderId="6" xfId="0" applyNumberFormat="1" applyFont="1" applyFill="1" applyBorder="1" applyProtection="1">
      <protection locked="0"/>
    </xf>
    <xf numFmtId="3" fontId="9" fillId="0" borderId="29" xfId="0" applyNumberFormat="1" applyFont="1" applyFill="1" applyBorder="1" applyAlignment="1" applyProtection="1">
      <protection locked="0"/>
    </xf>
    <xf numFmtId="3" fontId="9" fillId="0" borderId="6" xfId="0" applyNumberFormat="1" applyFont="1" applyFill="1" applyBorder="1" applyAlignment="1" applyProtection="1">
      <protection locked="0"/>
    </xf>
    <xf numFmtId="3" fontId="9" fillId="0" borderId="6" xfId="0" applyNumberFormat="1" applyFont="1" applyBorder="1" applyAlignment="1" applyProtection="1">
      <protection locked="0"/>
    </xf>
    <xf numFmtId="3" fontId="9" fillId="0" borderId="29" xfId="0" applyNumberFormat="1" applyFont="1" applyFill="1" applyBorder="1" applyProtection="1">
      <protection locked="0"/>
    </xf>
    <xf numFmtId="3" fontId="9" fillId="0" borderId="29" xfId="0" applyNumberFormat="1" applyFont="1" applyBorder="1" applyAlignment="1" applyProtection="1">
      <protection locked="0"/>
    </xf>
    <xf numFmtId="0" fontId="0" fillId="2" borderId="4" xfId="0" applyFill="1" applyBorder="1" applyAlignment="1" applyProtection="1"/>
    <xf numFmtId="0" fontId="0" fillId="4" borderId="0" xfId="0" applyFill="1" applyBorder="1" applyAlignment="1" applyProtection="1"/>
    <xf numFmtId="0" fontId="0" fillId="2" borderId="0" xfId="0" applyFill="1" applyBorder="1" applyProtection="1"/>
    <xf numFmtId="0" fontId="0" fillId="2" borderId="0" xfId="0" applyFont="1" applyFill="1" applyProtection="1"/>
    <xf numFmtId="0" fontId="0" fillId="3" borderId="0" xfId="0" applyFill="1" applyBorder="1" applyProtection="1"/>
    <xf numFmtId="0" fontId="0" fillId="0" borderId="0" xfId="0" applyFont="1" applyBorder="1" applyProtection="1"/>
    <xf numFmtId="0" fontId="0" fillId="0" borderId="0" xfId="0" applyBorder="1" applyProtection="1"/>
    <xf numFmtId="0" fontId="0" fillId="3" borderId="36" xfId="0" applyFill="1" applyBorder="1" applyProtection="1"/>
    <xf numFmtId="0" fontId="0" fillId="2" borderId="26" xfId="0" applyFill="1" applyBorder="1" applyProtection="1"/>
    <xf numFmtId="49" fontId="9" fillId="0" borderId="9" xfId="0" applyNumberFormat="1" applyFont="1" applyBorder="1" applyAlignment="1" applyProtection="1">
      <alignment horizontal="left"/>
      <protection locked="0"/>
    </xf>
    <xf numFmtId="49" fontId="9" fillId="0" borderId="11" xfId="0" applyNumberFormat="1" applyFont="1" applyBorder="1" applyAlignment="1" applyProtection="1">
      <alignment horizontal="left"/>
      <protection locked="0"/>
    </xf>
    <xf numFmtId="0" fontId="9" fillId="2" borderId="27" xfId="0" applyFont="1" applyFill="1" applyBorder="1" applyAlignment="1" applyProtection="1">
      <alignment horizontal="left" wrapText="1"/>
    </xf>
    <xf numFmtId="3" fontId="13" fillId="3" borderId="40" xfId="0" applyNumberFormat="1" applyFont="1" applyFill="1" applyBorder="1" applyAlignment="1" applyProtection="1"/>
    <xf numFmtId="3" fontId="0" fillId="2" borderId="0" xfId="0" applyNumberFormat="1" applyFill="1" applyBorder="1" applyProtection="1"/>
    <xf numFmtId="0" fontId="26" fillId="2" borderId="0" xfId="0" applyFont="1" applyFill="1" applyBorder="1" applyAlignment="1" applyProtection="1"/>
    <xf numFmtId="165" fontId="9" fillId="2" borderId="0" xfId="0" applyNumberFormat="1" applyFont="1" applyFill="1" applyBorder="1" applyAlignment="1" applyProtection="1"/>
    <xf numFmtId="166" fontId="13" fillId="0" borderId="6" xfId="0" applyNumberFormat="1" applyFont="1" applyBorder="1" applyAlignment="1" applyProtection="1">
      <protection locked="0"/>
    </xf>
    <xf numFmtId="3" fontId="9" fillId="3" borderId="23" xfId="0" applyNumberFormat="1" applyFont="1" applyFill="1" applyBorder="1" applyAlignment="1" applyProtection="1"/>
    <xf numFmtId="0" fontId="0" fillId="3" borderId="0" xfId="0" applyFont="1" applyFill="1" applyProtection="1"/>
    <xf numFmtId="0" fontId="0" fillId="3" borderId="0" xfId="0" applyFont="1" applyFill="1" applyBorder="1" applyProtection="1"/>
    <xf numFmtId="0" fontId="8" fillId="2" borderId="1" xfId="0" applyFont="1" applyFill="1" applyBorder="1" applyProtection="1"/>
    <xf numFmtId="0" fontId="9" fillId="0" borderId="44" xfId="0" applyFont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/>
    </xf>
    <xf numFmtId="0" fontId="9" fillId="0" borderId="29" xfId="0" applyFont="1" applyBorder="1" applyAlignment="1" applyProtection="1">
      <alignment horizontal="center"/>
      <protection locked="0"/>
    </xf>
    <xf numFmtId="0" fontId="0" fillId="2" borderId="10" xfId="0" applyFill="1" applyBorder="1" applyProtection="1"/>
    <xf numFmtId="0" fontId="13" fillId="2" borderId="4" xfId="0" applyFont="1" applyFill="1" applyBorder="1" applyAlignment="1" applyProtection="1">
      <alignment horizontal="center" vertical="center" wrapText="1"/>
    </xf>
    <xf numFmtId="9" fontId="27" fillId="0" borderId="6" xfId="0" applyNumberFormat="1" applyFont="1" applyFill="1" applyBorder="1" applyAlignment="1" applyProtection="1">
      <alignment horizontal="center" vertical="center"/>
      <protection locked="0"/>
    </xf>
    <xf numFmtId="3" fontId="26" fillId="4" borderId="6" xfId="0" applyNumberFormat="1" applyFont="1" applyFill="1" applyBorder="1" applyAlignment="1" applyProtection="1">
      <alignment horizontal="center" vertical="center"/>
    </xf>
    <xf numFmtId="49" fontId="0" fillId="2" borderId="5" xfId="0" applyNumberFormat="1" applyFill="1" applyBorder="1" applyAlignment="1" applyProtection="1">
      <alignment wrapText="1"/>
    </xf>
    <xf numFmtId="3" fontId="13" fillId="2" borderId="0" xfId="0" applyNumberFormat="1" applyFont="1" applyFill="1" applyBorder="1" applyAlignment="1" applyProtection="1"/>
    <xf numFmtId="3" fontId="13" fillId="2" borderId="0" xfId="0" applyNumberFormat="1" applyFont="1" applyFill="1" applyBorder="1" applyProtection="1"/>
    <xf numFmtId="0" fontId="13" fillId="4" borderId="3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/>
    </xf>
    <xf numFmtId="0" fontId="13" fillId="4" borderId="4" xfId="0" applyFont="1" applyFill="1" applyBorder="1" applyAlignment="1" applyProtection="1">
      <alignment vertical="center"/>
    </xf>
    <xf numFmtId="0" fontId="9" fillId="6" borderId="3" xfId="0" applyFont="1" applyFill="1" applyBorder="1" applyAlignment="1" applyProtection="1"/>
    <xf numFmtId="3" fontId="0" fillId="6" borderId="32" xfId="0" applyNumberFormat="1" applyFill="1" applyBorder="1" applyProtection="1"/>
    <xf numFmtId="3" fontId="0" fillId="6" borderId="33" xfId="0" applyNumberFormat="1" applyFill="1" applyBorder="1" applyProtection="1"/>
    <xf numFmtId="3" fontId="7" fillId="6" borderId="33" xfId="0" applyNumberFormat="1" applyFont="1" applyFill="1" applyBorder="1" applyProtection="1"/>
    <xf numFmtId="0" fontId="12" fillId="2" borderId="0" xfId="0" applyFont="1" applyFill="1" applyBorder="1" applyAlignment="1" applyProtection="1">
      <alignment horizontal="center"/>
    </xf>
    <xf numFmtId="3" fontId="13" fillId="6" borderId="28" xfId="0" applyNumberFormat="1" applyFont="1" applyFill="1" applyBorder="1" applyAlignment="1" applyProtection="1"/>
    <xf numFmtId="9" fontId="0" fillId="6" borderId="28" xfId="0" applyNumberForma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9" fillId="4" borderId="27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horizontal="center" vertical="center"/>
    </xf>
    <xf numFmtId="3" fontId="9" fillId="0" borderId="34" xfId="0" applyNumberFormat="1" applyFont="1" applyBorder="1" applyAlignment="1" applyProtection="1">
      <protection locked="0"/>
    </xf>
    <xf numFmtId="3" fontId="9" fillId="2" borderId="0" xfId="0" applyNumberFormat="1" applyFont="1" applyFill="1" applyBorder="1" applyAlignment="1" applyProtection="1">
      <alignment horizontal="center"/>
    </xf>
    <xf numFmtId="0" fontId="24" fillId="2" borderId="0" xfId="26" applyFont="1" applyFill="1" applyBorder="1" applyAlignment="1" applyProtection="1">
      <alignment horizontal="center"/>
    </xf>
    <xf numFmtId="49" fontId="9" fillId="2" borderId="0" xfId="0" applyNumberFormat="1" applyFont="1" applyFill="1" applyBorder="1" applyAlignment="1" applyProtection="1"/>
    <xf numFmtId="49" fontId="9" fillId="2" borderId="26" xfId="0" applyNumberFormat="1" applyFont="1" applyFill="1" applyBorder="1" applyAlignment="1" applyProtection="1">
      <alignment horizontal="left"/>
    </xf>
    <xf numFmtId="0" fontId="0" fillId="0" borderId="11" xfId="0" applyFill="1" applyBorder="1" applyProtection="1">
      <protection locked="0"/>
    </xf>
    <xf numFmtId="0" fontId="13" fillId="0" borderId="47" xfId="0" applyFont="1" applyFill="1" applyBorder="1" applyAlignment="1" applyProtection="1">
      <alignment horizontal="center" vertical="center" wrapText="1"/>
      <protection locked="0"/>
    </xf>
    <xf numFmtId="0" fontId="13" fillId="4" borderId="48" xfId="0" applyFont="1" applyFill="1" applyBorder="1" applyAlignment="1" applyProtection="1">
      <alignment horizontal="center"/>
    </xf>
    <xf numFmtId="3" fontId="9" fillId="4" borderId="30" xfId="0" applyNumberFormat="1" applyFont="1" applyFill="1" applyBorder="1" applyAlignment="1" applyProtection="1">
      <alignment vertical="center"/>
    </xf>
    <xf numFmtId="0" fontId="12" fillId="2" borderId="18" xfId="0" applyFont="1" applyFill="1" applyBorder="1" applyAlignment="1" applyProtection="1"/>
    <xf numFmtId="0" fontId="0" fillId="2" borderId="10" xfId="0" applyFill="1" applyBorder="1" applyAlignment="1" applyProtection="1"/>
    <xf numFmtId="0" fontId="0" fillId="2" borderId="25" xfId="0" applyFill="1" applyBorder="1" applyAlignment="1" applyProtection="1"/>
    <xf numFmtId="167" fontId="9" fillId="2" borderId="6" xfId="0" applyNumberFormat="1" applyFont="1" applyFill="1" applyBorder="1" applyProtection="1"/>
    <xf numFmtId="0" fontId="7" fillId="4" borderId="18" xfId="0" applyFont="1" applyFill="1" applyBorder="1" applyAlignment="1" applyProtection="1"/>
    <xf numFmtId="0" fontId="7" fillId="4" borderId="10" xfId="0" applyFont="1" applyFill="1" applyBorder="1" applyAlignment="1" applyProtection="1"/>
    <xf numFmtId="3" fontId="0" fillId="4" borderId="10" xfId="0" applyNumberFormat="1" applyFill="1" applyBorder="1" applyProtection="1"/>
    <xf numFmtId="3" fontId="7" fillId="4" borderId="19" xfId="0" applyNumberFormat="1" applyFont="1" applyFill="1" applyBorder="1" applyProtection="1"/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13" fillId="3" borderId="3" xfId="0" applyFont="1" applyFill="1" applyBorder="1" applyAlignment="1" applyProtection="1"/>
    <xf numFmtId="0" fontId="0" fillId="3" borderId="0" xfId="0" applyFill="1" applyBorder="1" applyAlignment="1" applyProtection="1"/>
    <xf numFmtId="0" fontId="13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28" fillId="4" borderId="3" xfId="0" applyFont="1" applyFill="1" applyBorder="1" applyAlignment="1" applyProtection="1">
      <alignment vertical="center"/>
    </xf>
    <xf numFmtId="0" fontId="28" fillId="4" borderId="0" xfId="0" applyFont="1" applyFill="1" applyBorder="1" applyAlignment="1" applyProtection="1">
      <alignment vertical="center"/>
    </xf>
    <xf numFmtId="49" fontId="9" fillId="2" borderId="0" xfId="3" applyNumberFormat="1" applyFont="1" applyFill="1" applyBorder="1" applyAlignment="1" applyProtection="1"/>
    <xf numFmtId="0" fontId="12" fillId="2" borderId="3" xfId="0" applyFont="1" applyFill="1" applyBorder="1" applyAlignment="1" applyProtection="1"/>
    <xf numFmtId="0" fontId="9" fillId="2" borderId="0" xfId="0" applyFont="1" applyFill="1" applyBorder="1" applyAlignment="1" applyProtection="1">
      <alignment horizontal="center"/>
    </xf>
    <xf numFmtId="0" fontId="9" fillId="2" borderId="0" xfId="3" applyFont="1" applyFill="1" applyBorder="1" applyAlignment="1" applyProtection="1"/>
    <xf numFmtId="0" fontId="9" fillId="2" borderId="0" xfId="0" applyFont="1" applyFill="1" applyBorder="1" applyAlignment="1" applyProtection="1">
      <alignment wrapText="1"/>
    </xf>
    <xf numFmtId="3" fontId="26" fillId="4" borderId="3" xfId="0" applyNumberFormat="1" applyFont="1" applyFill="1" applyBorder="1" applyAlignment="1" applyProtection="1"/>
    <xf numFmtId="3" fontId="26" fillId="4" borderId="0" xfId="0" applyNumberFormat="1" applyFont="1" applyFill="1" applyBorder="1" applyAlignment="1" applyProtection="1"/>
    <xf numFmtId="3" fontId="25" fillId="4" borderId="0" xfId="0" applyNumberFormat="1" applyFont="1" applyFill="1" applyBorder="1" applyAlignment="1" applyProtection="1"/>
    <xf numFmtId="0" fontId="9" fillId="2" borderId="26" xfId="0" applyFont="1" applyFill="1" applyBorder="1" applyAlignment="1" applyProtection="1"/>
    <xf numFmtId="0" fontId="14" fillId="2" borderId="0" xfId="0" applyFont="1" applyFill="1" applyBorder="1" applyAlignment="1" applyProtection="1"/>
    <xf numFmtId="49" fontId="7" fillId="4" borderId="0" xfId="0" applyNumberFormat="1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/>
    </xf>
    <xf numFmtId="0" fontId="0" fillId="4" borderId="4" xfId="0" applyFont="1" applyFill="1" applyBorder="1" applyAlignment="1" applyProtection="1">
      <alignment horizontal="center"/>
    </xf>
    <xf numFmtId="0" fontId="13" fillId="2" borderId="3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9" fillId="0" borderId="11" xfId="0" applyFont="1" applyBorder="1" applyAlignment="1" applyProtection="1">
      <protection locked="0"/>
    </xf>
    <xf numFmtId="0" fontId="9" fillId="0" borderId="13" xfId="0" applyFont="1" applyBorder="1" applyAlignment="1" applyProtection="1">
      <protection locked="0"/>
    </xf>
    <xf numFmtId="0" fontId="9" fillId="0" borderId="12" xfId="0" applyFont="1" applyBorder="1" applyAlignment="1" applyProtection="1">
      <protection locked="0"/>
    </xf>
    <xf numFmtId="3" fontId="7" fillId="0" borderId="11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/>
    <xf numFmtId="0" fontId="9" fillId="2" borderId="30" xfId="0" applyFont="1" applyFill="1" applyBorder="1" applyAlignment="1" applyProtection="1"/>
    <xf numFmtId="0" fontId="8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/>
    <xf numFmtId="0" fontId="8" fillId="0" borderId="11" xfId="0" applyFont="1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22" xfId="0" applyFill="1" applyBorder="1" applyAlignment="1" applyProtection="1">
      <protection locked="0"/>
    </xf>
    <xf numFmtId="0" fontId="9" fillId="4" borderId="18" xfId="0" applyFont="1" applyFill="1" applyBorder="1" applyAlignment="1" applyProtection="1">
      <alignment vertical="center"/>
    </xf>
    <xf numFmtId="0" fontId="9" fillId="4" borderId="10" xfId="0" applyFont="1" applyFill="1" applyBorder="1" applyAlignment="1" applyProtection="1">
      <alignment vertical="center"/>
    </xf>
    <xf numFmtId="0" fontId="9" fillId="4" borderId="19" xfId="0" applyFont="1" applyFill="1" applyBorder="1" applyAlignment="1" applyProtection="1">
      <alignment vertical="center"/>
    </xf>
    <xf numFmtId="49" fontId="7" fillId="0" borderId="9" xfId="0" applyNumberFormat="1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alignment horizontal="center"/>
      <protection locked="0"/>
    </xf>
    <xf numFmtId="49" fontId="12" fillId="0" borderId="11" xfId="3" applyNumberFormat="1" applyFont="1" applyBorder="1" applyAlignment="1" applyProtection="1">
      <protection locked="0"/>
    </xf>
    <xf numFmtId="49" fontId="12" fillId="0" borderId="13" xfId="3" applyNumberFormat="1" applyFont="1" applyBorder="1" applyAlignment="1" applyProtection="1">
      <protection locked="0"/>
    </xf>
    <xf numFmtId="49" fontId="12" fillId="0" borderId="19" xfId="3" applyNumberFormat="1" applyFont="1" applyBorder="1" applyAlignment="1" applyProtection="1">
      <protection locked="0"/>
    </xf>
    <xf numFmtId="0" fontId="13" fillId="2" borderId="3" xfId="0" applyFont="1" applyFill="1" applyBorder="1" applyAlignment="1" applyProtection="1"/>
    <xf numFmtId="0" fontId="13" fillId="2" borderId="0" xfId="0" applyFont="1" applyFill="1" applyBorder="1" applyAlignment="1" applyProtection="1"/>
    <xf numFmtId="0" fontId="0" fillId="0" borderId="4" xfId="0" applyBorder="1" applyAlignment="1" applyProtection="1"/>
    <xf numFmtId="0" fontId="9" fillId="0" borderId="8" xfId="0" applyFont="1" applyBorder="1" applyAlignment="1" applyProtection="1">
      <protection locked="0"/>
    </xf>
    <xf numFmtId="0" fontId="9" fillId="0" borderId="24" xfId="0" applyFont="1" applyBorder="1" applyAlignment="1" applyProtection="1">
      <protection locked="0"/>
    </xf>
    <xf numFmtId="0" fontId="9" fillId="0" borderId="22" xfId="0" applyFont="1" applyBorder="1" applyAlignment="1" applyProtection="1">
      <protection locked="0"/>
    </xf>
    <xf numFmtId="49" fontId="9" fillId="2" borderId="0" xfId="3" applyNumberFormat="1" applyFont="1" applyFill="1" applyBorder="1" applyAlignment="1" applyProtection="1"/>
    <xf numFmtId="0" fontId="0" fillId="2" borderId="0" xfId="0" applyFill="1" applyBorder="1" applyAlignment="1" applyProtection="1"/>
    <xf numFmtId="0" fontId="9" fillId="0" borderId="11" xfId="3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13" fillId="6" borderId="3" xfId="0" applyFont="1" applyFill="1" applyBorder="1" applyAlignment="1" applyProtection="1"/>
    <xf numFmtId="0" fontId="13" fillId="6" borderId="0" xfId="0" applyFont="1" applyFill="1" applyBorder="1" applyAlignment="1" applyProtection="1"/>
    <xf numFmtId="0" fontId="13" fillId="6" borderId="4" xfId="0" applyFont="1" applyFill="1" applyBorder="1" applyAlignment="1" applyProtection="1"/>
    <xf numFmtId="0" fontId="14" fillId="2" borderId="26" xfId="0" applyFont="1" applyFill="1" applyBorder="1" applyAlignment="1" applyProtection="1"/>
    <xf numFmtId="0" fontId="14" fillId="2" borderId="0" xfId="0" applyFont="1" applyFill="1" applyBorder="1" applyAlignment="1" applyProtection="1"/>
    <xf numFmtId="0" fontId="14" fillId="2" borderId="27" xfId="0" applyFont="1" applyFill="1" applyBorder="1" applyAlignment="1" applyProtection="1"/>
    <xf numFmtId="0" fontId="8" fillId="2" borderId="3" xfId="0" applyFont="1" applyFill="1" applyBorder="1" applyAlignment="1" applyProtection="1"/>
    <xf numFmtId="0" fontId="8" fillId="2" borderId="0" xfId="0" applyFont="1" applyFill="1" applyBorder="1" applyAlignment="1" applyProtection="1"/>
    <xf numFmtId="0" fontId="8" fillId="2" borderId="4" xfId="0" applyFont="1" applyFill="1" applyBorder="1" applyAlignment="1" applyProtection="1"/>
    <xf numFmtId="0" fontId="9" fillId="2" borderId="26" xfId="0" applyFont="1" applyFill="1" applyBorder="1" applyAlignment="1" applyProtection="1"/>
    <xf numFmtId="0" fontId="9" fillId="2" borderId="0" xfId="0" applyFont="1" applyFill="1" applyBorder="1" applyAlignment="1" applyProtection="1"/>
    <xf numFmtId="0" fontId="0" fillId="0" borderId="27" xfId="0" applyBorder="1" applyAlignment="1" applyProtection="1"/>
    <xf numFmtId="0" fontId="12" fillId="2" borderId="3" xfId="0" applyFont="1" applyFill="1" applyBorder="1" applyAlignment="1" applyProtection="1"/>
    <xf numFmtId="0" fontId="12" fillId="0" borderId="0" xfId="0" applyFont="1" applyBorder="1" applyAlignment="1" applyProtection="1"/>
    <xf numFmtId="0" fontId="9" fillId="2" borderId="3" xfId="0" applyFont="1" applyFill="1" applyBorder="1" applyAlignment="1" applyProtection="1"/>
    <xf numFmtId="0" fontId="0" fillId="3" borderId="8" xfId="0" applyFill="1" applyBorder="1" applyAlignment="1" applyProtection="1"/>
    <xf numFmtId="0" fontId="13" fillId="4" borderId="3" xfId="0" applyFont="1" applyFill="1" applyBorder="1" applyAlignment="1" applyProtection="1">
      <alignment wrapText="1"/>
    </xf>
    <xf numFmtId="0" fontId="13" fillId="4" borderId="0" xfId="0" applyFont="1" applyFill="1" applyBorder="1" applyAlignment="1" applyProtection="1">
      <alignment wrapText="1"/>
    </xf>
    <xf numFmtId="0" fontId="24" fillId="0" borderId="11" xfId="26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/>
    <xf numFmtId="0" fontId="11" fillId="2" borderId="27" xfId="0" applyFont="1" applyFill="1" applyBorder="1" applyAlignment="1" applyProtection="1"/>
    <xf numFmtId="0" fontId="0" fillId="4" borderId="0" xfId="0" applyFont="1" applyFill="1" applyBorder="1" applyAlignment="1" applyProtection="1">
      <alignment vertical="center" wrapText="1"/>
    </xf>
    <xf numFmtId="0" fontId="0" fillId="4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/>
    <xf numFmtId="0" fontId="12" fillId="0" borderId="27" xfId="0" applyFont="1" applyBorder="1" applyAlignment="1" applyProtection="1"/>
    <xf numFmtId="0" fontId="9" fillId="2" borderId="3" xfId="0" applyFont="1" applyFill="1" applyBorder="1" applyAlignment="1" applyProtection="1">
      <alignment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wrapText="1"/>
    </xf>
    <xf numFmtId="0" fontId="12" fillId="4" borderId="26" xfId="0" applyFont="1" applyFill="1" applyBorder="1" applyAlignment="1" applyProtection="1"/>
    <xf numFmtId="0" fontId="12" fillId="4" borderId="0" xfId="0" applyFont="1" applyFill="1" applyBorder="1" applyAlignment="1" applyProtection="1"/>
    <xf numFmtId="0" fontId="12" fillId="4" borderId="27" xfId="0" applyFont="1" applyFill="1" applyBorder="1" applyAlignment="1" applyProtection="1"/>
    <xf numFmtId="0" fontId="7" fillId="6" borderId="15" xfId="0" applyFont="1" applyFill="1" applyBorder="1" applyAlignment="1" applyProtection="1"/>
    <xf numFmtId="0" fontId="7" fillId="6" borderId="6" xfId="0" applyFont="1" applyFill="1" applyBorder="1" applyAlignment="1" applyProtection="1"/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wrapText="1"/>
    </xf>
    <xf numFmtId="0" fontId="9" fillId="2" borderId="0" xfId="0" applyFont="1" applyFill="1" applyBorder="1" applyAlignment="1" applyProtection="1">
      <alignment wrapText="1"/>
    </xf>
    <xf numFmtId="0" fontId="9" fillId="2" borderId="27" xfId="0" applyFont="1" applyFill="1" applyBorder="1" applyAlignment="1" applyProtection="1"/>
    <xf numFmtId="3" fontId="26" fillId="4" borderId="3" xfId="0" applyNumberFormat="1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27" xfId="0" applyBorder="1" applyAlignment="1" applyProtection="1">
      <alignment vertical="center" wrapText="1"/>
    </xf>
    <xf numFmtId="0" fontId="26" fillId="4" borderId="26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13" fillId="4" borderId="1" xfId="0" applyFont="1" applyFill="1" applyBorder="1" applyAlignment="1" applyProtection="1"/>
    <xf numFmtId="0" fontId="13" fillId="4" borderId="2" xfId="0" applyFont="1" applyFill="1" applyBorder="1" applyAlignment="1" applyProtection="1"/>
    <xf numFmtId="0" fontId="9" fillId="2" borderId="27" xfId="0" applyFont="1" applyFill="1" applyBorder="1" applyAlignment="1" applyProtection="1">
      <alignment wrapText="1"/>
    </xf>
    <xf numFmtId="0" fontId="9" fillId="2" borderId="4" xfId="0" applyFont="1" applyFill="1" applyBorder="1" applyAlignment="1" applyProtection="1"/>
    <xf numFmtId="0" fontId="13" fillId="2" borderId="27" xfId="0" applyFont="1" applyFill="1" applyBorder="1" applyAlignment="1" applyProtection="1"/>
    <xf numFmtId="49" fontId="11" fillId="4" borderId="3" xfId="0" applyNumberFormat="1" applyFont="1" applyFill="1" applyBorder="1" applyAlignment="1" applyProtection="1">
      <alignment wrapText="1"/>
    </xf>
    <xf numFmtId="49" fontId="11" fillId="4" borderId="0" xfId="0" applyNumberFormat="1" applyFont="1" applyFill="1" applyBorder="1" applyAlignment="1" applyProtection="1">
      <alignment wrapText="1"/>
    </xf>
    <xf numFmtId="49" fontId="11" fillId="4" borderId="27" xfId="0" applyNumberFormat="1" applyFont="1" applyFill="1" applyBorder="1" applyAlignment="1" applyProtection="1">
      <alignment wrapText="1"/>
    </xf>
    <xf numFmtId="49" fontId="12" fillId="0" borderId="11" xfId="0" applyNumberFormat="1" applyFont="1" applyFill="1" applyBorder="1" applyAlignment="1" applyProtection="1">
      <alignment horizontal="center"/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/>
    <xf numFmtId="3" fontId="26" fillId="4" borderId="3" xfId="0" applyNumberFormat="1" applyFont="1" applyFill="1" applyBorder="1" applyAlignment="1" applyProtection="1"/>
    <xf numFmtId="3" fontId="26" fillId="4" borderId="0" xfId="0" applyNumberFormat="1" applyFont="1" applyFill="1" applyBorder="1" applyAlignment="1" applyProtection="1"/>
    <xf numFmtId="3" fontId="25" fillId="4" borderId="0" xfId="0" applyNumberFormat="1" applyFont="1" applyFill="1" applyBorder="1" applyAlignment="1" applyProtection="1"/>
    <xf numFmtId="0" fontId="21" fillId="2" borderId="0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protection locked="0"/>
    </xf>
    <xf numFmtId="0" fontId="9" fillId="0" borderId="13" xfId="0" applyFont="1" applyFill="1" applyBorder="1" applyAlignment="1" applyProtection="1">
      <protection locked="0"/>
    </xf>
    <xf numFmtId="0" fontId="9" fillId="0" borderId="22" xfId="0" applyFont="1" applyFill="1" applyBorder="1" applyAlignment="1" applyProtection="1">
      <protection locked="0"/>
    </xf>
    <xf numFmtId="0" fontId="9" fillId="2" borderId="18" xfId="0" applyFont="1" applyFill="1" applyBorder="1" applyAlignment="1" applyProtection="1">
      <alignment horizontal="left" wrapText="1"/>
    </xf>
    <xf numFmtId="0" fontId="9" fillId="2" borderId="10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/>
    <xf numFmtId="0" fontId="0" fillId="4" borderId="2" xfId="0" applyFill="1" applyBorder="1" applyAlignment="1" applyProtection="1"/>
    <xf numFmtId="0" fontId="13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28" fillId="4" borderId="36" xfId="0" applyFont="1" applyFill="1" applyBorder="1" applyAlignment="1" applyProtection="1">
      <alignment vertical="center" wrapText="1"/>
    </xf>
    <xf numFmtId="0" fontId="31" fillId="4" borderId="24" xfId="0" applyFont="1" applyFill="1" applyBorder="1" applyAlignment="1" applyProtection="1">
      <alignment vertical="center"/>
    </xf>
    <xf numFmtId="0" fontId="9" fillId="2" borderId="3" xfId="0" applyFont="1" applyFill="1" applyBorder="1" applyAlignment="1" applyProtection="1">
      <alignment vertical="center" wrapText="1"/>
    </xf>
    <xf numFmtId="0" fontId="9" fillId="2" borderId="27" xfId="0" applyFont="1" applyFill="1" applyBorder="1" applyAlignment="1" applyProtection="1">
      <alignment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/>
    </xf>
    <xf numFmtId="0" fontId="7" fillId="0" borderId="24" xfId="0" applyFont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16" xfId="0" applyBorder="1" applyAlignment="1" applyProtection="1"/>
    <xf numFmtId="0" fontId="8" fillId="2" borderId="3" xfId="3" applyFont="1" applyFill="1" applyBorder="1" applyAlignment="1" applyProtection="1"/>
    <xf numFmtId="0" fontId="22" fillId="0" borderId="0" xfId="3" applyBorder="1" applyAlignment="1" applyProtection="1"/>
    <xf numFmtId="0" fontId="12" fillId="2" borderId="17" xfId="0" applyFont="1" applyFill="1" applyBorder="1" applyAlignment="1" applyProtection="1"/>
    <xf numFmtId="0" fontId="12" fillId="2" borderId="13" xfId="0" applyFont="1" applyFill="1" applyBorder="1" applyAlignment="1" applyProtection="1"/>
    <xf numFmtId="0" fontId="12" fillId="2" borderId="12" xfId="0" applyFont="1" applyFill="1" applyBorder="1" applyAlignment="1" applyProtection="1"/>
    <xf numFmtId="0" fontId="9" fillId="0" borderId="11" xfId="3" applyFont="1" applyFill="1" applyBorder="1" applyAlignment="1" applyProtection="1">
      <alignment horizontal="left"/>
      <protection locked="0"/>
    </xf>
    <xf numFmtId="0" fontId="9" fillId="0" borderId="13" xfId="3" applyFont="1" applyFill="1" applyBorder="1" applyAlignment="1" applyProtection="1">
      <protection locked="0"/>
    </xf>
    <xf numFmtId="0" fontId="9" fillId="0" borderId="22" xfId="3" applyFont="1" applyFill="1" applyBorder="1" applyAlignment="1" applyProtection="1">
      <protection locked="0"/>
    </xf>
    <xf numFmtId="0" fontId="12" fillId="2" borderId="18" xfId="3" applyFont="1" applyFill="1" applyBorder="1" applyAlignment="1" applyProtection="1"/>
    <xf numFmtId="0" fontId="12" fillId="0" borderId="10" xfId="3" applyFont="1" applyBorder="1" applyAlignment="1" applyProtection="1"/>
    <xf numFmtId="0" fontId="9" fillId="0" borderId="11" xfId="3" applyFont="1" applyBorder="1" applyAlignment="1" applyProtection="1">
      <alignment wrapText="1"/>
      <protection locked="0"/>
    </xf>
    <xf numFmtId="0" fontId="9" fillId="0" borderId="13" xfId="3" applyFont="1" applyBorder="1" applyAlignment="1" applyProtection="1">
      <protection locked="0"/>
    </xf>
    <xf numFmtId="0" fontId="9" fillId="0" borderId="22" xfId="3" applyFont="1" applyBorder="1" applyAlignment="1" applyProtection="1">
      <protection locked="0"/>
    </xf>
    <xf numFmtId="0" fontId="0" fillId="3" borderId="0" xfId="0" applyFill="1" applyBorder="1" applyAlignment="1" applyProtection="1"/>
    <xf numFmtId="0" fontId="8" fillId="5" borderId="0" xfId="0" applyFont="1" applyFill="1" applyBorder="1" applyAlignment="1" applyProtection="1">
      <alignment horizontal="left"/>
    </xf>
    <xf numFmtId="14" fontId="0" fillId="0" borderId="18" xfId="0" applyNumberForma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8" fillId="3" borderId="1" xfId="0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vertical="center" wrapText="1"/>
    </xf>
    <xf numFmtId="0" fontId="8" fillId="3" borderId="16" xfId="0" applyFont="1" applyFill="1" applyBorder="1" applyAlignment="1" applyProtection="1">
      <alignment vertical="center" wrapText="1"/>
    </xf>
    <xf numFmtId="0" fontId="13" fillId="2" borderId="18" xfId="0" applyFont="1" applyFill="1" applyBorder="1" applyAlignment="1" applyProtection="1"/>
    <xf numFmtId="0" fontId="13" fillId="2" borderId="10" xfId="0" applyFont="1" applyFill="1" applyBorder="1" applyAlignment="1" applyProtection="1"/>
    <xf numFmtId="0" fontId="13" fillId="2" borderId="25" xfId="0" applyFont="1" applyFill="1" applyBorder="1" applyAlignment="1" applyProtection="1"/>
    <xf numFmtId="0" fontId="13" fillId="2" borderId="4" xfId="0" applyFont="1" applyFill="1" applyBorder="1" applyAlignment="1" applyProtection="1"/>
    <xf numFmtId="0" fontId="12" fillId="2" borderId="1" xfId="0" applyFont="1" applyFill="1" applyBorder="1" applyAlignment="1" applyProtection="1"/>
    <xf numFmtId="0" fontId="12" fillId="2" borderId="2" xfId="0" applyFont="1" applyFill="1" applyBorder="1" applyAlignment="1" applyProtection="1"/>
    <xf numFmtId="0" fontId="12" fillId="2" borderId="16" xfId="0" applyFont="1" applyFill="1" applyBorder="1" applyAlignment="1" applyProtection="1"/>
    <xf numFmtId="0" fontId="9" fillId="0" borderId="15" xfId="0" applyFont="1" applyFill="1" applyBorder="1" applyAlignment="1" applyProtection="1">
      <protection locked="0"/>
    </xf>
    <xf numFmtId="0" fontId="9" fillId="0" borderId="6" xfId="0" applyFont="1" applyFill="1" applyBorder="1" applyAlignment="1" applyProtection="1">
      <protection locked="0"/>
    </xf>
    <xf numFmtId="0" fontId="7" fillId="4" borderId="5" xfId="0" applyFont="1" applyFill="1" applyBorder="1" applyAlignment="1" applyProtection="1">
      <alignment vertical="center" wrapText="1"/>
    </xf>
    <xf numFmtId="0" fontId="0" fillId="4" borderId="5" xfId="0" applyFill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49" fontId="7" fillId="0" borderId="11" xfId="0" applyNumberFormat="1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13" fillId="3" borderId="3" xfId="0" applyFont="1" applyFill="1" applyBorder="1" applyAlignment="1" applyProtection="1"/>
    <xf numFmtId="0" fontId="13" fillId="3" borderId="0" xfId="0" applyFont="1" applyFill="1" applyBorder="1" applyAlignment="1" applyProtection="1"/>
    <xf numFmtId="0" fontId="7" fillId="4" borderId="37" xfId="0" applyFont="1" applyFill="1" applyBorder="1" applyAlignment="1" applyProtection="1">
      <alignment vertical="center" wrapText="1"/>
    </xf>
    <xf numFmtId="0" fontId="0" fillId="4" borderId="20" xfId="0" applyFill="1" applyBorder="1" applyAlignment="1" applyProtection="1">
      <alignment vertical="center"/>
    </xf>
    <xf numFmtId="0" fontId="0" fillId="4" borderId="21" xfId="0" applyFill="1" applyBorder="1" applyAlignment="1" applyProtection="1">
      <alignment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28" fillId="4" borderId="3" xfId="0" applyFont="1" applyFill="1" applyBorder="1" applyAlignment="1" applyProtection="1">
      <alignment vertical="center"/>
    </xf>
    <xf numFmtId="0" fontId="28" fillId="4" borderId="0" xfId="0" applyFont="1" applyFill="1" applyBorder="1" applyAlignment="1" applyProtection="1">
      <alignment vertical="center"/>
    </xf>
    <xf numFmtId="0" fontId="28" fillId="4" borderId="27" xfId="0" applyFont="1" applyFill="1" applyBorder="1" applyAlignment="1" applyProtection="1">
      <alignment vertical="center"/>
    </xf>
    <xf numFmtId="0" fontId="11" fillId="3" borderId="5" xfId="0" applyFont="1" applyFill="1" applyBorder="1" applyAlignment="1" applyProtection="1">
      <alignment horizontal="center"/>
    </xf>
    <xf numFmtId="0" fontId="0" fillId="0" borderId="5" xfId="0" applyBorder="1" applyAlignment="1" applyProtection="1"/>
    <xf numFmtId="0" fontId="13" fillId="4" borderId="5" xfId="0" applyFont="1" applyFill="1" applyBorder="1" applyAlignment="1" applyProtection="1">
      <alignment vertical="center" wrapText="1"/>
    </xf>
    <xf numFmtId="0" fontId="21" fillId="2" borderId="1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14" fillId="4" borderId="45" xfId="0" applyFont="1" applyFill="1" applyBorder="1" applyAlignment="1" applyProtection="1">
      <alignment vertical="center" wrapText="1"/>
    </xf>
    <xf numFmtId="0" fontId="0" fillId="0" borderId="46" xfId="0" applyFont="1" applyBorder="1" applyAlignment="1" applyProtection="1">
      <alignment vertical="center"/>
    </xf>
    <xf numFmtId="0" fontId="12" fillId="2" borderId="41" xfId="0" applyFont="1" applyFill="1" applyBorder="1" applyAlignment="1" applyProtection="1"/>
    <xf numFmtId="0" fontId="0" fillId="2" borderId="42" xfId="0" applyFill="1" applyBorder="1" applyAlignment="1" applyProtection="1"/>
    <xf numFmtId="0" fontId="0" fillId="2" borderId="43" xfId="0" applyFill="1" applyBorder="1" applyAlignment="1" applyProtection="1"/>
    <xf numFmtId="0" fontId="7" fillId="4" borderId="5" xfId="0" applyFont="1" applyFill="1" applyBorder="1" applyAlignment="1" applyProtection="1"/>
    <xf numFmtId="0" fontId="0" fillId="0" borderId="13" xfId="0" applyBorder="1" applyAlignment="1" applyProtection="1"/>
    <xf numFmtId="0" fontId="0" fillId="0" borderId="12" xfId="0" applyBorder="1" applyAlignment="1" applyProtection="1"/>
    <xf numFmtId="0" fontId="12" fillId="2" borderId="3" xfId="3" applyFont="1" applyFill="1" applyBorder="1" applyAlignment="1" applyProtection="1"/>
    <xf numFmtId="0" fontId="12" fillId="2" borderId="0" xfId="3" applyFont="1" applyFill="1" applyBorder="1" applyAlignment="1" applyProtection="1"/>
    <xf numFmtId="0" fontId="9" fillId="0" borderId="11" xfId="3" applyNumberFormat="1" applyFont="1" applyFill="1" applyBorder="1" applyAlignment="1" applyProtection="1">
      <alignment horizontal="center"/>
      <protection locked="0"/>
    </xf>
    <xf numFmtId="0" fontId="0" fillId="0" borderId="12" xfId="0" applyNumberFormat="1" applyBorder="1" applyAlignment="1" applyProtection="1">
      <alignment horizontal="center"/>
      <protection locked="0"/>
    </xf>
    <xf numFmtId="0" fontId="9" fillId="2" borderId="0" xfId="3" applyFont="1" applyFill="1" applyBorder="1" applyAlignment="1" applyProtection="1"/>
    <xf numFmtId="0" fontId="9" fillId="0" borderId="0" xfId="0" applyFont="1" applyBorder="1" applyAlignment="1" applyProtection="1"/>
    <xf numFmtId="0" fontId="9" fillId="0" borderId="27" xfId="0" applyFont="1" applyBorder="1" applyAlignment="1" applyProtection="1"/>
    <xf numFmtId="3" fontId="9" fillId="0" borderId="11" xfId="0" applyNumberFormat="1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</cellXfs>
  <cellStyles count="1383">
    <cellStyle name="Hypertextový odkaz" xfId="26" builtinId="8"/>
    <cellStyle name="Normální" xfId="0" builtinId="0"/>
    <cellStyle name="Normální 2" xfId="2" xr:uid="{00000000-0005-0000-0000-000002000000}"/>
    <cellStyle name="Normální 2 10" xfId="96" xr:uid="{00000000-0005-0000-0000-000003000000}"/>
    <cellStyle name="Normální 2 10 2" xfId="280" xr:uid="{00000000-0005-0000-0000-000004000000}"/>
    <cellStyle name="Normální 2 10 2 2" xfId="1314" xr:uid="{00000000-0005-0000-0000-000005000000}"/>
    <cellStyle name="Normální 2 10 3" xfId="1038" xr:uid="{00000000-0005-0000-0000-000006000000}"/>
    <cellStyle name="Normální 2 10 4" xfId="648" xr:uid="{00000000-0005-0000-0000-000007000000}"/>
    <cellStyle name="Normální 2 11" xfId="27" xr:uid="{00000000-0005-0000-0000-000008000000}"/>
    <cellStyle name="Normální 2 11 2" xfId="281" xr:uid="{00000000-0005-0000-0000-000009000000}"/>
    <cellStyle name="Normální 2 11 2 2" xfId="1176" xr:uid="{00000000-0005-0000-0000-00000A000000}"/>
    <cellStyle name="Normální 2 11 3" xfId="900" xr:uid="{00000000-0005-0000-0000-00000B000000}"/>
    <cellStyle name="Normální 2 11 4" xfId="579" xr:uid="{00000000-0005-0000-0000-00000C000000}"/>
    <cellStyle name="Normální 2 12" xfId="279" xr:uid="{00000000-0005-0000-0000-00000D000000}"/>
    <cellStyle name="Normální 2 12 2" xfId="1107" xr:uid="{00000000-0005-0000-0000-00000E000000}"/>
    <cellStyle name="Normální 2 13" xfId="831" xr:uid="{00000000-0005-0000-0000-00000F000000}"/>
    <cellStyle name="Normální 2 14" xfId="556" xr:uid="{00000000-0005-0000-0000-000010000000}"/>
    <cellStyle name="Normální 2 2" xfId="5" xr:uid="{00000000-0005-0000-0000-000011000000}"/>
    <cellStyle name="Normální 2 2 10" xfId="30" xr:uid="{00000000-0005-0000-0000-000012000000}"/>
    <cellStyle name="Normální 2 2 10 2" xfId="283" xr:uid="{00000000-0005-0000-0000-000013000000}"/>
    <cellStyle name="Normální 2 2 10 2 2" xfId="1179" xr:uid="{00000000-0005-0000-0000-000014000000}"/>
    <cellStyle name="Normální 2 2 10 3" xfId="903" xr:uid="{00000000-0005-0000-0000-000015000000}"/>
    <cellStyle name="Normální 2 2 10 4" xfId="582" xr:uid="{00000000-0005-0000-0000-000016000000}"/>
    <cellStyle name="Normální 2 2 11" xfId="282" xr:uid="{00000000-0005-0000-0000-000017000000}"/>
    <cellStyle name="Normální 2 2 11 2" xfId="1110" xr:uid="{00000000-0005-0000-0000-000018000000}"/>
    <cellStyle name="Normální 2 2 12" xfId="834" xr:uid="{00000000-0005-0000-0000-000019000000}"/>
    <cellStyle name="Normální 2 2 13" xfId="558" xr:uid="{00000000-0005-0000-0000-00001A000000}"/>
    <cellStyle name="Normální 2 2 2" xfId="13" xr:uid="{00000000-0005-0000-0000-00001B000000}"/>
    <cellStyle name="Normální 2 2 2 10" xfId="566" xr:uid="{00000000-0005-0000-0000-00001C000000}"/>
    <cellStyle name="Normální 2 2 2 2" xfId="25" xr:uid="{00000000-0005-0000-0000-00001D000000}"/>
    <cellStyle name="Normální 2 2 2 2 2" xfId="84" xr:uid="{00000000-0005-0000-0000-00001E000000}"/>
    <cellStyle name="Normální 2 2 2 2 2 2" xfId="164" xr:uid="{00000000-0005-0000-0000-00001F000000}"/>
    <cellStyle name="Normální 2 2 2 2 2 2 2" xfId="287" xr:uid="{00000000-0005-0000-0000-000020000000}"/>
    <cellStyle name="Normální 2 2 2 2 2 2 2 2" xfId="1302" xr:uid="{00000000-0005-0000-0000-000021000000}"/>
    <cellStyle name="Normální 2 2 2 2 2 2 3" xfId="1026" xr:uid="{00000000-0005-0000-0000-000022000000}"/>
    <cellStyle name="Normální 2 2 2 2 2 2 4" xfId="716" xr:uid="{00000000-0005-0000-0000-000023000000}"/>
    <cellStyle name="Normální 2 2 2 2 2 3" xfId="267" xr:uid="{00000000-0005-0000-0000-000024000000}"/>
    <cellStyle name="Normální 2 2 2 2 2 3 2" xfId="288" xr:uid="{00000000-0005-0000-0000-000025000000}"/>
    <cellStyle name="Normální 2 2 2 2 2 3 2 2" xfId="1371" xr:uid="{00000000-0005-0000-0000-000026000000}"/>
    <cellStyle name="Normální 2 2 2 2 2 3 3" xfId="1095" xr:uid="{00000000-0005-0000-0000-000027000000}"/>
    <cellStyle name="Normální 2 2 2 2 2 3 4" xfId="819" xr:uid="{00000000-0005-0000-0000-000028000000}"/>
    <cellStyle name="Normální 2 2 2 2 2 4" xfId="222" xr:uid="{00000000-0005-0000-0000-000029000000}"/>
    <cellStyle name="Normální 2 2 2 2 2 4 2" xfId="289" xr:uid="{00000000-0005-0000-0000-00002A000000}"/>
    <cellStyle name="Normální 2 2 2 2 2 4 2 2" xfId="1233" xr:uid="{00000000-0005-0000-0000-00002B000000}"/>
    <cellStyle name="Normální 2 2 2 2 2 4 3" xfId="957" xr:uid="{00000000-0005-0000-0000-00002C000000}"/>
    <cellStyle name="Normální 2 2 2 2 2 4 4" xfId="774" xr:uid="{00000000-0005-0000-0000-00002D000000}"/>
    <cellStyle name="Normální 2 2 2 2 2 5" xfId="286" xr:uid="{00000000-0005-0000-0000-00002E000000}"/>
    <cellStyle name="Normální 2 2 2 2 2 5 2" xfId="1164" xr:uid="{00000000-0005-0000-0000-00002F000000}"/>
    <cellStyle name="Normální 2 2 2 2 2 6" xfId="888" xr:uid="{00000000-0005-0000-0000-000030000000}"/>
    <cellStyle name="Normální 2 2 2 2 2 7" xfId="636" xr:uid="{00000000-0005-0000-0000-000031000000}"/>
    <cellStyle name="Normální 2 2 2 2 3" xfId="135" xr:uid="{00000000-0005-0000-0000-000032000000}"/>
    <cellStyle name="Normální 2 2 2 2 3 2" xfId="290" xr:uid="{00000000-0005-0000-0000-000033000000}"/>
    <cellStyle name="Normální 2 2 2 2 3 2 2" xfId="1273" xr:uid="{00000000-0005-0000-0000-000034000000}"/>
    <cellStyle name="Normální 2 2 2 2 3 3" xfId="997" xr:uid="{00000000-0005-0000-0000-000035000000}"/>
    <cellStyle name="Normální 2 2 2 2 3 4" xfId="687" xr:uid="{00000000-0005-0000-0000-000036000000}"/>
    <cellStyle name="Normální 2 2 2 2 4" xfId="55" xr:uid="{00000000-0005-0000-0000-000037000000}"/>
    <cellStyle name="Normální 2 2 2 2 4 2" xfId="291" xr:uid="{00000000-0005-0000-0000-000038000000}"/>
    <cellStyle name="Normální 2 2 2 2 4 2 2" xfId="1342" xr:uid="{00000000-0005-0000-0000-000039000000}"/>
    <cellStyle name="Normální 2 2 2 2 4 3" xfId="1066" xr:uid="{00000000-0005-0000-0000-00003A000000}"/>
    <cellStyle name="Normální 2 2 2 2 4 4" xfId="607" xr:uid="{00000000-0005-0000-0000-00003B000000}"/>
    <cellStyle name="Normální 2 2 2 2 5" xfId="193" xr:uid="{00000000-0005-0000-0000-00003C000000}"/>
    <cellStyle name="Normální 2 2 2 2 5 2" xfId="292" xr:uid="{00000000-0005-0000-0000-00003D000000}"/>
    <cellStyle name="Normální 2 2 2 2 5 2 2" xfId="1204" xr:uid="{00000000-0005-0000-0000-00003E000000}"/>
    <cellStyle name="Normální 2 2 2 2 5 3" xfId="928" xr:uid="{00000000-0005-0000-0000-00003F000000}"/>
    <cellStyle name="Normální 2 2 2 2 5 4" xfId="745" xr:uid="{00000000-0005-0000-0000-000040000000}"/>
    <cellStyle name="Normální 2 2 2 2 6" xfId="285" xr:uid="{00000000-0005-0000-0000-000041000000}"/>
    <cellStyle name="Normální 2 2 2 2 6 2" xfId="1135" xr:uid="{00000000-0005-0000-0000-000042000000}"/>
    <cellStyle name="Normální 2 2 2 2 7" xfId="859" xr:uid="{00000000-0005-0000-0000-000043000000}"/>
    <cellStyle name="Normální 2 2 2 2 8" xfId="578" xr:uid="{00000000-0005-0000-0000-000044000000}"/>
    <cellStyle name="Normální 2 2 2 3" xfId="91" xr:uid="{00000000-0005-0000-0000-000045000000}"/>
    <cellStyle name="Normální 2 2 2 3 2" xfId="171" xr:uid="{00000000-0005-0000-0000-000046000000}"/>
    <cellStyle name="Normální 2 2 2 3 2 2" xfId="294" xr:uid="{00000000-0005-0000-0000-000047000000}"/>
    <cellStyle name="Normální 2 2 2 3 2 2 2" xfId="1309" xr:uid="{00000000-0005-0000-0000-000048000000}"/>
    <cellStyle name="Normální 2 2 2 3 2 3" xfId="1033" xr:uid="{00000000-0005-0000-0000-000049000000}"/>
    <cellStyle name="Normální 2 2 2 3 2 4" xfId="723" xr:uid="{00000000-0005-0000-0000-00004A000000}"/>
    <cellStyle name="Normální 2 2 2 3 3" xfId="274" xr:uid="{00000000-0005-0000-0000-00004B000000}"/>
    <cellStyle name="Normální 2 2 2 3 3 2" xfId="295" xr:uid="{00000000-0005-0000-0000-00004C000000}"/>
    <cellStyle name="Normální 2 2 2 3 3 2 2" xfId="1378" xr:uid="{00000000-0005-0000-0000-00004D000000}"/>
    <cellStyle name="Normální 2 2 2 3 3 3" xfId="1102" xr:uid="{00000000-0005-0000-0000-00004E000000}"/>
    <cellStyle name="Normální 2 2 2 3 3 4" xfId="826" xr:uid="{00000000-0005-0000-0000-00004F000000}"/>
    <cellStyle name="Normální 2 2 2 3 4" xfId="229" xr:uid="{00000000-0005-0000-0000-000050000000}"/>
    <cellStyle name="Normální 2 2 2 3 4 2" xfId="296" xr:uid="{00000000-0005-0000-0000-000051000000}"/>
    <cellStyle name="Normální 2 2 2 3 4 2 2" xfId="1240" xr:uid="{00000000-0005-0000-0000-000052000000}"/>
    <cellStyle name="Normální 2 2 2 3 4 3" xfId="964" xr:uid="{00000000-0005-0000-0000-000053000000}"/>
    <cellStyle name="Normální 2 2 2 3 4 4" xfId="781" xr:uid="{00000000-0005-0000-0000-000054000000}"/>
    <cellStyle name="Normální 2 2 2 3 5" xfId="293" xr:uid="{00000000-0005-0000-0000-000055000000}"/>
    <cellStyle name="Normální 2 2 2 3 5 2" xfId="1171" xr:uid="{00000000-0005-0000-0000-000056000000}"/>
    <cellStyle name="Normální 2 2 2 3 6" xfId="895" xr:uid="{00000000-0005-0000-0000-000057000000}"/>
    <cellStyle name="Normální 2 2 2 3 7" xfId="643" xr:uid="{00000000-0005-0000-0000-000058000000}"/>
    <cellStyle name="Normální 2 2 2 4" xfId="72" xr:uid="{00000000-0005-0000-0000-000059000000}"/>
    <cellStyle name="Normální 2 2 2 4 2" xfId="152" xr:uid="{00000000-0005-0000-0000-00005A000000}"/>
    <cellStyle name="Normální 2 2 2 4 2 2" xfId="298" xr:uid="{00000000-0005-0000-0000-00005B000000}"/>
    <cellStyle name="Normální 2 2 2 4 2 2 2" xfId="1290" xr:uid="{00000000-0005-0000-0000-00005C000000}"/>
    <cellStyle name="Normální 2 2 2 4 2 3" xfId="1014" xr:uid="{00000000-0005-0000-0000-00005D000000}"/>
    <cellStyle name="Normální 2 2 2 4 2 4" xfId="704" xr:uid="{00000000-0005-0000-0000-00005E000000}"/>
    <cellStyle name="Normální 2 2 2 4 3" xfId="255" xr:uid="{00000000-0005-0000-0000-00005F000000}"/>
    <cellStyle name="Normální 2 2 2 4 3 2" xfId="299" xr:uid="{00000000-0005-0000-0000-000060000000}"/>
    <cellStyle name="Normální 2 2 2 4 3 2 2" xfId="1359" xr:uid="{00000000-0005-0000-0000-000061000000}"/>
    <cellStyle name="Normální 2 2 2 4 3 3" xfId="1083" xr:uid="{00000000-0005-0000-0000-000062000000}"/>
    <cellStyle name="Normální 2 2 2 4 3 4" xfId="807" xr:uid="{00000000-0005-0000-0000-000063000000}"/>
    <cellStyle name="Normální 2 2 2 4 4" xfId="210" xr:uid="{00000000-0005-0000-0000-000064000000}"/>
    <cellStyle name="Normální 2 2 2 4 4 2" xfId="300" xr:uid="{00000000-0005-0000-0000-000065000000}"/>
    <cellStyle name="Normální 2 2 2 4 4 2 2" xfId="1221" xr:uid="{00000000-0005-0000-0000-000066000000}"/>
    <cellStyle name="Normální 2 2 2 4 4 3" xfId="945" xr:uid="{00000000-0005-0000-0000-000067000000}"/>
    <cellStyle name="Normální 2 2 2 4 4 4" xfId="762" xr:uid="{00000000-0005-0000-0000-000068000000}"/>
    <cellStyle name="Normální 2 2 2 4 5" xfId="297" xr:uid="{00000000-0005-0000-0000-000069000000}"/>
    <cellStyle name="Normální 2 2 2 4 5 2" xfId="1152" xr:uid="{00000000-0005-0000-0000-00006A000000}"/>
    <cellStyle name="Normální 2 2 2 4 6" xfId="876" xr:uid="{00000000-0005-0000-0000-00006B000000}"/>
    <cellStyle name="Normální 2 2 2 4 7" xfId="624" xr:uid="{00000000-0005-0000-0000-00006C000000}"/>
    <cellStyle name="Normální 2 2 2 5" xfId="123" xr:uid="{00000000-0005-0000-0000-00006D000000}"/>
    <cellStyle name="Normální 2 2 2 5 2" xfId="301" xr:uid="{00000000-0005-0000-0000-00006E000000}"/>
    <cellStyle name="Normální 2 2 2 5 2 2" xfId="1261" xr:uid="{00000000-0005-0000-0000-00006F000000}"/>
    <cellStyle name="Normální 2 2 2 5 3" xfId="985" xr:uid="{00000000-0005-0000-0000-000070000000}"/>
    <cellStyle name="Normální 2 2 2 5 4" xfId="675" xr:uid="{00000000-0005-0000-0000-000071000000}"/>
    <cellStyle name="Normální 2 2 2 6" xfId="102" xr:uid="{00000000-0005-0000-0000-000072000000}"/>
    <cellStyle name="Normální 2 2 2 6 2" xfId="302" xr:uid="{00000000-0005-0000-0000-000073000000}"/>
    <cellStyle name="Normální 2 2 2 6 2 2" xfId="1330" xr:uid="{00000000-0005-0000-0000-000074000000}"/>
    <cellStyle name="Normální 2 2 2 6 3" xfId="1054" xr:uid="{00000000-0005-0000-0000-000075000000}"/>
    <cellStyle name="Normální 2 2 2 6 4" xfId="654" xr:uid="{00000000-0005-0000-0000-000076000000}"/>
    <cellStyle name="Normální 2 2 2 7" xfId="43" xr:uid="{00000000-0005-0000-0000-000077000000}"/>
    <cellStyle name="Normální 2 2 2 7 2" xfId="303" xr:uid="{00000000-0005-0000-0000-000078000000}"/>
    <cellStyle name="Normální 2 2 2 7 2 2" xfId="1192" xr:uid="{00000000-0005-0000-0000-000079000000}"/>
    <cellStyle name="Normální 2 2 2 7 3" xfId="916" xr:uid="{00000000-0005-0000-0000-00007A000000}"/>
    <cellStyle name="Normální 2 2 2 7 4" xfId="595" xr:uid="{00000000-0005-0000-0000-00007B000000}"/>
    <cellStyle name="Normální 2 2 2 8" xfId="284" xr:uid="{00000000-0005-0000-0000-00007C000000}"/>
    <cellStyle name="Normální 2 2 2 8 2" xfId="1123" xr:uid="{00000000-0005-0000-0000-00007D000000}"/>
    <cellStyle name="Normální 2 2 2 9" xfId="847" xr:uid="{00000000-0005-0000-0000-00007E000000}"/>
    <cellStyle name="Normální 2 2 3" xfId="9" xr:uid="{00000000-0005-0000-0000-00007F000000}"/>
    <cellStyle name="Normální 2 2 3 10" xfId="562" xr:uid="{00000000-0005-0000-0000-000080000000}"/>
    <cellStyle name="Normální 2 2 3 2" xfId="21" xr:uid="{00000000-0005-0000-0000-000081000000}"/>
    <cellStyle name="Normální 2 2 3 2 2" xfId="80" xr:uid="{00000000-0005-0000-0000-000082000000}"/>
    <cellStyle name="Normální 2 2 3 2 2 2" xfId="160" xr:uid="{00000000-0005-0000-0000-000083000000}"/>
    <cellStyle name="Normální 2 2 3 2 2 2 2" xfId="307" xr:uid="{00000000-0005-0000-0000-000084000000}"/>
    <cellStyle name="Normální 2 2 3 2 2 2 2 2" xfId="1298" xr:uid="{00000000-0005-0000-0000-000085000000}"/>
    <cellStyle name="Normální 2 2 3 2 2 2 3" xfId="1022" xr:uid="{00000000-0005-0000-0000-000086000000}"/>
    <cellStyle name="Normální 2 2 3 2 2 2 4" xfId="712" xr:uid="{00000000-0005-0000-0000-000087000000}"/>
    <cellStyle name="Normální 2 2 3 2 2 3" xfId="263" xr:uid="{00000000-0005-0000-0000-000088000000}"/>
    <cellStyle name="Normální 2 2 3 2 2 3 2" xfId="308" xr:uid="{00000000-0005-0000-0000-000089000000}"/>
    <cellStyle name="Normální 2 2 3 2 2 3 2 2" xfId="1367" xr:uid="{00000000-0005-0000-0000-00008A000000}"/>
    <cellStyle name="Normální 2 2 3 2 2 3 3" xfId="1091" xr:uid="{00000000-0005-0000-0000-00008B000000}"/>
    <cellStyle name="Normální 2 2 3 2 2 3 4" xfId="815" xr:uid="{00000000-0005-0000-0000-00008C000000}"/>
    <cellStyle name="Normální 2 2 3 2 2 4" xfId="218" xr:uid="{00000000-0005-0000-0000-00008D000000}"/>
    <cellStyle name="Normální 2 2 3 2 2 4 2" xfId="309" xr:uid="{00000000-0005-0000-0000-00008E000000}"/>
    <cellStyle name="Normální 2 2 3 2 2 4 2 2" xfId="1229" xr:uid="{00000000-0005-0000-0000-00008F000000}"/>
    <cellStyle name="Normální 2 2 3 2 2 4 3" xfId="953" xr:uid="{00000000-0005-0000-0000-000090000000}"/>
    <cellStyle name="Normální 2 2 3 2 2 4 4" xfId="770" xr:uid="{00000000-0005-0000-0000-000091000000}"/>
    <cellStyle name="Normální 2 2 3 2 2 5" xfId="306" xr:uid="{00000000-0005-0000-0000-000092000000}"/>
    <cellStyle name="Normální 2 2 3 2 2 5 2" xfId="1160" xr:uid="{00000000-0005-0000-0000-000093000000}"/>
    <cellStyle name="Normální 2 2 3 2 2 6" xfId="884" xr:uid="{00000000-0005-0000-0000-000094000000}"/>
    <cellStyle name="Normální 2 2 3 2 2 7" xfId="632" xr:uid="{00000000-0005-0000-0000-000095000000}"/>
    <cellStyle name="Normální 2 2 3 2 3" xfId="131" xr:uid="{00000000-0005-0000-0000-000096000000}"/>
    <cellStyle name="Normální 2 2 3 2 3 2" xfId="310" xr:uid="{00000000-0005-0000-0000-000097000000}"/>
    <cellStyle name="Normální 2 2 3 2 3 2 2" xfId="1269" xr:uid="{00000000-0005-0000-0000-000098000000}"/>
    <cellStyle name="Normální 2 2 3 2 3 3" xfId="993" xr:uid="{00000000-0005-0000-0000-000099000000}"/>
    <cellStyle name="Normální 2 2 3 2 3 4" xfId="683" xr:uid="{00000000-0005-0000-0000-00009A000000}"/>
    <cellStyle name="Normální 2 2 3 2 4" xfId="51" xr:uid="{00000000-0005-0000-0000-00009B000000}"/>
    <cellStyle name="Normální 2 2 3 2 4 2" xfId="311" xr:uid="{00000000-0005-0000-0000-00009C000000}"/>
    <cellStyle name="Normální 2 2 3 2 4 2 2" xfId="1338" xr:uid="{00000000-0005-0000-0000-00009D000000}"/>
    <cellStyle name="Normální 2 2 3 2 4 3" xfId="1062" xr:uid="{00000000-0005-0000-0000-00009E000000}"/>
    <cellStyle name="Normální 2 2 3 2 4 4" xfId="603" xr:uid="{00000000-0005-0000-0000-00009F000000}"/>
    <cellStyle name="Normální 2 2 3 2 5" xfId="190" xr:uid="{00000000-0005-0000-0000-0000A0000000}"/>
    <cellStyle name="Normální 2 2 3 2 5 2" xfId="312" xr:uid="{00000000-0005-0000-0000-0000A1000000}"/>
    <cellStyle name="Normální 2 2 3 2 5 2 2" xfId="1200" xr:uid="{00000000-0005-0000-0000-0000A2000000}"/>
    <cellStyle name="Normální 2 2 3 2 5 3" xfId="924" xr:uid="{00000000-0005-0000-0000-0000A3000000}"/>
    <cellStyle name="Normální 2 2 3 2 5 4" xfId="742" xr:uid="{00000000-0005-0000-0000-0000A4000000}"/>
    <cellStyle name="Normální 2 2 3 2 6" xfId="305" xr:uid="{00000000-0005-0000-0000-0000A5000000}"/>
    <cellStyle name="Normální 2 2 3 2 6 2" xfId="1131" xr:uid="{00000000-0005-0000-0000-0000A6000000}"/>
    <cellStyle name="Normální 2 2 3 2 7" xfId="855" xr:uid="{00000000-0005-0000-0000-0000A7000000}"/>
    <cellStyle name="Normální 2 2 3 2 8" xfId="574" xr:uid="{00000000-0005-0000-0000-0000A8000000}"/>
    <cellStyle name="Normální 2 2 3 3" xfId="95" xr:uid="{00000000-0005-0000-0000-0000A9000000}"/>
    <cellStyle name="Normální 2 2 3 3 2" xfId="175" xr:uid="{00000000-0005-0000-0000-0000AA000000}"/>
    <cellStyle name="Normální 2 2 3 3 2 2" xfId="314" xr:uid="{00000000-0005-0000-0000-0000AB000000}"/>
    <cellStyle name="Normální 2 2 3 3 2 2 2" xfId="1313" xr:uid="{00000000-0005-0000-0000-0000AC000000}"/>
    <cellStyle name="Normální 2 2 3 3 2 3" xfId="1037" xr:uid="{00000000-0005-0000-0000-0000AD000000}"/>
    <cellStyle name="Normální 2 2 3 3 2 4" xfId="727" xr:uid="{00000000-0005-0000-0000-0000AE000000}"/>
    <cellStyle name="Normální 2 2 3 3 3" xfId="278" xr:uid="{00000000-0005-0000-0000-0000AF000000}"/>
    <cellStyle name="Normální 2 2 3 3 3 2" xfId="315" xr:uid="{00000000-0005-0000-0000-0000B0000000}"/>
    <cellStyle name="Normální 2 2 3 3 3 2 2" xfId="1382" xr:uid="{00000000-0005-0000-0000-0000B1000000}"/>
    <cellStyle name="Normální 2 2 3 3 3 3" xfId="1106" xr:uid="{00000000-0005-0000-0000-0000B2000000}"/>
    <cellStyle name="Normální 2 2 3 3 3 4" xfId="830" xr:uid="{00000000-0005-0000-0000-0000B3000000}"/>
    <cellStyle name="Normální 2 2 3 3 4" xfId="233" xr:uid="{00000000-0005-0000-0000-0000B4000000}"/>
    <cellStyle name="Normální 2 2 3 3 4 2" xfId="316" xr:uid="{00000000-0005-0000-0000-0000B5000000}"/>
    <cellStyle name="Normální 2 2 3 3 4 2 2" xfId="1244" xr:uid="{00000000-0005-0000-0000-0000B6000000}"/>
    <cellStyle name="Normální 2 2 3 3 4 3" xfId="968" xr:uid="{00000000-0005-0000-0000-0000B7000000}"/>
    <cellStyle name="Normální 2 2 3 3 4 4" xfId="785" xr:uid="{00000000-0005-0000-0000-0000B8000000}"/>
    <cellStyle name="Normální 2 2 3 3 5" xfId="313" xr:uid="{00000000-0005-0000-0000-0000B9000000}"/>
    <cellStyle name="Normální 2 2 3 3 5 2" xfId="1175" xr:uid="{00000000-0005-0000-0000-0000BA000000}"/>
    <cellStyle name="Normální 2 2 3 3 6" xfId="899" xr:uid="{00000000-0005-0000-0000-0000BB000000}"/>
    <cellStyle name="Normální 2 2 3 3 7" xfId="647" xr:uid="{00000000-0005-0000-0000-0000BC000000}"/>
    <cellStyle name="Normální 2 2 3 4" xfId="68" xr:uid="{00000000-0005-0000-0000-0000BD000000}"/>
    <cellStyle name="Normální 2 2 3 4 2" xfId="148" xr:uid="{00000000-0005-0000-0000-0000BE000000}"/>
    <cellStyle name="Normální 2 2 3 4 2 2" xfId="318" xr:uid="{00000000-0005-0000-0000-0000BF000000}"/>
    <cellStyle name="Normální 2 2 3 4 2 2 2" xfId="1286" xr:uid="{00000000-0005-0000-0000-0000C0000000}"/>
    <cellStyle name="Normální 2 2 3 4 2 3" xfId="1010" xr:uid="{00000000-0005-0000-0000-0000C1000000}"/>
    <cellStyle name="Normální 2 2 3 4 2 4" xfId="700" xr:uid="{00000000-0005-0000-0000-0000C2000000}"/>
    <cellStyle name="Normální 2 2 3 4 3" xfId="251" xr:uid="{00000000-0005-0000-0000-0000C3000000}"/>
    <cellStyle name="Normální 2 2 3 4 3 2" xfId="319" xr:uid="{00000000-0005-0000-0000-0000C4000000}"/>
    <cellStyle name="Normální 2 2 3 4 3 2 2" xfId="1355" xr:uid="{00000000-0005-0000-0000-0000C5000000}"/>
    <cellStyle name="Normální 2 2 3 4 3 3" xfId="1079" xr:uid="{00000000-0005-0000-0000-0000C6000000}"/>
    <cellStyle name="Normální 2 2 3 4 3 4" xfId="803" xr:uid="{00000000-0005-0000-0000-0000C7000000}"/>
    <cellStyle name="Normální 2 2 3 4 4" xfId="206" xr:uid="{00000000-0005-0000-0000-0000C8000000}"/>
    <cellStyle name="Normální 2 2 3 4 4 2" xfId="320" xr:uid="{00000000-0005-0000-0000-0000C9000000}"/>
    <cellStyle name="Normální 2 2 3 4 4 2 2" xfId="1217" xr:uid="{00000000-0005-0000-0000-0000CA000000}"/>
    <cellStyle name="Normální 2 2 3 4 4 3" xfId="941" xr:uid="{00000000-0005-0000-0000-0000CB000000}"/>
    <cellStyle name="Normální 2 2 3 4 4 4" xfId="758" xr:uid="{00000000-0005-0000-0000-0000CC000000}"/>
    <cellStyle name="Normální 2 2 3 4 5" xfId="317" xr:uid="{00000000-0005-0000-0000-0000CD000000}"/>
    <cellStyle name="Normální 2 2 3 4 5 2" xfId="1148" xr:uid="{00000000-0005-0000-0000-0000CE000000}"/>
    <cellStyle name="Normální 2 2 3 4 6" xfId="872" xr:uid="{00000000-0005-0000-0000-0000CF000000}"/>
    <cellStyle name="Normální 2 2 3 4 7" xfId="620" xr:uid="{00000000-0005-0000-0000-0000D0000000}"/>
    <cellStyle name="Normální 2 2 3 5" xfId="119" xr:uid="{00000000-0005-0000-0000-0000D1000000}"/>
    <cellStyle name="Normální 2 2 3 5 2" xfId="321" xr:uid="{00000000-0005-0000-0000-0000D2000000}"/>
    <cellStyle name="Normální 2 2 3 5 2 2" xfId="1257" xr:uid="{00000000-0005-0000-0000-0000D3000000}"/>
    <cellStyle name="Normální 2 2 3 5 3" xfId="981" xr:uid="{00000000-0005-0000-0000-0000D4000000}"/>
    <cellStyle name="Normální 2 2 3 5 4" xfId="671" xr:uid="{00000000-0005-0000-0000-0000D5000000}"/>
    <cellStyle name="Normální 2 2 3 6" xfId="106" xr:uid="{00000000-0005-0000-0000-0000D6000000}"/>
    <cellStyle name="Normální 2 2 3 6 2" xfId="322" xr:uid="{00000000-0005-0000-0000-0000D7000000}"/>
    <cellStyle name="Normální 2 2 3 6 2 2" xfId="1326" xr:uid="{00000000-0005-0000-0000-0000D8000000}"/>
    <cellStyle name="Normální 2 2 3 6 3" xfId="1050" xr:uid="{00000000-0005-0000-0000-0000D9000000}"/>
    <cellStyle name="Normální 2 2 3 6 4" xfId="658" xr:uid="{00000000-0005-0000-0000-0000DA000000}"/>
    <cellStyle name="Normální 2 2 3 7" xfId="39" xr:uid="{00000000-0005-0000-0000-0000DB000000}"/>
    <cellStyle name="Normální 2 2 3 7 2" xfId="323" xr:uid="{00000000-0005-0000-0000-0000DC000000}"/>
    <cellStyle name="Normální 2 2 3 7 2 2" xfId="1188" xr:uid="{00000000-0005-0000-0000-0000DD000000}"/>
    <cellStyle name="Normální 2 2 3 7 3" xfId="912" xr:uid="{00000000-0005-0000-0000-0000DE000000}"/>
    <cellStyle name="Normální 2 2 3 7 4" xfId="591" xr:uid="{00000000-0005-0000-0000-0000DF000000}"/>
    <cellStyle name="Normální 2 2 3 8" xfId="304" xr:uid="{00000000-0005-0000-0000-0000E0000000}"/>
    <cellStyle name="Normální 2 2 3 8 2" xfId="1119" xr:uid="{00000000-0005-0000-0000-0000E1000000}"/>
    <cellStyle name="Normální 2 2 3 9" xfId="843" xr:uid="{00000000-0005-0000-0000-0000E2000000}"/>
    <cellStyle name="Normální 2 2 4" xfId="17" xr:uid="{00000000-0005-0000-0000-0000E3000000}"/>
    <cellStyle name="Normální 2 2 4 2" xfId="76" xr:uid="{00000000-0005-0000-0000-0000E4000000}"/>
    <cellStyle name="Normální 2 2 4 2 2" xfId="156" xr:uid="{00000000-0005-0000-0000-0000E5000000}"/>
    <cellStyle name="Normální 2 2 4 2 2 2" xfId="326" xr:uid="{00000000-0005-0000-0000-0000E6000000}"/>
    <cellStyle name="Normální 2 2 4 2 2 2 2" xfId="1294" xr:uid="{00000000-0005-0000-0000-0000E7000000}"/>
    <cellStyle name="Normální 2 2 4 2 2 3" xfId="1018" xr:uid="{00000000-0005-0000-0000-0000E8000000}"/>
    <cellStyle name="Normální 2 2 4 2 2 4" xfId="708" xr:uid="{00000000-0005-0000-0000-0000E9000000}"/>
    <cellStyle name="Normální 2 2 4 2 3" xfId="259" xr:uid="{00000000-0005-0000-0000-0000EA000000}"/>
    <cellStyle name="Normální 2 2 4 2 3 2" xfId="327" xr:uid="{00000000-0005-0000-0000-0000EB000000}"/>
    <cellStyle name="Normální 2 2 4 2 3 2 2" xfId="1363" xr:uid="{00000000-0005-0000-0000-0000EC000000}"/>
    <cellStyle name="Normální 2 2 4 2 3 3" xfId="1087" xr:uid="{00000000-0005-0000-0000-0000ED000000}"/>
    <cellStyle name="Normální 2 2 4 2 3 4" xfId="811" xr:uid="{00000000-0005-0000-0000-0000EE000000}"/>
    <cellStyle name="Normální 2 2 4 2 4" xfId="214" xr:uid="{00000000-0005-0000-0000-0000EF000000}"/>
    <cellStyle name="Normální 2 2 4 2 4 2" xfId="328" xr:uid="{00000000-0005-0000-0000-0000F0000000}"/>
    <cellStyle name="Normální 2 2 4 2 4 2 2" xfId="1225" xr:uid="{00000000-0005-0000-0000-0000F1000000}"/>
    <cellStyle name="Normální 2 2 4 2 4 3" xfId="949" xr:uid="{00000000-0005-0000-0000-0000F2000000}"/>
    <cellStyle name="Normální 2 2 4 2 4 4" xfId="766" xr:uid="{00000000-0005-0000-0000-0000F3000000}"/>
    <cellStyle name="Normální 2 2 4 2 5" xfId="325" xr:uid="{00000000-0005-0000-0000-0000F4000000}"/>
    <cellStyle name="Normální 2 2 4 2 5 2" xfId="1156" xr:uid="{00000000-0005-0000-0000-0000F5000000}"/>
    <cellStyle name="Normální 2 2 4 2 6" xfId="880" xr:uid="{00000000-0005-0000-0000-0000F6000000}"/>
    <cellStyle name="Normální 2 2 4 2 7" xfId="628" xr:uid="{00000000-0005-0000-0000-0000F7000000}"/>
    <cellStyle name="Normální 2 2 4 3" xfId="127" xr:uid="{00000000-0005-0000-0000-0000F8000000}"/>
    <cellStyle name="Normální 2 2 4 3 2" xfId="329" xr:uid="{00000000-0005-0000-0000-0000F9000000}"/>
    <cellStyle name="Normální 2 2 4 3 2 2" xfId="1265" xr:uid="{00000000-0005-0000-0000-0000FA000000}"/>
    <cellStyle name="Normální 2 2 4 3 3" xfId="989" xr:uid="{00000000-0005-0000-0000-0000FB000000}"/>
    <cellStyle name="Normální 2 2 4 3 4" xfId="679" xr:uid="{00000000-0005-0000-0000-0000FC000000}"/>
    <cellStyle name="Normální 2 2 4 4" xfId="47" xr:uid="{00000000-0005-0000-0000-0000FD000000}"/>
    <cellStyle name="Normální 2 2 4 4 2" xfId="330" xr:uid="{00000000-0005-0000-0000-0000FE000000}"/>
    <cellStyle name="Normální 2 2 4 4 2 2" xfId="1334" xr:uid="{00000000-0005-0000-0000-0000FF000000}"/>
    <cellStyle name="Normální 2 2 4 4 3" xfId="1058" xr:uid="{00000000-0005-0000-0000-000000010000}"/>
    <cellStyle name="Normální 2 2 4 4 4" xfId="599" xr:uid="{00000000-0005-0000-0000-000001010000}"/>
    <cellStyle name="Normální 2 2 4 5" xfId="186" xr:uid="{00000000-0005-0000-0000-000002010000}"/>
    <cellStyle name="Normální 2 2 4 5 2" xfId="331" xr:uid="{00000000-0005-0000-0000-000003010000}"/>
    <cellStyle name="Normální 2 2 4 5 2 2" xfId="1196" xr:uid="{00000000-0005-0000-0000-000004010000}"/>
    <cellStyle name="Normální 2 2 4 5 3" xfId="920" xr:uid="{00000000-0005-0000-0000-000005010000}"/>
    <cellStyle name="Normální 2 2 4 5 4" xfId="738" xr:uid="{00000000-0005-0000-0000-000006010000}"/>
    <cellStyle name="Normální 2 2 4 6" xfId="324" xr:uid="{00000000-0005-0000-0000-000007010000}"/>
    <cellStyle name="Normální 2 2 4 6 2" xfId="1127" xr:uid="{00000000-0005-0000-0000-000008010000}"/>
    <cellStyle name="Normální 2 2 4 7" xfId="851" xr:uid="{00000000-0005-0000-0000-000009010000}"/>
    <cellStyle name="Normální 2 2 4 8" xfId="570" xr:uid="{00000000-0005-0000-0000-00000A010000}"/>
    <cellStyle name="Normální 2 2 5" xfId="35" xr:uid="{00000000-0005-0000-0000-00000B010000}"/>
    <cellStyle name="Normální 2 2 5 2" xfId="64" xr:uid="{00000000-0005-0000-0000-00000C010000}"/>
    <cellStyle name="Normální 2 2 5 2 2" xfId="144" xr:uid="{00000000-0005-0000-0000-00000D010000}"/>
    <cellStyle name="Normální 2 2 5 2 2 2" xfId="334" xr:uid="{00000000-0005-0000-0000-00000E010000}"/>
    <cellStyle name="Normální 2 2 5 2 2 2 2" xfId="1282" xr:uid="{00000000-0005-0000-0000-00000F010000}"/>
    <cellStyle name="Normální 2 2 5 2 2 3" xfId="1006" xr:uid="{00000000-0005-0000-0000-000010010000}"/>
    <cellStyle name="Normální 2 2 5 2 2 4" xfId="696" xr:uid="{00000000-0005-0000-0000-000011010000}"/>
    <cellStyle name="Normální 2 2 5 2 3" xfId="247" xr:uid="{00000000-0005-0000-0000-000012010000}"/>
    <cellStyle name="Normální 2 2 5 2 3 2" xfId="335" xr:uid="{00000000-0005-0000-0000-000013010000}"/>
    <cellStyle name="Normální 2 2 5 2 3 2 2" xfId="1351" xr:uid="{00000000-0005-0000-0000-000014010000}"/>
    <cellStyle name="Normální 2 2 5 2 3 3" xfId="1075" xr:uid="{00000000-0005-0000-0000-000015010000}"/>
    <cellStyle name="Normální 2 2 5 2 3 4" xfId="799" xr:uid="{00000000-0005-0000-0000-000016010000}"/>
    <cellStyle name="Normální 2 2 5 2 4" xfId="202" xr:uid="{00000000-0005-0000-0000-000017010000}"/>
    <cellStyle name="Normální 2 2 5 2 4 2" xfId="336" xr:uid="{00000000-0005-0000-0000-000018010000}"/>
    <cellStyle name="Normální 2 2 5 2 4 2 2" xfId="1213" xr:uid="{00000000-0005-0000-0000-000019010000}"/>
    <cellStyle name="Normální 2 2 5 2 4 3" xfId="937" xr:uid="{00000000-0005-0000-0000-00001A010000}"/>
    <cellStyle name="Normální 2 2 5 2 4 4" xfId="754" xr:uid="{00000000-0005-0000-0000-00001B010000}"/>
    <cellStyle name="Normální 2 2 5 2 5" xfId="333" xr:uid="{00000000-0005-0000-0000-00001C010000}"/>
    <cellStyle name="Normální 2 2 5 2 5 2" xfId="1144" xr:uid="{00000000-0005-0000-0000-00001D010000}"/>
    <cellStyle name="Normální 2 2 5 2 6" xfId="868" xr:uid="{00000000-0005-0000-0000-00001E010000}"/>
    <cellStyle name="Normální 2 2 5 2 7" xfId="616" xr:uid="{00000000-0005-0000-0000-00001F010000}"/>
    <cellStyle name="Normální 2 2 5 3" xfId="115" xr:uid="{00000000-0005-0000-0000-000020010000}"/>
    <cellStyle name="Normální 2 2 5 3 2" xfId="337" xr:uid="{00000000-0005-0000-0000-000021010000}"/>
    <cellStyle name="Normální 2 2 5 3 2 2" xfId="1253" xr:uid="{00000000-0005-0000-0000-000022010000}"/>
    <cellStyle name="Normální 2 2 5 3 3" xfId="977" xr:uid="{00000000-0005-0000-0000-000023010000}"/>
    <cellStyle name="Normální 2 2 5 3 4" xfId="667" xr:uid="{00000000-0005-0000-0000-000024010000}"/>
    <cellStyle name="Normální 2 2 5 4" xfId="236" xr:uid="{00000000-0005-0000-0000-000025010000}"/>
    <cellStyle name="Normální 2 2 5 4 2" xfId="338" xr:uid="{00000000-0005-0000-0000-000026010000}"/>
    <cellStyle name="Normální 2 2 5 4 2 2" xfId="1322" xr:uid="{00000000-0005-0000-0000-000027010000}"/>
    <cellStyle name="Normální 2 2 5 4 3" xfId="1046" xr:uid="{00000000-0005-0000-0000-000028010000}"/>
    <cellStyle name="Normální 2 2 5 4 4" xfId="788" xr:uid="{00000000-0005-0000-0000-000029010000}"/>
    <cellStyle name="Normální 2 2 5 5" xfId="179" xr:uid="{00000000-0005-0000-0000-00002A010000}"/>
    <cellStyle name="Normální 2 2 5 5 2" xfId="339" xr:uid="{00000000-0005-0000-0000-00002B010000}"/>
    <cellStyle name="Normální 2 2 5 5 2 2" xfId="1184" xr:uid="{00000000-0005-0000-0000-00002C010000}"/>
    <cellStyle name="Normální 2 2 5 5 3" xfId="908" xr:uid="{00000000-0005-0000-0000-00002D010000}"/>
    <cellStyle name="Normální 2 2 5 5 4" xfId="731" xr:uid="{00000000-0005-0000-0000-00002E010000}"/>
    <cellStyle name="Normální 2 2 5 6" xfId="332" xr:uid="{00000000-0005-0000-0000-00002F010000}"/>
    <cellStyle name="Normální 2 2 5 6 2" xfId="1115" xr:uid="{00000000-0005-0000-0000-000030010000}"/>
    <cellStyle name="Normální 2 2 5 7" xfId="839" xr:uid="{00000000-0005-0000-0000-000031010000}"/>
    <cellStyle name="Normální 2 2 5 8" xfId="587" xr:uid="{00000000-0005-0000-0000-000032010000}"/>
    <cellStyle name="Normální 2 2 6" xfId="87" xr:uid="{00000000-0005-0000-0000-000033010000}"/>
    <cellStyle name="Normální 2 2 6 2" xfId="167" xr:uid="{00000000-0005-0000-0000-000034010000}"/>
    <cellStyle name="Normální 2 2 6 2 2" xfId="341" xr:uid="{00000000-0005-0000-0000-000035010000}"/>
    <cellStyle name="Normální 2 2 6 2 2 2" xfId="1305" xr:uid="{00000000-0005-0000-0000-000036010000}"/>
    <cellStyle name="Normální 2 2 6 2 3" xfId="1029" xr:uid="{00000000-0005-0000-0000-000037010000}"/>
    <cellStyle name="Normální 2 2 6 2 4" xfId="719" xr:uid="{00000000-0005-0000-0000-000038010000}"/>
    <cellStyle name="Normální 2 2 6 3" xfId="270" xr:uid="{00000000-0005-0000-0000-000039010000}"/>
    <cellStyle name="Normální 2 2 6 3 2" xfId="342" xr:uid="{00000000-0005-0000-0000-00003A010000}"/>
    <cellStyle name="Normální 2 2 6 3 2 2" xfId="1374" xr:uid="{00000000-0005-0000-0000-00003B010000}"/>
    <cellStyle name="Normální 2 2 6 3 3" xfId="1098" xr:uid="{00000000-0005-0000-0000-00003C010000}"/>
    <cellStyle name="Normální 2 2 6 3 4" xfId="822" xr:uid="{00000000-0005-0000-0000-00003D010000}"/>
    <cellStyle name="Normální 2 2 6 4" xfId="225" xr:uid="{00000000-0005-0000-0000-00003E010000}"/>
    <cellStyle name="Normální 2 2 6 4 2" xfId="343" xr:uid="{00000000-0005-0000-0000-00003F010000}"/>
    <cellStyle name="Normální 2 2 6 4 2 2" xfId="1236" xr:uid="{00000000-0005-0000-0000-000040010000}"/>
    <cellStyle name="Normální 2 2 6 4 3" xfId="960" xr:uid="{00000000-0005-0000-0000-000041010000}"/>
    <cellStyle name="Normální 2 2 6 4 4" xfId="777" xr:uid="{00000000-0005-0000-0000-000042010000}"/>
    <cellStyle name="Normální 2 2 6 5" xfId="340" xr:uid="{00000000-0005-0000-0000-000043010000}"/>
    <cellStyle name="Normální 2 2 6 5 2" xfId="1167" xr:uid="{00000000-0005-0000-0000-000044010000}"/>
    <cellStyle name="Normální 2 2 6 6" xfId="891" xr:uid="{00000000-0005-0000-0000-000045010000}"/>
    <cellStyle name="Normální 2 2 6 7" xfId="639" xr:uid="{00000000-0005-0000-0000-000046010000}"/>
    <cellStyle name="Normální 2 2 7" xfId="59" xr:uid="{00000000-0005-0000-0000-000047010000}"/>
    <cellStyle name="Normální 2 2 7 2" xfId="139" xr:uid="{00000000-0005-0000-0000-000048010000}"/>
    <cellStyle name="Normální 2 2 7 2 2" xfId="345" xr:uid="{00000000-0005-0000-0000-000049010000}"/>
    <cellStyle name="Normální 2 2 7 2 2 2" xfId="1277" xr:uid="{00000000-0005-0000-0000-00004A010000}"/>
    <cellStyle name="Normální 2 2 7 2 3" xfId="1001" xr:uid="{00000000-0005-0000-0000-00004B010000}"/>
    <cellStyle name="Normální 2 2 7 2 4" xfId="691" xr:uid="{00000000-0005-0000-0000-00004C010000}"/>
    <cellStyle name="Normální 2 2 7 3" xfId="242" xr:uid="{00000000-0005-0000-0000-00004D010000}"/>
    <cellStyle name="Normální 2 2 7 3 2" xfId="346" xr:uid="{00000000-0005-0000-0000-00004E010000}"/>
    <cellStyle name="Normální 2 2 7 3 2 2" xfId="1346" xr:uid="{00000000-0005-0000-0000-00004F010000}"/>
    <cellStyle name="Normální 2 2 7 3 3" xfId="1070" xr:uid="{00000000-0005-0000-0000-000050010000}"/>
    <cellStyle name="Normální 2 2 7 3 4" xfId="794" xr:uid="{00000000-0005-0000-0000-000051010000}"/>
    <cellStyle name="Normální 2 2 7 4" xfId="197" xr:uid="{00000000-0005-0000-0000-000052010000}"/>
    <cellStyle name="Normální 2 2 7 4 2" xfId="347" xr:uid="{00000000-0005-0000-0000-000053010000}"/>
    <cellStyle name="Normální 2 2 7 4 2 2" xfId="1208" xr:uid="{00000000-0005-0000-0000-000054010000}"/>
    <cellStyle name="Normální 2 2 7 4 3" xfId="932" xr:uid="{00000000-0005-0000-0000-000055010000}"/>
    <cellStyle name="Normální 2 2 7 4 4" xfId="749" xr:uid="{00000000-0005-0000-0000-000056010000}"/>
    <cellStyle name="Normální 2 2 7 5" xfId="344" xr:uid="{00000000-0005-0000-0000-000057010000}"/>
    <cellStyle name="Normální 2 2 7 5 2" xfId="1139" xr:uid="{00000000-0005-0000-0000-000058010000}"/>
    <cellStyle name="Normální 2 2 7 6" xfId="863" xr:uid="{00000000-0005-0000-0000-000059010000}"/>
    <cellStyle name="Normální 2 2 7 7" xfId="611" xr:uid="{00000000-0005-0000-0000-00005A010000}"/>
    <cellStyle name="Normální 2 2 8" xfId="110" xr:uid="{00000000-0005-0000-0000-00005B010000}"/>
    <cellStyle name="Normální 2 2 8 2" xfId="348" xr:uid="{00000000-0005-0000-0000-00005C010000}"/>
    <cellStyle name="Normální 2 2 8 2 2" xfId="1248" xr:uid="{00000000-0005-0000-0000-00005D010000}"/>
    <cellStyle name="Normální 2 2 8 3" xfId="972" xr:uid="{00000000-0005-0000-0000-00005E010000}"/>
    <cellStyle name="Normální 2 2 8 4" xfId="662" xr:uid="{00000000-0005-0000-0000-00005F010000}"/>
    <cellStyle name="Normální 2 2 9" xfId="98" xr:uid="{00000000-0005-0000-0000-000060010000}"/>
    <cellStyle name="Normální 2 2 9 2" xfId="349" xr:uid="{00000000-0005-0000-0000-000061010000}"/>
    <cellStyle name="Normální 2 2 9 2 2" xfId="1317" xr:uid="{00000000-0005-0000-0000-000062010000}"/>
    <cellStyle name="Normální 2 2 9 3" xfId="1041" xr:uid="{00000000-0005-0000-0000-000063010000}"/>
    <cellStyle name="Normální 2 2 9 4" xfId="650" xr:uid="{00000000-0005-0000-0000-000064010000}"/>
    <cellStyle name="Normální 2 3" xfId="11" xr:uid="{00000000-0005-0000-0000-000065010000}"/>
    <cellStyle name="Normální 2 3 10" xfId="832" xr:uid="{00000000-0005-0000-0000-000066010000}"/>
    <cellStyle name="Normální 2 3 11" xfId="564" xr:uid="{00000000-0005-0000-0000-000067010000}"/>
    <cellStyle name="Normální 2 3 2" xfId="23" xr:uid="{00000000-0005-0000-0000-000068010000}"/>
    <cellStyle name="Normální 2 3 2 2" xfId="93" xr:uid="{00000000-0005-0000-0000-000069010000}"/>
    <cellStyle name="Normální 2 3 2 2 2" xfId="173" xr:uid="{00000000-0005-0000-0000-00006A010000}"/>
    <cellStyle name="Normální 2 3 2 2 2 2" xfId="353" xr:uid="{00000000-0005-0000-0000-00006B010000}"/>
    <cellStyle name="Normální 2 3 2 2 2 2 2" xfId="1311" xr:uid="{00000000-0005-0000-0000-00006C010000}"/>
    <cellStyle name="Normální 2 3 2 2 2 3" xfId="1035" xr:uid="{00000000-0005-0000-0000-00006D010000}"/>
    <cellStyle name="Normální 2 3 2 2 2 4" xfId="725" xr:uid="{00000000-0005-0000-0000-00006E010000}"/>
    <cellStyle name="Normální 2 3 2 2 3" xfId="276" xr:uid="{00000000-0005-0000-0000-00006F010000}"/>
    <cellStyle name="Normální 2 3 2 2 3 2" xfId="354" xr:uid="{00000000-0005-0000-0000-000070010000}"/>
    <cellStyle name="Normální 2 3 2 2 3 2 2" xfId="1380" xr:uid="{00000000-0005-0000-0000-000071010000}"/>
    <cellStyle name="Normální 2 3 2 2 3 3" xfId="1104" xr:uid="{00000000-0005-0000-0000-000072010000}"/>
    <cellStyle name="Normální 2 3 2 2 3 4" xfId="828" xr:uid="{00000000-0005-0000-0000-000073010000}"/>
    <cellStyle name="Normální 2 3 2 2 4" xfId="231" xr:uid="{00000000-0005-0000-0000-000074010000}"/>
    <cellStyle name="Normální 2 3 2 2 4 2" xfId="355" xr:uid="{00000000-0005-0000-0000-000075010000}"/>
    <cellStyle name="Normální 2 3 2 2 4 2 2" xfId="1242" xr:uid="{00000000-0005-0000-0000-000076010000}"/>
    <cellStyle name="Normální 2 3 2 2 4 3" xfId="966" xr:uid="{00000000-0005-0000-0000-000077010000}"/>
    <cellStyle name="Normální 2 3 2 2 4 4" xfId="783" xr:uid="{00000000-0005-0000-0000-000078010000}"/>
    <cellStyle name="Normální 2 3 2 2 5" xfId="352" xr:uid="{00000000-0005-0000-0000-000079010000}"/>
    <cellStyle name="Normální 2 3 2 2 5 2" xfId="1173" xr:uid="{00000000-0005-0000-0000-00007A010000}"/>
    <cellStyle name="Normální 2 3 2 2 6" xfId="897" xr:uid="{00000000-0005-0000-0000-00007B010000}"/>
    <cellStyle name="Normální 2 3 2 2 7" xfId="645" xr:uid="{00000000-0005-0000-0000-00007C010000}"/>
    <cellStyle name="Normální 2 3 2 3" xfId="82" xr:uid="{00000000-0005-0000-0000-00007D010000}"/>
    <cellStyle name="Normální 2 3 2 3 2" xfId="162" xr:uid="{00000000-0005-0000-0000-00007E010000}"/>
    <cellStyle name="Normální 2 3 2 3 2 2" xfId="357" xr:uid="{00000000-0005-0000-0000-00007F010000}"/>
    <cellStyle name="Normální 2 3 2 3 2 2 2" xfId="1300" xr:uid="{00000000-0005-0000-0000-000080010000}"/>
    <cellStyle name="Normální 2 3 2 3 2 3" xfId="1024" xr:uid="{00000000-0005-0000-0000-000081010000}"/>
    <cellStyle name="Normální 2 3 2 3 2 4" xfId="714" xr:uid="{00000000-0005-0000-0000-000082010000}"/>
    <cellStyle name="Normální 2 3 2 3 3" xfId="265" xr:uid="{00000000-0005-0000-0000-000083010000}"/>
    <cellStyle name="Normální 2 3 2 3 3 2" xfId="358" xr:uid="{00000000-0005-0000-0000-000084010000}"/>
    <cellStyle name="Normální 2 3 2 3 3 2 2" xfId="1369" xr:uid="{00000000-0005-0000-0000-000085010000}"/>
    <cellStyle name="Normální 2 3 2 3 3 3" xfId="1093" xr:uid="{00000000-0005-0000-0000-000086010000}"/>
    <cellStyle name="Normální 2 3 2 3 3 4" xfId="817" xr:uid="{00000000-0005-0000-0000-000087010000}"/>
    <cellStyle name="Normální 2 3 2 3 4" xfId="220" xr:uid="{00000000-0005-0000-0000-000088010000}"/>
    <cellStyle name="Normální 2 3 2 3 4 2" xfId="359" xr:uid="{00000000-0005-0000-0000-000089010000}"/>
    <cellStyle name="Normální 2 3 2 3 4 2 2" xfId="1231" xr:uid="{00000000-0005-0000-0000-00008A010000}"/>
    <cellStyle name="Normální 2 3 2 3 4 3" xfId="955" xr:uid="{00000000-0005-0000-0000-00008B010000}"/>
    <cellStyle name="Normální 2 3 2 3 4 4" xfId="772" xr:uid="{00000000-0005-0000-0000-00008C010000}"/>
    <cellStyle name="Normální 2 3 2 3 5" xfId="356" xr:uid="{00000000-0005-0000-0000-00008D010000}"/>
    <cellStyle name="Normální 2 3 2 3 5 2" xfId="1162" xr:uid="{00000000-0005-0000-0000-00008E010000}"/>
    <cellStyle name="Normální 2 3 2 3 6" xfId="886" xr:uid="{00000000-0005-0000-0000-00008F010000}"/>
    <cellStyle name="Normální 2 3 2 3 7" xfId="634" xr:uid="{00000000-0005-0000-0000-000090010000}"/>
    <cellStyle name="Normální 2 3 2 4" xfId="133" xr:uid="{00000000-0005-0000-0000-000091010000}"/>
    <cellStyle name="Normální 2 3 2 4 2" xfId="360" xr:uid="{00000000-0005-0000-0000-000092010000}"/>
    <cellStyle name="Normální 2 3 2 4 2 2" xfId="1271" xr:uid="{00000000-0005-0000-0000-000093010000}"/>
    <cellStyle name="Normální 2 3 2 4 3" xfId="995" xr:uid="{00000000-0005-0000-0000-000094010000}"/>
    <cellStyle name="Normální 2 3 2 4 4" xfId="685" xr:uid="{00000000-0005-0000-0000-000095010000}"/>
    <cellStyle name="Normální 2 3 2 5" xfId="104" xr:uid="{00000000-0005-0000-0000-000096010000}"/>
    <cellStyle name="Normální 2 3 2 5 2" xfId="361" xr:uid="{00000000-0005-0000-0000-000097010000}"/>
    <cellStyle name="Normální 2 3 2 5 2 2" xfId="1340" xr:uid="{00000000-0005-0000-0000-000098010000}"/>
    <cellStyle name="Normální 2 3 2 5 3" xfId="1064" xr:uid="{00000000-0005-0000-0000-000099010000}"/>
    <cellStyle name="Normální 2 3 2 5 4" xfId="656" xr:uid="{00000000-0005-0000-0000-00009A010000}"/>
    <cellStyle name="Normální 2 3 2 6" xfId="53" xr:uid="{00000000-0005-0000-0000-00009B010000}"/>
    <cellStyle name="Normální 2 3 2 6 2" xfId="362" xr:uid="{00000000-0005-0000-0000-00009C010000}"/>
    <cellStyle name="Normální 2 3 2 6 2 2" xfId="1202" xr:uid="{00000000-0005-0000-0000-00009D010000}"/>
    <cellStyle name="Normální 2 3 2 6 3" xfId="926" xr:uid="{00000000-0005-0000-0000-00009E010000}"/>
    <cellStyle name="Normální 2 3 2 6 4" xfId="605" xr:uid="{00000000-0005-0000-0000-00009F010000}"/>
    <cellStyle name="Normální 2 3 2 7" xfId="351" xr:uid="{00000000-0005-0000-0000-0000A0010000}"/>
    <cellStyle name="Normální 2 3 2 7 2" xfId="1133" xr:uid="{00000000-0005-0000-0000-0000A1010000}"/>
    <cellStyle name="Normální 2 3 2 8" xfId="857" xr:uid="{00000000-0005-0000-0000-0000A2010000}"/>
    <cellStyle name="Normální 2 3 2 9" xfId="576" xr:uid="{00000000-0005-0000-0000-0000A3010000}"/>
    <cellStyle name="Normální 2 3 3" xfId="41" xr:uid="{00000000-0005-0000-0000-0000A4010000}"/>
    <cellStyle name="Normální 2 3 3 2" xfId="70" xr:uid="{00000000-0005-0000-0000-0000A5010000}"/>
    <cellStyle name="Normální 2 3 3 2 2" xfId="150" xr:uid="{00000000-0005-0000-0000-0000A6010000}"/>
    <cellStyle name="Normální 2 3 3 2 2 2" xfId="365" xr:uid="{00000000-0005-0000-0000-0000A7010000}"/>
    <cellStyle name="Normální 2 3 3 2 2 2 2" xfId="1288" xr:uid="{00000000-0005-0000-0000-0000A8010000}"/>
    <cellStyle name="Normální 2 3 3 2 2 3" xfId="1012" xr:uid="{00000000-0005-0000-0000-0000A9010000}"/>
    <cellStyle name="Normální 2 3 3 2 2 4" xfId="702" xr:uid="{00000000-0005-0000-0000-0000AA010000}"/>
    <cellStyle name="Normální 2 3 3 2 3" xfId="253" xr:uid="{00000000-0005-0000-0000-0000AB010000}"/>
    <cellStyle name="Normální 2 3 3 2 3 2" xfId="366" xr:uid="{00000000-0005-0000-0000-0000AC010000}"/>
    <cellStyle name="Normální 2 3 3 2 3 2 2" xfId="1357" xr:uid="{00000000-0005-0000-0000-0000AD010000}"/>
    <cellStyle name="Normální 2 3 3 2 3 3" xfId="1081" xr:uid="{00000000-0005-0000-0000-0000AE010000}"/>
    <cellStyle name="Normální 2 3 3 2 3 4" xfId="805" xr:uid="{00000000-0005-0000-0000-0000AF010000}"/>
    <cellStyle name="Normální 2 3 3 2 4" xfId="208" xr:uid="{00000000-0005-0000-0000-0000B0010000}"/>
    <cellStyle name="Normální 2 3 3 2 4 2" xfId="367" xr:uid="{00000000-0005-0000-0000-0000B1010000}"/>
    <cellStyle name="Normální 2 3 3 2 4 2 2" xfId="1219" xr:uid="{00000000-0005-0000-0000-0000B2010000}"/>
    <cellStyle name="Normální 2 3 3 2 4 3" xfId="943" xr:uid="{00000000-0005-0000-0000-0000B3010000}"/>
    <cellStyle name="Normální 2 3 3 2 4 4" xfId="760" xr:uid="{00000000-0005-0000-0000-0000B4010000}"/>
    <cellStyle name="Normální 2 3 3 2 5" xfId="364" xr:uid="{00000000-0005-0000-0000-0000B5010000}"/>
    <cellStyle name="Normální 2 3 3 2 5 2" xfId="1150" xr:uid="{00000000-0005-0000-0000-0000B6010000}"/>
    <cellStyle name="Normální 2 3 3 2 6" xfId="874" xr:uid="{00000000-0005-0000-0000-0000B7010000}"/>
    <cellStyle name="Normální 2 3 3 2 7" xfId="622" xr:uid="{00000000-0005-0000-0000-0000B8010000}"/>
    <cellStyle name="Normální 2 3 3 3" xfId="121" xr:uid="{00000000-0005-0000-0000-0000B9010000}"/>
    <cellStyle name="Normální 2 3 3 3 2" xfId="368" xr:uid="{00000000-0005-0000-0000-0000BA010000}"/>
    <cellStyle name="Normální 2 3 3 3 2 2" xfId="1259" xr:uid="{00000000-0005-0000-0000-0000BB010000}"/>
    <cellStyle name="Normální 2 3 3 3 3" xfId="983" xr:uid="{00000000-0005-0000-0000-0000BC010000}"/>
    <cellStyle name="Normální 2 3 3 3 4" xfId="673" xr:uid="{00000000-0005-0000-0000-0000BD010000}"/>
    <cellStyle name="Normální 2 3 3 4" xfId="238" xr:uid="{00000000-0005-0000-0000-0000BE010000}"/>
    <cellStyle name="Normální 2 3 3 4 2" xfId="369" xr:uid="{00000000-0005-0000-0000-0000BF010000}"/>
    <cellStyle name="Normální 2 3 3 4 2 2" xfId="1328" xr:uid="{00000000-0005-0000-0000-0000C0010000}"/>
    <cellStyle name="Normální 2 3 3 4 3" xfId="1052" xr:uid="{00000000-0005-0000-0000-0000C1010000}"/>
    <cellStyle name="Normální 2 3 3 4 4" xfId="790" xr:uid="{00000000-0005-0000-0000-0000C2010000}"/>
    <cellStyle name="Normální 2 3 3 5" xfId="182" xr:uid="{00000000-0005-0000-0000-0000C3010000}"/>
    <cellStyle name="Normální 2 3 3 5 2" xfId="370" xr:uid="{00000000-0005-0000-0000-0000C4010000}"/>
    <cellStyle name="Normální 2 3 3 5 2 2" xfId="1190" xr:uid="{00000000-0005-0000-0000-0000C5010000}"/>
    <cellStyle name="Normální 2 3 3 5 3" xfId="914" xr:uid="{00000000-0005-0000-0000-0000C6010000}"/>
    <cellStyle name="Normální 2 3 3 5 4" xfId="734" xr:uid="{00000000-0005-0000-0000-0000C7010000}"/>
    <cellStyle name="Normální 2 3 3 6" xfId="363" xr:uid="{00000000-0005-0000-0000-0000C8010000}"/>
    <cellStyle name="Normální 2 3 3 6 2" xfId="1121" xr:uid="{00000000-0005-0000-0000-0000C9010000}"/>
    <cellStyle name="Normální 2 3 3 7" xfId="845" xr:uid="{00000000-0005-0000-0000-0000CA010000}"/>
    <cellStyle name="Normální 2 3 3 8" xfId="593" xr:uid="{00000000-0005-0000-0000-0000CB010000}"/>
    <cellStyle name="Normální 2 3 4" xfId="89" xr:uid="{00000000-0005-0000-0000-0000CC010000}"/>
    <cellStyle name="Normální 2 3 4 2" xfId="169" xr:uid="{00000000-0005-0000-0000-0000CD010000}"/>
    <cellStyle name="Normální 2 3 4 2 2" xfId="372" xr:uid="{00000000-0005-0000-0000-0000CE010000}"/>
    <cellStyle name="Normální 2 3 4 2 2 2" xfId="1307" xr:uid="{00000000-0005-0000-0000-0000CF010000}"/>
    <cellStyle name="Normální 2 3 4 2 3" xfId="1031" xr:uid="{00000000-0005-0000-0000-0000D0010000}"/>
    <cellStyle name="Normální 2 3 4 2 4" xfId="721" xr:uid="{00000000-0005-0000-0000-0000D1010000}"/>
    <cellStyle name="Normální 2 3 4 3" xfId="272" xr:uid="{00000000-0005-0000-0000-0000D2010000}"/>
    <cellStyle name="Normální 2 3 4 3 2" xfId="373" xr:uid="{00000000-0005-0000-0000-0000D3010000}"/>
    <cellStyle name="Normální 2 3 4 3 2 2" xfId="1376" xr:uid="{00000000-0005-0000-0000-0000D4010000}"/>
    <cellStyle name="Normální 2 3 4 3 3" xfId="1100" xr:uid="{00000000-0005-0000-0000-0000D5010000}"/>
    <cellStyle name="Normální 2 3 4 3 4" xfId="824" xr:uid="{00000000-0005-0000-0000-0000D6010000}"/>
    <cellStyle name="Normální 2 3 4 4" xfId="227" xr:uid="{00000000-0005-0000-0000-0000D7010000}"/>
    <cellStyle name="Normální 2 3 4 4 2" xfId="374" xr:uid="{00000000-0005-0000-0000-0000D8010000}"/>
    <cellStyle name="Normální 2 3 4 4 2 2" xfId="1238" xr:uid="{00000000-0005-0000-0000-0000D9010000}"/>
    <cellStyle name="Normální 2 3 4 4 3" xfId="962" xr:uid="{00000000-0005-0000-0000-0000DA010000}"/>
    <cellStyle name="Normální 2 3 4 4 4" xfId="779" xr:uid="{00000000-0005-0000-0000-0000DB010000}"/>
    <cellStyle name="Normální 2 3 4 5" xfId="371" xr:uid="{00000000-0005-0000-0000-0000DC010000}"/>
    <cellStyle name="Normální 2 3 4 5 2" xfId="1169" xr:uid="{00000000-0005-0000-0000-0000DD010000}"/>
    <cellStyle name="Normální 2 3 4 6" xfId="893" xr:uid="{00000000-0005-0000-0000-0000DE010000}"/>
    <cellStyle name="Normální 2 3 4 7" xfId="641" xr:uid="{00000000-0005-0000-0000-0000DF010000}"/>
    <cellStyle name="Normální 2 3 5" xfId="57" xr:uid="{00000000-0005-0000-0000-0000E0010000}"/>
    <cellStyle name="Normální 2 3 5 2" xfId="137" xr:uid="{00000000-0005-0000-0000-0000E1010000}"/>
    <cellStyle name="Normální 2 3 5 2 2" xfId="376" xr:uid="{00000000-0005-0000-0000-0000E2010000}"/>
    <cellStyle name="Normální 2 3 5 2 2 2" xfId="1275" xr:uid="{00000000-0005-0000-0000-0000E3010000}"/>
    <cellStyle name="Normální 2 3 5 2 3" xfId="999" xr:uid="{00000000-0005-0000-0000-0000E4010000}"/>
    <cellStyle name="Normální 2 3 5 2 4" xfId="689" xr:uid="{00000000-0005-0000-0000-0000E5010000}"/>
    <cellStyle name="Normální 2 3 5 3" xfId="240" xr:uid="{00000000-0005-0000-0000-0000E6010000}"/>
    <cellStyle name="Normální 2 3 5 3 2" xfId="377" xr:uid="{00000000-0005-0000-0000-0000E7010000}"/>
    <cellStyle name="Normální 2 3 5 3 2 2" xfId="1344" xr:uid="{00000000-0005-0000-0000-0000E8010000}"/>
    <cellStyle name="Normální 2 3 5 3 3" xfId="1068" xr:uid="{00000000-0005-0000-0000-0000E9010000}"/>
    <cellStyle name="Normální 2 3 5 3 4" xfId="792" xr:uid="{00000000-0005-0000-0000-0000EA010000}"/>
    <cellStyle name="Normální 2 3 5 4" xfId="195" xr:uid="{00000000-0005-0000-0000-0000EB010000}"/>
    <cellStyle name="Normální 2 3 5 4 2" xfId="378" xr:uid="{00000000-0005-0000-0000-0000EC010000}"/>
    <cellStyle name="Normální 2 3 5 4 2 2" xfId="1206" xr:uid="{00000000-0005-0000-0000-0000ED010000}"/>
    <cellStyle name="Normální 2 3 5 4 3" xfId="930" xr:uid="{00000000-0005-0000-0000-0000EE010000}"/>
    <cellStyle name="Normální 2 3 5 4 4" xfId="747" xr:uid="{00000000-0005-0000-0000-0000EF010000}"/>
    <cellStyle name="Normální 2 3 5 5" xfId="375" xr:uid="{00000000-0005-0000-0000-0000F0010000}"/>
    <cellStyle name="Normální 2 3 5 5 2" xfId="1137" xr:uid="{00000000-0005-0000-0000-0000F1010000}"/>
    <cellStyle name="Normální 2 3 5 6" xfId="861" xr:uid="{00000000-0005-0000-0000-0000F2010000}"/>
    <cellStyle name="Normální 2 3 5 7" xfId="609" xr:uid="{00000000-0005-0000-0000-0000F3010000}"/>
    <cellStyle name="Normální 2 3 6" xfId="108" xr:uid="{00000000-0005-0000-0000-0000F4010000}"/>
    <cellStyle name="Normální 2 3 6 2" xfId="379" xr:uid="{00000000-0005-0000-0000-0000F5010000}"/>
    <cellStyle name="Normální 2 3 6 2 2" xfId="1246" xr:uid="{00000000-0005-0000-0000-0000F6010000}"/>
    <cellStyle name="Normální 2 3 6 3" xfId="970" xr:uid="{00000000-0005-0000-0000-0000F7010000}"/>
    <cellStyle name="Normální 2 3 6 4" xfId="660" xr:uid="{00000000-0005-0000-0000-0000F8010000}"/>
    <cellStyle name="Normální 2 3 7" xfId="100" xr:uid="{00000000-0005-0000-0000-0000F9010000}"/>
    <cellStyle name="Normální 2 3 7 2" xfId="380" xr:uid="{00000000-0005-0000-0000-0000FA010000}"/>
    <cellStyle name="Normální 2 3 7 2 2" xfId="1315" xr:uid="{00000000-0005-0000-0000-0000FB010000}"/>
    <cellStyle name="Normální 2 3 7 3" xfId="1039" xr:uid="{00000000-0005-0000-0000-0000FC010000}"/>
    <cellStyle name="Normální 2 3 7 4" xfId="652" xr:uid="{00000000-0005-0000-0000-0000FD010000}"/>
    <cellStyle name="Normální 2 3 8" xfId="28" xr:uid="{00000000-0005-0000-0000-0000FE010000}"/>
    <cellStyle name="Normální 2 3 8 2" xfId="381" xr:uid="{00000000-0005-0000-0000-0000FF010000}"/>
    <cellStyle name="Normální 2 3 8 2 2" xfId="1177" xr:uid="{00000000-0005-0000-0000-000000020000}"/>
    <cellStyle name="Normální 2 3 8 3" xfId="901" xr:uid="{00000000-0005-0000-0000-000001020000}"/>
    <cellStyle name="Normální 2 3 8 4" xfId="580" xr:uid="{00000000-0005-0000-0000-000002020000}"/>
    <cellStyle name="Normální 2 3 9" xfId="350" xr:uid="{00000000-0005-0000-0000-000003020000}"/>
    <cellStyle name="Normální 2 3 9 2" xfId="1108" xr:uid="{00000000-0005-0000-0000-000004020000}"/>
    <cellStyle name="Normální 2 4" xfId="7" xr:uid="{00000000-0005-0000-0000-000005020000}"/>
    <cellStyle name="Normální 2 4 10" xfId="835" xr:uid="{00000000-0005-0000-0000-000006020000}"/>
    <cellStyle name="Normální 2 4 11" xfId="560" xr:uid="{00000000-0005-0000-0000-000007020000}"/>
    <cellStyle name="Normální 2 4 2" xfId="19" xr:uid="{00000000-0005-0000-0000-000008020000}"/>
    <cellStyle name="Normální 2 4 2 2" xfId="78" xr:uid="{00000000-0005-0000-0000-000009020000}"/>
    <cellStyle name="Normální 2 4 2 2 2" xfId="158" xr:uid="{00000000-0005-0000-0000-00000A020000}"/>
    <cellStyle name="Normální 2 4 2 2 2 2" xfId="385" xr:uid="{00000000-0005-0000-0000-00000B020000}"/>
    <cellStyle name="Normální 2 4 2 2 2 2 2" xfId="1296" xr:uid="{00000000-0005-0000-0000-00000C020000}"/>
    <cellStyle name="Normální 2 4 2 2 2 3" xfId="1020" xr:uid="{00000000-0005-0000-0000-00000D020000}"/>
    <cellStyle name="Normální 2 4 2 2 2 4" xfId="710" xr:uid="{00000000-0005-0000-0000-00000E020000}"/>
    <cellStyle name="Normální 2 4 2 2 3" xfId="261" xr:uid="{00000000-0005-0000-0000-00000F020000}"/>
    <cellStyle name="Normální 2 4 2 2 3 2" xfId="386" xr:uid="{00000000-0005-0000-0000-000010020000}"/>
    <cellStyle name="Normální 2 4 2 2 3 2 2" xfId="1365" xr:uid="{00000000-0005-0000-0000-000011020000}"/>
    <cellStyle name="Normální 2 4 2 2 3 3" xfId="1089" xr:uid="{00000000-0005-0000-0000-000012020000}"/>
    <cellStyle name="Normální 2 4 2 2 3 4" xfId="813" xr:uid="{00000000-0005-0000-0000-000013020000}"/>
    <cellStyle name="Normální 2 4 2 2 4" xfId="216" xr:uid="{00000000-0005-0000-0000-000014020000}"/>
    <cellStyle name="Normální 2 4 2 2 4 2" xfId="387" xr:uid="{00000000-0005-0000-0000-000015020000}"/>
    <cellStyle name="Normální 2 4 2 2 4 2 2" xfId="1227" xr:uid="{00000000-0005-0000-0000-000016020000}"/>
    <cellStyle name="Normální 2 4 2 2 4 3" xfId="951" xr:uid="{00000000-0005-0000-0000-000017020000}"/>
    <cellStyle name="Normální 2 4 2 2 4 4" xfId="768" xr:uid="{00000000-0005-0000-0000-000018020000}"/>
    <cellStyle name="Normální 2 4 2 2 5" xfId="384" xr:uid="{00000000-0005-0000-0000-000019020000}"/>
    <cellStyle name="Normální 2 4 2 2 5 2" xfId="1158" xr:uid="{00000000-0005-0000-0000-00001A020000}"/>
    <cellStyle name="Normální 2 4 2 2 6" xfId="882" xr:uid="{00000000-0005-0000-0000-00001B020000}"/>
    <cellStyle name="Normální 2 4 2 2 7" xfId="630" xr:uid="{00000000-0005-0000-0000-00001C020000}"/>
    <cellStyle name="Normální 2 4 2 3" xfId="129" xr:uid="{00000000-0005-0000-0000-00001D020000}"/>
    <cellStyle name="Normální 2 4 2 3 2" xfId="388" xr:uid="{00000000-0005-0000-0000-00001E020000}"/>
    <cellStyle name="Normální 2 4 2 3 2 2" xfId="1267" xr:uid="{00000000-0005-0000-0000-00001F020000}"/>
    <cellStyle name="Normální 2 4 2 3 3" xfId="991" xr:uid="{00000000-0005-0000-0000-000020020000}"/>
    <cellStyle name="Normální 2 4 2 3 4" xfId="681" xr:uid="{00000000-0005-0000-0000-000021020000}"/>
    <cellStyle name="Normální 2 4 2 4" xfId="49" xr:uid="{00000000-0005-0000-0000-000022020000}"/>
    <cellStyle name="Normální 2 4 2 4 2" xfId="389" xr:uid="{00000000-0005-0000-0000-000023020000}"/>
    <cellStyle name="Normální 2 4 2 4 2 2" xfId="1336" xr:uid="{00000000-0005-0000-0000-000024020000}"/>
    <cellStyle name="Normální 2 4 2 4 3" xfId="1060" xr:uid="{00000000-0005-0000-0000-000025020000}"/>
    <cellStyle name="Normální 2 4 2 4 4" xfId="601" xr:uid="{00000000-0005-0000-0000-000026020000}"/>
    <cellStyle name="Normální 2 4 2 5" xfId="188" xr:uid="{00000000-0005-0000-0000-000027020000}"/>
    <cellStyle name="Normální 2 4 2 5 2" xfId="390" xr:uid="{00000000-0005-0000-0000-000028020000}"/>
    <cellStyle name="Normální 2 4 2 5 2 2" xfId="1198" xr:uid="{00000000-0005-0000-0000-000029020000}"/>
    <cellStyle name="Normální 2 4 2 5 3" xfId="922" xr:uid="{00000000-0005-0000-0000-00002A020000}"/>
    <cellStyle name="Normální 2 4 2 5 4" xfId="740" xr:uid="{00000000-0005-0000-0000-00002B020000}"/>
    <cellStyle name="Normální 2 4 2 6" xfId="383" xr:uid="{00000000-0005-0000-0000-00002C020000}"/>
    <cellStyle name="Normální 2 4 2 6 2" xfId="1129" xr:uid="{00000000-0005-0000-0000-00002D020000}"/>
    <cellStyle name="Normální 2 4 2 7" xfId="853" xr:uid="{00000000-0005-0000-0000-00002E020000}"/>
    <cellStyle name="Normální 2 4 2 8" xfId="572" xr:uid="{00000000-0005-0000-0000-00002F020000}"/>
    <cellStyle name="Normální 2 4 3" xfId="37" xr:uid="{00000000-0005-0000-0000-000030020000}"/>
    <cellStyle name="Normální 2 4 3 2" xfId="66" xr:uid="{00000000-0005-0000-0000-000031020000}"/>
    <cellStyle name="Normální 2 4 3 2 2" xfId="146" xr:uid="{00000000-0005-0000-0000-000032020000}"/>
    <cellStyle name="Normální 2 4 3 2 2 2" xfId="393" xr:uid="{00000000-0005-0000-0000-000033020000}"/>
    <cellStyle name="Normální 2 4 3 2 2 2 2" xfId="1284" xr:uid="{00000000-0005-0000-0000-000034020000}"/>
    <cellStyle name="Normální 2 4 3 2 2 3" xfId="1008" xr:uid="{00000000-0005-0000-0000-000035020000}"/>
    <cellStyle name="Normální 2 4 3 2 2 4" xfId="698" xr:uid="{00000000-0005-0000-0000-000036020000}"/>
    <cellStyle name="Normální 2 4 3 2 3" xfId="249" xr:uid="{00000000-0005-0000-0000-000037020000}"/>
    <cellStyle name="Normální 2 4 3 2 3 2" xfId="394" xr:uid="{00000000-0005-0000-0000-000038020000}"/>
    <cellStyle name="Normální 2 4 3 2 3 2 2" xfId="1353" xr:uid="{00000000-0005-0000-0000-000039020000}"/>
    <cellStyle name="Normální 2 4 3 2 3 3" xfId="1077" xr:uid="{00000000-0005-0000-0000-00003A020000}"/>
    <cellStyle name="Normální 2 4 3 2 3 4" xfId="801" xr:uid="{00000000-0005-0000-0000-00003B020000}"/>
    <cellStyle name="Normální 2 4 3 2 4" xfId="204" xr:uid="{00000000-0005-0000-0000-00003C020000}"/>
    <cellStyle name="Normální 2 4 3 2 4 2" xfId="395" xr:uid="{00000000-0005-0000-0000-00003D020000}"/>
    <cellStyle name="Normální 2 4 3 2 4 2 2" xfId="1215" xr:uid="{00000000-0005-0000-0000-00003E020000}"/>
    <cellStyle name="Normální 2 4 3 2 4 3" xfId="939" xr:uid="{00000000-0005-0000-0000-00003F020000}"/>
    <cellStyle name="Normální 2 4 3 2 4 4" xfId="756" xr:uid="{00000000-0005-0000-0000-000040020000}"/>
    <cellStyle name="Normální 2 4 3 2 5" xfId="392" xr:uid="{00000000-0005-0000-0000-000041020000}"/>
    <cellStyle name="Normální 2 4 3 2 5 2" xfId="1146" xr:uid="{00000000-0005-0000-0000-000042020000}"/>
    <cellStyle name="Normální 2 4 3 2 6" xfId="870" xr:uid="{00000000-0005-0000-0000-000043020000}"/>
    <cellStyle name="Normální 2 4 3 2 7" xfId="618" xr:uid="{00000000-0005-0000-0000-000044020000}"/>
    <cellStyle name="Normální 2 4 3 3" xfId="117" xr:uid="{00000000-0005-0000-0000-000045020000}"/>
    <cellStyle name="Normální 2 4 3 3 2" xfId="396" xr:uid="{00000000-0005-0000-0000-000046020000}"/>
    <cellStyle name="Normální 2 4 3 3 2 2" xfId="1255" xr:uid="{00000000-0005-0000-0000-000047020000}"/>
    <cellStyle name="Normální 2 4 3 3 3" xfId="979" xr:uid="{00000000-0005-0000-0000-000048020000}"/>
    <cellStyle name="Normální 2 4 3 3 4" xfId="669" xr:uid="{00000000-0005-0000-0000-000049020000}"/>
    <cellStyle name="Normální 2 4 3 4" xfId="237" xr:uid="{00000000-0005-0000-0000-00004A020000}"/>
    <cellStyle name="Normální 2 4 3 4 2" xfId="397" xr:uid="{00000000-0005-0000-0000-00004B020000}"/>
    <cellStyle name="Normální 2 4 3 4 2 2" xfId="1324" xr:uid="{00000000-0005-0000-0000-00004C020000}"/>
    <cellStyle name="Normální 2 4 3 4 3" xfId="1048" xr:uid="{00000000-0005-0000-0000-00004D020000}"/>
    <cellStyle name="Normální 2 4 3 4 4" xfId="789" xr:uid="{00000000-0005-0000-0000-00004E020000}"/>
    <cellStyle name="Normální 2 4 3 5" xfId="180" xr:uid="{00000000-0005-0000-0000-00004F020000}"/>
    <cellStyle name="Normální 2 4 3 5 2" xfId="398" xr:uid="{00000000-0005-0000-0000-000050020000}"/>
    <cellStyle name="Normální 2 4 3 5 2 2" xfId="1186" xr:uid="{00000000-0005-0000-0000-000051020000}"/>
    <cellStyle name="Normální 2 4 3 5 3" xfId="910" xr:uid="{00000000-0005-0000-0000-000052020000}"/>
    <cellStyle name="Normální 2 4 3 5 4" xfId="732" xr:uid="{00000000-0005-0000-0000-000053020000}"/>
    <cellStyle name="Normální 2 4 3 6" xfId="391" xr:uid="{00000000-0005-0000-0000-000054020000}"/>
    <cellStyle name="Normální 2 4 3 6 2" xfId="1117" xr:uid="{00000000-0005-0000-0000-000055020000}"/>
    <cellStyle name="Normální 2 4 3 7" xfId="841" xr:uid="{00000000-0005-0000-0000-000056020000}"/>
    <cellStyle name="Normální 2 4 3 8" xfId="589" xr:uid="{00000000-0005-0000-0000-000057020000}"/>
    <cellStyle name="Normální 2 4 4" xfId="88" xr:uid="{00000000-0005-0000-0000-000058020000}"/>
    <cellStyle name="Normální 2 4 4 2" xfId="168" xr:uid="{00000000-0005-0000-0000-000059020000}"/>
    <cellStyle name="Normální 2 4 4 2 2" xfId="400" xr:uid="{00000000-0005-0000-0000-00005A020000}"/>
    <cellStyle name="Normální 2 4 4 2 2 2" xfId="1306" xr:uid="{00000000-0005-0000-0000-00005B020000}"/>
    <cellStyle name="Normální 2 4 4 2 3" xfId="1030" xr:uid="{00000000-0005-0000-0000-00005C020000}"/>
    <cellStyle name="Normální 2 4 4 2 4" xfId="720" xr:uid="{00000000-0005-0000-0000-00005D020000}"/>
    <cellStyle name="Normální 2 4 4 3" xfId="271" xr:uid="{00000000-0005-0000-0000-00005E020000}"/>
    <cellStyle name="Normální 2 4 4 3 2" xfId="401" xr:uid="{00000000-0005-0000-0000-00005F020000}"/>
    <cellStyle name="Normální 2 4 4 3 2 2" xfId="1375" xr:uid="{00000000-0005-0000-0000-000060020000}"/>
    <cellStyle name="Normální 2 4 4 3 3" xfId="1099" xr:uid="{00000000-0005-0000-0000-000061020000}"/>
    <cellStyle name="Normální 2 4 4 3 4" xfId="823" xr:uid="{00000000-0005-0000-0000-000062020000}"/>
    <cellStyle name="Normální 2 4 4 4" xfId="226" xr:uid="{00000000-0005-0000-0000-000063020000}"/>
    <cellStyle name="Normální 2 4 4 4 2" xfId="402" xr:uid="{00000000-0005-0000-0000-000064020000}"/>
    <cellStyle name="Normální 2 4 4 4 2 2" xfId="1237" xr:uid="{00000000-0005-0000-0000-000065020000}"/>
    <cellStyle name="Normální 2 4 4 4 3" xfId="961" xr:uid="{00000000-0005-0000-0000-000066020000}"/>
    <cellStyle name="Normální 2 4 4 4 4" xfId="778" xr:uid="{00000000-0005-0000-0000-000067020000}"/>
    <cellStyle name="Normální 2 4 4 5" xfId="399" xr:uid="{00000000-0005-0000-0000-000068020000}"/>
    <cellStyle name="Normální 2 4 4 5 2" xfId="1168" xr:uid="{00000000-0005-0000-0000-000069020000}"/>
    <cellStyle name="Normální 2 4 4 6" xfId="892" xr:uid="{00000000-0005-0000-0000-00006A020000}"/>
    <cellStyle name="Normální 2 4 4 7" xfId="640" xr:uid="{00000000-0005-0000-0000-00006B020000}"/>
    <cellStyle name="Normální 2 4 5" xfId="60" xr:uid="{00000000-0005-0000-0000-00006C020000}"/>
    <cellStyle name="Normální 2 4 5 2" xfId="140" xr:uid="{00000000-0005-0000-0000-00006D020000}"/>
    <cellStyle name="Normální 2 4 5 2 2" xfId="404" xr:uid="{00000000-0005-0000-0000-00006E020000}"/>
    <cellStyle name="Normální 2 4 5 2 2 2" xfId="1278" xr:uid="{00000000-0005-0000-0000-00006F020000}"/>
    <cellStyle name="Normální 2 4 5 2 3" xfId="1002" xr:uid="{00000000-0005-0000-0000-000070020000}"/>
    <cellStyle name="Normální 2 4 5 2 4" xfId="692" xr:uid="{00000000-0005-0000-0000-000071020000}"/>
    <cellStyle name="Normální 2 4 5 3" xfId="243" xr:uid="{00000000-0005-0000-0000-000072020000}"/>
    <cellStyle name="Normální 2 4 5 3 2" xfId="405" xr:uid="{00000000-0005-0000-0000-000073020000}"/>
    <cellStyle name="Normální 2 4 5 3 2 2" xfId="1347" xr:uid="{00000000-0005-0000-0000-000074020000}"/>
    <cellStyle name="Normální 2 4 5 3 3" xfId="1071" xr:uid="{00000000-0005-0000-0000-000075020000}"/>
    <cellStyle name="Normální 2 4 5 3 4" xfId="795" xr:uid="{00000000-0005-0000-0000-000076020000}"/>
    <cellStyle name="Normální 2 4 5 4" xfId="198" xr:uid="{00000000-0005-0000-0000-000077020000}"/>
    <cellStyle name="Normální 2 4 5 4 2" xfId="406" xr:uid="{00000000-0005-0000-0000-000078020000}"/>
    <cellStyle name="Normální 2 4 5 4 2 2" xfId="1209" xr:uid="{00000000-0005-0000-0000-000079020000}"/>
    <cellStyle name="Normální 2 4 5 4 3" xfId="933" xr:uid="{00000000-0005-0000-0000-00007A020000}"/>
    <cellStyle name="Normální 2 4 5 4 4" xfId="750" xr:uid="{00000000-0005-0000-0000-00007B020000}"/>
    <cellStyle name="Normální 2 4 5 5" xfId="403" xr:uid="{00000000-0005-0000-0000-00007C020000}"/>
    <cellStyle name="Normální 2 4 5 5 2" xfId="1140" xr:uid="{00000000-0005-0000-0000-00007D020000}"/>
    <cellStyle name="Normální 2 4 5 6" xfId="864" xr:uid="{00000000-0005-0000-0000-00007E020000}"/>
    <cellStyle name="Normální 2 4 5 7" xfId="612" xr:uid="{00000000-0005-0000-0000-00007F020000}"/>
    <cellStyle name="Normální 2 4 6" xfId="111" xr:uid="{00000000-0005-0000-0000-000080020000}"/>
    <cellStyle name="Normální 2 4 6 2" xfId="407" xr:uid="{00000000-0005-0000-0000-000081020000}"/>
    <cellStyle name="Normální 2 4 6 2 2" xfId="1249" xr:uid="{00000000-0005-0000-0000-000082020000}"/>
    <cellStyle name="Normální 2 4 6 3" xfId="973" xr:uid="{00000000-0005-0000-0000-000083020000}"/>
    <cellStyle name="Normální 2 4 6 4" xfId="663" xr:uid="{00000000-0005-0000-0000-000084020000}"/>
    <cellStyle name="Normální 2 4 7" xfId="99" xr:uid="{00000000-0005-0000-0000-000085020000}"/>
    <cellStyle name="Normální 2 4 7 2" xfId="408" xr:uid="{00000000-0005-0000-0000-000086020000}"/>
    <cellStyle name="Normální 2 4 7 2 2" xfId="1318" xr:uid="{00000000-0005-0000-0000-000087020000}"/>
    <cellStyle name="Normální 2 4 7 3" xfId="1042" xr:uid="{00000000-0005-0000-0000-000088020000}"/>
    <cellStyle name="Normální 2 4 7 4" xfId="651" xr:uid="{00000000-0005-0000-0000-000089020000}"/>
    <cellStyle name="Normální 2 4 8" xfId="31" xr:uid="{00000000-0005-0000-0000-00008A020000}"/>
    <cellStyle name="Normální 2 4 8 2" xfId="409" xr:uid="{00000000-0005-0000-0000-00008B020000}"/>
    <cellStyle name="Normální 2 4 8 2 2" xfId="1180" xr:uid="{00000000-0005-0000-0000-00008C020000}"/>
    <cellStyle name="Normální 2 4 8 3" xfId="904" xr:uid="{00000000-0005-0000-0000-00008D020000}"/>
    <cellStyle name="Normální 2 4 8 4" xfId="583" xr:uid="{00000000-0005-0000-0000-00008E020000}"/>
    <cellStyle name="Normální 2 4 9" xfId="382" xr:uid="{00000000-0005-0000-0000-00008F020000}"/>
    <cellStyle name="Normální 2 4 9 2" xfId="1111" xr:uid="{00000000-0005-0000-0000-000090020000}"/>
    <cellStyle name="Normální 2 5" xfId="15" xr:uid="{00000000-0005-0000-0000-000091020000}"/>
    <cellStyle name="Normální 2 5 2" xfId="92" xr:uid="{00000000-0005-0000-0000-000092020000}"/>
    <cellStyle name="Normální 2 5 2 2" xfId="172" xr:uid="{00000000-0005-0000-0000-000093020000}"/>
    <cellStyle name="Normální 2 5 2 2 2" xfId="412" xr:uid="{00000000-0005-0000-0000-000094020000}"/>
    <cellStyle name="Normální 2 5 2 2 2 2" xfId="1310" xr:uid="{00000000-0005-0000-0000-000095020000}"/>
    <cellStyle name="Normální 2 5 2 2 3" xfId="1034" xr:uid="{00000000-0005-0000-0000-000096020000}"/>
    <cellStyle name="Normální 2 5 2 2 4" xfId="724" xr:uid="{00000000-0005-0000-0000-000097020000}"/>
    <cellStyle name="Normální 2 5 2 3" xfId="275" xr:uid="{00000000-0005-0000-0000-000098020000}"/>
    <cellStyle name="Normální 2 5 2 3 2" xfId="413" xr:uid="{00000000-0005-0000-0000-000099020000}"/>
    <cellStyle name="Normální 2 5 2 3 2 2" xfId="1379" xr:uid="{00000000-0005-0000-0000-00009A020000}"/>
    <cellStyle name="Normální 2 5 2 3 3" xfId="1103" xr:uid="{00000000-0005-0000-0000-00009B020000}"/>
    <cellStyle name="Normální 2 5 2 3 4" xfId="827" xr:uid="{00000000-0005-0000-0000-00009C020000}"/>
    <cellStyle name="Normální 2 5 2 4" xfId="230" xr:uid="{00000000-0005-0000-0000-00009D020000}"/>
    <cellStyle name="Normální 2 5 2 4 2" xfId="414" xr:uid="{00000000-0005-0000-0000-00009E020000}"/>
    <cellStyle name="Normální 2 5 2 4 2 2" xfId="1241" xr:uid="{00000000-0005-0000-0000-00009F020000}"/>
    <cellStyle name="Normální 2 5 2 4 3" xfId="965" xr:uid="{00000000-0005-0000-0000-0000A0020000}"/>
    <cellStyle name="Normální 2 5 2 4 4" xfId="782" xr:uid="{00000000-0005-0000-0000-0000A1020000}"/>
    <cellStyle name="Normální 2 5 2 5" xfId="411" xr:uid="{00000000-0005-0000-0000-0000A2020000}"/>
    <cellStyle name="Normální 2 5 2 5 2" xfId="1172" xr:uid="{00000000-0005-0000-0000-0000A3020000}"/>
    <cellStyle name="Normální 2 5 2 6" xfId="896" xr:uid="{00000000-0005-0000-0000-0000A4020000}"/>
    <cellStyle name="Normální 2 5 2 7" xfId="644" xr:uid="{00000000-0005-0000-0000-0000A5020000}"/>
    <cellStyle name="Normální 2 5 3" xfId="74" xr:uid="{00000000-0005-0000-0000-0000A6020000}"/>
    <cellStyle name="Normální 2 5 3 2" xfId="154" xr:uid="{00000000-0005-0000-0000-0000A7020000}"/>
    <cellStyle name="Normální 2 5 3 2 2" xfId="416" xr:uid="{00000000-0005-0000-0000-0000A8020000}"/>
    <cellStyle name="Normální 2 5 3 2 2 2" xfId="1292" xr:uid="{00000000-0005-0000-0000-0000A9020000}"/>
    <cellStyle name="Normální 2 5 3 2 3" xfId="1016" xr:uid="{00000000-0005-0000-0000-0000AA020000}"/>
    <cellStyle name="Normální 2 5 3 2 4" xfId="706" xr:uid="{00000000-0005-0000-0000-0000AB020000}"/>
    <cellStyle name="Normální 2 5 3 3" xfId="257" xr:uid="{00000000-0005-0000-0000-0000AC020000}"/>
    <cellStyle name="Normální 2 5 3 3 2" xfId="417" xr:uid="{00000000-0005-0000-0000-0000AD020000}"/>
    <cellStyle name="Normální 2 5 3 3 2 2" xfId="1361" xr:uid="{00000000-0005-0000-0000-0000AE020000}"/>
    <cellStyle name="Normální 2 5 3 3 3" xfId="1085" xr:uid="{00000000-0005-0000-0000-0000AF020000}"/>
    <cellStyle name="Normální 2 5 3 3 4" xfId="809" xr:uid="{00000000-0005-0000-0000-0000B0020000}"/>
    <cellStyle name="Normální 2 5 3 4" xfId="212" xr:uid="{00000000-0005-0000-0000-0000B1020000}"/>
    <cellStyle name="Normální 2 5 3 4 2" xfId="418" xr:uid="{00000000-0005-0000-0000-0000B2020000}"/>
    <cellStyle name="Normální 2 5 3 4 2 2" xfId="1223" xr:uid="{00000000-0005-0000-0000-0000B3020000}"/>
    <cellStyle name="Normální 2 5 3 4 3" xfId="947" xr:uid="{00000000-0005-0000-0000-0000B4020000}"/>
    <cellStyle name="Normální 2 5 3 4 4" xfId="764" xr:uid="{00000000-0005-0000-0000-0000B5020000}"/>
    <cellStyle name="Normální 2 5 3 5" xfId="415" xr:uid="{00000000-0005-0000-0000-0000B6020000}"/>
    <cellStyle name="Normální 2 5 3 5 2" xfId="1154" xr:uid="{00000000-0005-0000-0000-0000B7020000}"/>
    <cellStyle name="Normální 2 5 3 6" xfId="878" xr:uid="{00000000-0005-0000-0000-0000B8020000}"/>
    <cellStyle name="Normální 2 5 3 7" xfId="626" xr:uid="{00000000-0005-0000-0000-0000B9020000}"/>
    <cellStyle name="Normální 2 5 4" xfId="125" xr:uid="{00000000-0005-0000-0000-0000BA020000}"/>
    <cellStyle name="Normální 2 5 4 2" xfId="419" xr:uid="{00000000-0005-0000-0000-0000BB020000}"/>
    <cellStyle name="Normální 2 5 4 2 2" xfId="1263" xr:uid="{00000000-0005-0000-0000-0000BC020000}"/>
    <cellStyle name="Normální 2 5 4 3" xfId="987" xr:uid="{00000000-0005-0000-0000-0000BD020000}"/>
    <cellStyle name="Normální 2 5 4 4" xfId="677" xr:uid="{00000000-0005-0000-0000-0000BE020000}"/>
    <cellStyle name="Normální 2 5 5" xfId="103" xr:uid="{00000000-0005-0000-0000-0000BF020000}"/>
    <cellStyle name="Normální 2 5 5 2" xfId="420" xr:uid="{00000000-0005-0000-0000-0000C0020000}"/>
    <cellStyle name="Normální 2 5 5 2 2" xfId="1332" xr:uid="{00000000-0005-0000-0000-0000C1020000}"/>
    <cellStyle name="Normální 2 5 5 3" xfId="1056" xr:uid="{00000000-0005-0000-0000-0000C2020000}"/>
    <cellStyle name="Normální 2 5 5 4" xfId="655" xr:uid="{00000000-0005-0000-0000-0000C3020000}"/>
    <cellStyle name="Normální 2 5 6" xfId="45" xr:uid="{00000000-0005-0000-0000-0000C4020000}"/>
    <cellStyle name="Normální 2 5 6 2" xfId="421" xr:uid="{00000000-0005-0000-0000-0000C5020000}"/>
    <cellStyle name="Normální 2 5 6 2 2" xfId="1194" xr:uid="{00000000-0005-0000-0000-0000C6020000}"/>
    <cellStyle name="Normální 2 5 6 3" xfId="918" xr:uid="{00000000-0005-0000-0000-0000C7020000}"/>
    <cellStyle name="Normální 2 5 6 4" xfId="597" xr:uid="{00000000-0005-0000-0000-0000C8020000}"/>
    <cellStyle name="Normální 2 5 7" xfId="410" xr:uid="{00000000-0005-0000-0000-0000C9020000}"/>
    <cellStyle name="Normální 2 5 7 2" xfId="1125" xr:uid="{00000000-0005-0000-0000-0000CA020000}"/>
    <cellStyle name="Normální 2 5 8" xfId="849" xr:uid="{00000000-0005-0000-0000-0000CB020000}"/>
    <cellStyle name="Normální 2 5 9" xfId="568" xr:uid="{00000000-0005-0000-0000-0000CC020000}"/>
    <cellStyle name="Normální 2 6" xfId="33" xr:uid="{00000000-0005-0000-0000-0000CD020000}"/>
    <cellStyle name="Normální 2 6 2" xfId="62" xr:uid="{00000000-0005-0000-0000-0000CE020000}"/>
    <cellStyle name="Normální 2 6 2 2" xfId="142" xr:uid="{00000000-0005-0000-0000-0000CF020000}"/>
    <cellStyle name="Normální 2 6 2 2 2" xfId="424" xr:uid="{00000000-0005-0000-0000-0000D0020000}"/>
    <cellStyle name="Normální 2 6 2 2 2 2" xfId="1280" xr:uid="{00000000-0005-0000-0000-0000D1020000}"/>
    <cellStyle name="Normální 2 6 2 2 3" xfId="1004" xr:uid="{00000000-0005-0000-0000-0000D2020000}"/>
    <cellStyle name="Normální 2 6 2 2 4" xfId="694" xr:uid="{00000000-0005-0000-0000-0000D3020000}"/>
    <cellStyle name="Normální 2 6 2 3" xfId="245" xr:uid="{00000000-0005-0000-0000-0000D4020000}"/>
    <cellStyle name="Normální 2 6 2 3 2" xfId="425" xr:uid="{00000000-0005-0000-0000-0000D5020000}"/>
    <cellStyle name="Normální 2 6 2 3 2 2" xfId="1349" xr:uid="{00000000-0005-0000-0000-0000D6020000}"/>
    <cellStyle name="Normální 2 6 2 3 3" xfId="1073" xr:uid="{00000000-0005-0000-0000-0000D7020000}"/>
    <cellStyle name="Normální 2 6 2 3 4" xfId="797" xr:uid="{00000000-0005-0000-0000-0000D8020000}"/>
    <cellStyle name="Normální 2 6 2 4" xfId="200" xr:uid="{00000000-0005-0000-0000-0000D9020000}"/>
    <cellStyle name="Normální 2 6 2 4 2" xfId="426" xr:uid="{00000000-0005-0000-0000-0000DA020000}"/>
    <cellStyle name="Normální 2 6 2 4 2 2" xfId="1211" xr:uid="{00000000-0005-0000-0000-0000DB020000}"/>
    <cellStyle name="Normální 2 6 2 4 3" xfId="935" xr:uid="{00000000-0005-0000-0000-0000DC020000}"/>
    <cellStyle name="Normální 2 6 2 4 4" xfId="752" xr:uid="{00000000-0005-0000-0000-0000DD020000}"/>
    <cellStyle name="Normální 2 6 2 5" xfId="423" xr:uid="{00000000-0005-0000-0000-0000DE020000}"/>
    <cellStyle name="Normální 2 6 2 5 2" xfId="1142" xr:uid="{00000000-0005-0000-0000-0000DF020000}"/>
    <cellStyle name="Normální 2 6 2 6" xfId="866" xr:uid="{00000000-0005-0000-0000-0000E0020000}"/>
    <cellStyle name="Normální 2 6 2 7" xfId="614" xr:uid="{00000000-0005-0000-0000-0000E1020000}"/>
    <cellStyle name="Normální 2 6 3" xfId="113" xr:uid="{00000000-0005-0000-0000-0000E2020000}"/>
    <cellStyle name="Normální 2 6 3 2" xfId="427" xr:uid="{00000000-0005-0000-0000-0000E3020000}"/>
    <cellStyle name="Normální 2 6 3 2 2" xfId="1251" xr:uid="{00000000-0005-0000-0000-0000E4020000}"/>
    <cellStyle name="Normální 2 6 3 3" xfId="975" xr:uid="{00000000-0005-0000-0000-0000E5020000}"/>
    <cellStyle name="Normální 2 6 3 4" xfId="665" xr:uid="{00000000-0005-0000-0000-0000E6020000}"/>
    <cellStyle name="Normální 2 6 4" xfId="235" xr:uid="{00000000-0005-0000-0000-0000E7020000}"/>
    <cellStyle name="Normální 2 6 4 2" xfId="428" xr:uid="{00000000-0005-0000-0000-0000E8020000}"/>
    <cellStyle name="Normální 2 6 4 2 2" xfId="1320" xr:uid="{00000000-0005-0000-0000-0000E9020000}"/>
    <cellStyle name="Normální 2 6 4 3" xfId="1044" xr:uid="{00000000-0005-0000-0000-0000EA020000}"/>
    <cellStyle name="Normální 2 6 4 4" xfId="787" xr:uid="{00000000-0005-0000-0000-0000EB020000}"/>
    <cellStyle name="Normální 2 6 5" xfId="177" xr:uid="{00000000-0005-0000-0000-0000EC020000}"/>
    <cellStyle name="Normální 2 6 5 2" xfId="429" xr:uid="{00000000-0005-0000-0000-0000ED020000}"/>
    <cellStyle name="Normální 2 6 5 2 2" xfId="1182" xr:uid="{00000000-0005-0000-0000-0000EE020000}"/>
    <cellStyle name="Normální 2 6 5 3" xfId="906" xr:uid="{00000000-0005-0000-0000-0000EF020000}"/>
    <cellStyle name="Normální 2 6 5 4" xfId="729" xr:uid="{00000000-0005-0000-0000-0000F0020000}"/>
    <cellStyle name="Normální 2 6 6" xfId="422" xr:uid="{00000000-0005-0000-0000-0000F1020000}"/>
    <cellStyle name="Normální 2 6 6 2" xfId="1113" xr:uid="{00000000-0005-0000-0000-0000F2020000}"/>
    <cellStyle name="Normální 2 6 7" xfId="837" xr:uid="{00000000-0005-0000-0000-0000F3020000}"/>
    <cellStyle name="Normální 2 6 8" xfId="585" xr:uid="{00000000-0005-0000-0000-0000F4020000}"/>
    <cellStyle name="Normální 2 7" xfId="85" xr:uid="{00000000-0005-0000-0000-0000F5020000}"/>
    <cellStyle name="Normální 2 7 2" xfId="165" xr:uid="{00000000-0005-0000-0000-0000F6020000}"/>
    <cellStyle name="Normální 2 7 2 2" xfId="431" xr:uid="{00000000-0005-0000-0000-0000F7020000}"/>
    <cellStyle name="Normální 2 7 2 2 2" xfId="1303" xr:uid="{00000000-0005-0000-0000-0000F8020000}"/>
    <cellStyle name="Normální 2 7 2 3" xfId="1027" xr:uid="{00000000-0005-0000-0000-0000F9020000}"/>
    <cellStyle name="Normální 2 7 2 4" xfId="717" xr:uid="{00000000-0005-0000-0000-0000FA020000}"/>
    <cellStyle name="Normální 2 7 3" xfId="268" xr:uid="{00000000-0005-0000-0000-0000FB020000}"/>
    <cellStyle name="Normální 2 7 3 2" xfId="432" xr:uid="{00000000-0005-0000-0000-0000FC020000}"/>
    <cellStyle name="Normální 2 7 3 2 2" xfId="1372" xr:uid="{00000000-0005-0000-0000-0000FD020000}"/>
    <cellStyle name="Normální 2 7 3 3" xfId="1096" xr:uid="{00000000-0005-0000-0000-0000FE020000}"/>
    <cellStyle name="Normální 2 7 3 4" xfId="820" xr:uid="{00000000-0005-0000-0000-0000FF020000}"/>
    <cellStyle name="Normální 2 7 4" xfId="223" xr:uid="{00000000-0005-0000-0000-000000030000}"/>
    <cellStyle name="Normální 2 7 4 2" xfId="433" xr:uid="{00000000-0005-0000-0000-000001030000}"/>
    <cellStyle name="Normální 2 7 4 2 2" xfId="1234" xr:uid="{00000000-0005-0000-0000-000002030000}"/>
    <cellStyle name="Normální 2 7 4 3" xfId="958" xr:uid="{00000000-0005-0000-0000-000003030000}"/>
    <cellStyle name="Normální 2 7 4 4" xfId="775" xr:uid="{00000000-0005-0000-0000-000004030000}"/>
    <cellStyle name="Normální 2 7 5" xfId="430" xr:uid="{00000000-0005-0000-0000-000005030000}"/>
    <cellStyle name="Normální 2 7 5 2" xfId="1165" xr:uid="{00000000-0005-0000-0000-000006030000}"/>
    <cellStyle name="Normální 2 7 6" xfId="889" xr:uid="{00000000-0005-0000-0000-000007030000}"/>
    <cellStyle name="Normální 2 7 7" xfId="637" xr:uid="{00000000-0005-0000-0000-000008030000}"/>
    <cellStyle name="Normální 2 8" xfId="56" xr:uid="{00000000-0005-0000-0000-000009030000}"/>
    <cellStyle name="Normální 2 8 2" xfId="136" xr:uid="{00000000-0005-0000-0000-00000A030000}"/>
    <cellStyle name="Normální 2 8 2 2" xfId="435" xr:uid="{00000000-0005-0000-0000-00000B030000}"/>
    <cellStyle name="Normální 2 8 2 2 2" xfId="1274" xr:uid="{00000000-0005-0000-0000-00000C030000}"/>
    <cellStyle name="Normální 2 8 2 3" xfId="998" xr:uid="{00000000-0005-0000-0000-00000D030000}"/>
    <cellStyle name="Normální 2 8 2 4" xfId="688" xr:uid="{00000000-0005-0000-0000-00000E030000}"/>
    <cellStyle name="Normální 2 8 3" xfId="239" xr:uid="{00000000-0005-0000-0000-00000F030000}"/>
    <cellStyle name="Normální 2 8 3 2" xfId="436" xr:uid="{00000000-0005-0000-0000-000010030000}"/>
    <cellStyle name="Normální 2 8 3 2 2" xfId="1343" xr:uid="{00000000-0005-0000-0000-000011030000}"/>
    <cellStyle name="Normální 2 8 3 3" xfId="1067" xr:uid="{00000000-0005-0000-0000-000012030000}"/>
    <cellStyle name="Normální 2 8 3 4" xfId="791" xr:uid="{00000000-0005-0000-0000-000013030000}"/>
    <cellStyle name="Normální 2 8 4" xfId="194" xr:uid="{00000000-0005-0000-0000-000014030000}"/>
    <cellStyle name="Normální 2 8 4 2" xfId="437" xr:uid="{00000000-0005-0000-0000-000015030000}"/>
    <cellStyle name="Normální 2 8 4 2 2" xfId="1205" xr:uid="{00000000-0005-0000-0000-000016030000}"/>
    <cellStyle name="Normální 2 8 4 3" xfId="929" xr:uid="{00000000-0005-0000-0000-000017030000}"/>
    <cellStyle name="Normální 2 8 4 4" xfId="746" xr:uid="{00000000-0005-0000-0000-000018030000}"/>
    <cellStyle name="Normální 2 8 5" xfId="434" xr:uid="{00000000-0005-0000-0000-000019030000}"/>
    <cellStyle name="Normální 2 8 5 2" xfId="1136" xr:uid="{00000000-0005-0000-0000-00001A030000}"/>
    <cellStyle name="Normální 2 8 6" xfId="860" xr:uid="{00000000-0005-0000-0000-00001B030000}"/>
    <cellStyle name="Normální 2 8 7" xfId="608" xr:uid="{00000000-0005-0000-0000-00001C030000}"/>
    <cellStyle name="Normální 2 9" xfId="107" xr:uid="{00000000-0005-0000-0000-00001D030000}"/>
    <cellStyle name="Normální 2 9 2" xfId="438" xr:uid="{00000000-0005-0000-0000-00001E030000}"/>
    <cellStyle name="Normální 2 9 2 2" xfId="1245" xr:uid="{00000000-0005-0000-0000-00001F030000}"/>
    <cellStyle name="Normální 2 9 3" xfId="969" xr:uid="{00000000-0005-0000-0000-000020030000}"/>
    <cellStyle name="Normální 2 9 4" xfId="659" xr:uid="{00000000-0005-0000-0000-000021030000}"/>
    <cellStyle name="Normální 3" xfId="3" xr:uid="{00000000-0005-0000-0000-000022030000}"/>
    <cellStyle name="Normální 4" xfId="1" xr:uid="{00000000-0005-0000-0000-000023030000}"/>
    <cellStyle name="Normální 4 10" xfId="29" xr:uid="{00000000-0005-0000-0000-000024030000}"/>
    <cellStyle name="Normální 4 10 2" xfId="440" xr:uid="{00000000-0005-0000-0000-000025030000}"/>
    <cellStyle name="Normální 4 10 2 2" xfId="1178" xr:uid="{00000000-0005-0000-0000-000026030000}"/>
    <cellStyle name="Normální 4 10 3" xfId="902" xr:uid="{00000000-0005-0000-0000-000027030000}"/>
    <cellStyle name="Normální 4 10 4" xfId="581" xr:uid="{00000000-0005-0000-0000-000028030000}"/>
    <cellStyle name="Normální 4 11" xfId="439" xr:uid="{00000000-0005-0000-0000-000029030000}"/>
    <cellStyle name="Normální 4 11 2" xfId="1109" xr:uid="{00000000-0005-0000-0000-00002A030000}"/>
    <cellStyle name="Normální 4 12" xfId="833" xr:uid="{00000000-0005-0000-0000-00002B030000}"/>
    <cellStyle name="Normální 4 13" xfId="555" xr:uid="{00000000-0005-0000-0000-00002C030000}"/>
    <cellStyle name="Normální 4 2" xfId="10" xr:uid="{00000000-0005-0000-0000-00002D030000}"/>
    <cellStyle name="Normální 4 2 10" xfId="563" xr:uid="{00000000-0005-0000-0000-00002E030000}"/>
    <cellStyle name="Normální 4 2 2" xfId="22" xr:uid="{00000000-0005-0000-0000-00002F030000}"/>
    <cellStyle name="Normální 4 2 2 2" xfId="81" xr:uid="{00000000-0005-0000-0000-000030030000}"/>
    <cellStyle name="Normální 4 2 2 2 2" xfId="161" xr:uid="{00000000-0005-0000-0000-000031030000}"/>
    <cellStyle name="Normální 4 2 2 2 2 2" xfId="444" xr:uid="{00000000-0005-0000-0000-000032030000}"/>
    <cellStyle name="Normální 4 2 2 2 2 2 2" xfId="1299" xr:uid="{00000000-0005-0000-0000-000033030000}"/>
    <cellStyle name="Normální 4 2 2 2 2 3" xfId="1023" xr:uid="{00000000-0005-0000-0000-000034030000}"/>
    <cellStyle name="Normální 4 2 2 2 2 4" xfId="713" xr:uid="{00000000-0005-0000-0000-000035030000}"/>
    <cellStyle name="Normální 4 2 2 2 3" xfId="264" xr:uid="{00000000-0005-0000-0000-000036030000}"/>
    <cellStyle name="Normální 4 2 2 2 3 2" xfId="445" xr:uid="{00000000-0005-0000-0000-000037030000}"/>
    <cellStyle name="Normální 4 2 2 2 3 2 2" xfId="1368" xr:uid="{00000000-0005-0000-0000-000038030000}"/>
    <cellStyle name="Normální 4 2 2 2 3 3" xfId="1092" xr:uid="{00000000-0005-0000-0000-000039030000}"/>
    <cellStyle name="Normální 4 2 2 2 3 4" xfId="816" xr:uid="{00000000-0005-0000-0000-00003A030000}"/>
    <cellStyle name="Normální 4 2 2 2 4" xfId="219" xr:uid="{00000000-0005-0000-0000-00003B030000}"/>
    <cellStyle name="Normální 4 2 2 2 4 2" xfId="446" xr:uid="{00000000-0005-0000-0000-00003C030000}"/>
    <cellStyle name="Normální 4 2 2 2 4 2 2" xfId="1230" xr:uid="{00000000-0005-0000-0000-00003D030000}"/>
    <cellStyle name="Normální 4 2 2 2 4 3" xfId="954" xr:uid="{00000000-0005-0000-0000-00003E030000}"/>
    <cellStyle name="Normální 4 2 2 2 4 4" xfId="771" xr:uid="{00000000-0005-0000-0000-00003F030000}"/>
    <cellStyle name="Normální 4 2 2 2 5" xfId="443" xr:uid="{00000000-0005-0000-0000-000040030000}"/>
    <cellStyle name="Normální 4 2 2 2 5 2" xfId="1161" xr:uid="{00000000-0005-0000-0000-000041030000}"/>
    <cellStyle name="Normální 4 2 2 2 6" xfId="885" xr:uid="{00000000-0005-0000-0000-000042030000}"/>
    <cellStyle name="Normální 4 2 2 2 7" xfId="633" xr:uid="{00000000-0005-0000-0000-000043030000}"/>
    <cellStyle name="Normální 4 2 2 3" xfId="132" xr:uid="{00000000-0005-0000-0000-000044030000}"/>
    <cellStyle name="Normální 4 2 2 3 2" xfId="447" xr:uid="{00000000-0005-0000-0000-000045030000}"/>
    <cellStyle name="Normální 4 2 2 3 2 2" xfId="1270" xr:uid="{00000000-0005-0000-0000-000046030000}"/>
    <cellStyle name="Normální 4 2 2 3 3" xfId="994" xr:uid="{00000000-0005-0000-0000-000047030000}"/>
    <cellStyle name="Normální 4 2 2 3 4" xfId="684" xr:uid="{00000000-0005-0000-0000-000048030000}"/>
    <cellStyle name="Normální 4 2 2 4" xfId="52" xr:uid="{00000000-0005-0000-0000-000049030000}"/>
    <cellStyle name="Normální 4 2 2 4 2" xfId="448" xr:uid="{00000000-0005-0000-0000-00004A030000}"/>
    <cellStyle name="Normální 4 2 2 4 2 2" xfId="1339" xr:uid="{00000000-0005-0000-0000-00004B030000}"/>
    <cellStyle name="Normální 4 2 2 4 3" xfId="1063" xr:uid="{00000000-0005-0000-0000-00004C030000}"/>
    <cellStyle name="Normální 4 2 2 4 4" xfId="604" xr:uid="{00000000-0005-0000-0000-00004D030000}"/>
    <cellStyle name="Normální 4 2 2 5" xfId="191" xr:uid="{00000000-0005-0000-0000-00004E030000}"/>
    <cellStyle name="Normální 4 2 2 5 2" xfId="449" xr:uid="{00000000-0005-0000-0000-00004F030000}"/>
    <cellStyle name="Normální 4 2 2 5 2 2" xfId="1201" xr:uid="{00000000-0005-0000-0000-000050030000}"/>
    <cellStyle name="Normální 4 2 2 5 3" xfId="925" xr:uid="{00000000-0005-0000-0000-000051030000}"/>
    <cellStyle name="Normální 4 2 2 5 4" xfId="743" xr:uid="{00000000-0005-0000-0000-000052030000}"/>
    <cellStyle name="Normální 4 2 2 6" xfId="442" xr:uid="{00000000-0005-0000-0000-000053030000}"/>
    <cellStyle name="Normální 4 2 2 6 2" xfId="1132" xr:uid="{00000000-0005-0000-0000-000054030000}"/>
    <cellStyle name="Normální 4 2 2 7" xfId="856" xr:uid="{00000000-0005-0000-0000-000055030000}"/>
    <cellStyle name="Normální 4 2 2 8" xfId="575" xr:uid="{00000000-0005-0000-0000-000056030000}"/>
    <cellStyle name="Normální 4 2 3" xfId="90" xr:uid="{00000000-0005-0000-0000-000057030000}"/>
    <cellStyle name="Normální 4 2 3 2" xfId="170" xr:uid="{00000000-0005-0000-0000-000058030000}"/>
    <cellStyle name="Normální 4 2 3 2 2" xfId="451" xr:uid="{00000000-0005-0000-0000-000059030000}"/>
    <cellStyle name="Normální 4 2 3 2 2 2" xfId="1308" xr:uid="{00000000-0005-0000-0000-00005A030000}"/>
    <cellStyle name="Normální 4 2 3 2 3" xfId="1032" xr:uid="{00000000-0005-0000-0000-00005B030000}"/>
    <cellStyle name="Normální 4 2 3 2 4" xfId="722" xr:uid="{00000000-0005-0000-0000-00005C030000}"/>
    <cellStyle name="Normální 4 2 3 3" xfId="273" xr:uid="{00000000-0005-0000-0000-00005D030000}"/>
    <cellStyle name="Normální 4 2 3 3 2" xfId="452" xr:uid="{00000000-0005-0000-0000-00005E030000}"/>
    <cellStyle name="Normální 4 2 3 3 2 2" xfId="1377" xr:uid="{00000000-0005-0000-0000-00005F030000}"/>
    <cellStyle name="Normální 4 2 3 3 3" xfId="1101" xr:uid="{00000000-0005-0000-0000-000060030000}"/>
    <cellStyle name="Normální 4 2 3 3 4" xfId="825" xr:uid="{00000000-0005-0000-0000-000061030000}"/>
    <cellStyle name="Normální 4 2 3 4" xfId="228" xr:uid="{00000000-0005-0000-0000-000062030000}"/>
    <cellStyle name="Normální 4 2 3 4 2" xfId="453" xr:uid="{00000000-0005-0000-0000-000063030000}"/>
    <cellStyle name="Normální 4 2 3 4 2 2" xfId="1239" xr:uid="{00000000-0005-0000-0000-000064030000}"/>
    <cellStyle name="Normální 4 2 3 4 3" xfId="963" xr:uid="{00000000-0005-0000-0000-000065030000}"/>
    <cellStyle name="Normální 4 2 3 4 4" xfId="780" xr:uid="{00000000-0005-0000-0000-000066030000}"/>
    <cellStyle name="Normální 4 2 3 5" xfId="450" xr:uid="{00000000-0005-0000-0000-000067030000}"/>
    <cellStyle name="Normální 4 2 3 5 2" xfId="1170" xr:uid="{00000000-0005-0000-0000-000068030000}"/>
    <cellStyle name="Normální 4 2 3 6" xfId="894" xr:uid="{00000000-0005-0000-0000-000069030000}"/>
    <cellStyle name="Normální 4 2 3 7" xfId="642" xr:uid="{00000000-0005-0000-0000-00006A030000}"/>
    <cellStyle name="Normální 4 2 4" xfId="69" xr:uid="{00000000-0005-0000-0000-00006B030000}"/>
    <cellStyle name="Normální 4 2 4 2" xfId="149" xr:uid="{00000000-0005-0000-0000-00006C030000}"/>
    <cellStyle name="Normální 4 2 4 2 2" xfId="455" xr:uid="{00000000-0005-0000-0000-00006D030000}"/>
    <cellStyle name="Normální 4 2 4 2 2 2" xfId="1287" xr:uid="{00000000-0005-0000-0000-00006E030000}"/>
    <cellStyle name="Normální 4 2 4 2 3" xfId="1011" xr:uid="{00000000-0005-0000-0000-00006F030000}"/>
    <cellStyle name="Normální 4 2 4 2 4" xfId="701" xr:uid="{00000000-0005-0000-0000-000070030000}"/>
    <cellStyle name="Normální 4 2 4 3" xfId="252" xr:uid="{00000000-0005-0000-0000-000071030000}"/>
    <cellStyle name="Normální 4 2 4 3 2" xfId="456" xr:uid="{00000000-0005-0000-0000-000072030000}"/>
    <cellStyle name="Normální 4 2 4 3 2 2" xfId="1356" xr:uid="{00000000-0005-0000-0000-000073030000}"/>
    <cellStyle name="Normální 4 2 4 3 3" xfId="1080" xr:uid="{00000000-0005-0000-0000-000074030000}"/>
    <cellStyle name="Normální 4 2 4 3 4" xfId="804" xr:uid="{00000000-0005-0000-0000-000075030000}"/>
    <cellStyle name="Normální 4 2 4 4" xfId="207" xr:uid="{00000000-0005-0000-0000-000076030000}"/>
    <cellStyle name="Normální 4 2 4 4 2" xfId="457" xr:uid="{00000000-0005-0000-0000-000077030000}"/>
    <cellStyle name="Normální 4 2 4 4 2 2" xfId="1218" xr:uid="{00000000-0005-0000-0000-000078030000}"/>
    <cellStyle name="Normální 4 2 4 4 3" xfId="942" xr:uid="{00000000-0005-0000-0000-000079030000}"/>
    <cellStyle name="Normální 4 2 4 4 4" xfId="759" xr:uid="{00000000-0005-0000-0000-00007A030000}"/>
    <cellStyle name="Normální 4 2 4 5" xfId="454" xr:uid="{00000000-0005-0000-0000-00007B030000}"/>
    <cellStyle name="Normální 4 2 4 5 2" xfId="1149" xr:uid="{00000000-0005-0000-0000-00007C030000}"/>
    <cellStyle name="Normální 4 2 4 6" xfId="873" xr:uid="{00000000-0005-0000-0000-00007D030000}"/>
    <cellStyle name="Normální 4 2 4 7" xfId="621" xr:uid="{00000000-0005-0000-0000-00007E030000}"/>
    <cellStyle name="Normální 4 2 5" xfId="120" xr:uid="{00000000-0005-0000-0000-00007F030000}"/>
    <cellStyle name="Normální 4 2 5 2" xfId="458" xr:uid="{00000000-0005-0000-0000-000080030000}"/>
    <cellStyle name="Normální 4 2 5 2 2" xfId="1258" xr:uid="{00000000-0005-0000-0000-000081030000}"/>
    <cellStyle name="Normální 4 2 5 3" xfId="982" xr:uid="{00000000-0005-0000-0000-000082030000}"/>
    <cellStyle name="Normální 4 2 5 4" xfId="672" xr:uid="{00000000-0005-0000-0000-000083030000}"/>
    <cellStyle name="Normální 4 2 6" xfId="101" xr:uid="{00000000-0005-0000-0000-000084030000}"/>
    <cellStyle name="Normální 4 2 6 2" xfId="459" xr:uid="{00000000-0005-0000-0000-000085030000}"/>
    <cellStyle name="Normální 4 2 6 2 2" xfId="1327" xr:uid="{00000000-0005-0000-0000-000086030000}"/>
    <cellStyle name="Normální 4 2 6 3" xfId="1051" xr:uid="{00000000-0005-0000-0000-000087030000}"/>
    <cellStyle name="Normální 4 2 6 4" xfId="653" xr:uid="{00000000-0005-0000-0000-000088030000}"/>
    <cellStyle name="Normální 4 2 7" xfId="40" xr:uid="{00000000-0005-0000-0000-000089030000}"/>
    <cellStyle name="Normální 4 2 7 2" xfId="460" xr:uid="{00000000-0005-0000-0000-00008A030000}"/>
    <cellStyle name="Normální 4 2 7 2 2" xfId="1189" xr:uid="{00000000-0005-0000-0000-00008B030000}"/>
    <cellStyle name="Normální 4 2 7 3" xfId="913" xr:uid="{00000000-0005-0000-0000-00008C030000}"/>
    <cellStyle name="Normální 4 2 7 4" xfId="592" xr:uid="{00000000-0005-0000-0000-00008D030000}"/>
    <cellStyle name="Normální 4 2 8" xfId="441" xr:uid="{00000000-0005-0000-0000-00008E030000}"/>
    <cellStyle name="Normální 4 2 8 2" xfId="1120" xr:uid="{00000000-0005-0000-0000-00008F030000}"/>
    <cellStyle name="Normální 4 2 9" xfId="844" xr:uid="{00000000-0005-0000-0000-000090030000}"/>
    <cellStyle name="Normální 4 3" xfId="6" xr:uid="{00000000-0005-0000-0000-000091030000}"/>
    <cellStyle name="Normální 4 3 10" xfId="559" xr:uid="{00000000-0005-0000-0000-000092030000}"/>
    <cellStyle name="Normální 4 3 2" xfId="18" xr:uid="{00000000-0005-0000-0000-000093030000}"/>
    <cellStyle name="Normální 4 3 2 2" xfId="77" xr:uid="{00000000-0005-0000-0000-000094030000}"/>
    <cellStyle name="Normální 4 3 2 2 2" xfId="157" xr:uid="{00000000-0005-0000-0000-000095030000}"/>
    <cellStyle name="Normální 4 3 2 2 2 2" xfId="464" xr:uid="{00000000-0005-0000-0000-000096030000}"/>
    <cellStyle name="Normální 4 3 2 2 2 2 2" xfId="1295" xr:uid="{00000000-0005-0000-0000-000097030000}"/>
    <cellStyle name="Normální 4 3 2 2 2 3" xfId="1019" xr:uid="{00000000-0005-0000-0000-000098030000}"/>
    <cellStyle name="Normální 4 3 2 2 2 4" xfId="709" xr:uid="{00000000-0005-0000-0000-000099030000}"/>
    <cellStyle name="Normální 4 3 2 2 3" xfId="260" xr:uid="{00000000-0005-0000-0000-00009A030000}"/>
    <cellStyle name="Normální 4 3 2 2 3 2" xfId="465" xr:uid="{00000000-0005-0000-0000-00009B030000}"/>
    <cellStyle name="Normální 4 3 2 2 3 2 2" xfId="1364" xr:uid="{00000000-0005-0000-0000-00009C030000}"/>
    <cellStyle name="Normální 4 3 2 2 3 3" xfId="1088" xr:uid="{00000000-0005-0000-0000-00009D030000}"/>
    <cellStyle name="Normální 4 3 2 2 3 4" xfId="812" xr:uid="{00000000-0005-0000-0000-00009E030000}"/>
    <cellStyle name="Normální 4 3 2 2 4" xfId="215" xr:uid="{00000000-0005-0000-0000-00009F030000}"/>
    <cellStyle name="Normální 4 3 2 2 4 2" xfId="466" xr:uid="{00000000-0005-0000-0000-0000A0030000}"/>
    <cellStyle name="Normální 4 3 2 2 4 2 2" xfId="1226" xr:uid="{00000000-0005-0000-0000-0000A1030000}"/>
    <cellStyle name="Normální 4 3 2 2 4 3" xfId="950" xr:uid="{00000000-0005-0000-0000-0000A2030000}"/>
    <cellStyle name="Normální 4 3 2 2 4 4" xfId="767" xr:uid="{00000000-0005-0000-0000-0000A3030000}"/>
    <cellStyle name="Normální 4 3 2 2 5" xfId="463" xr:uid="{00000000-0005-0000-0000-0000A4030000}"/>
    <cellStyle name="Normální 4 3 2 2 5 2" xfId="1157" xr:uid="{00000000-0005-0000-0000-0000A5030000}"/>
    <cellStyle name="Normální 4 3 2 2 6" xfId="881" xr:uid="{00000000-0005-0000-0000-0000A6030000}"/>
    <cellStyle name="Normální 4 3 2 2 7" xfId="629" xr:uid="{00000000-0005-0000-0000-0000A7030000}"/>
    <cellStyle name="Normální 4 3 2 3" xfId="128" xr:uid="{00000000-0005-0000-0000-0000A8030000}"/>
    <cellStyle name="Normální 4 3 2 3 2" xfId="467" xr:uid="{00000000-0005-0000-0000-0000A9030000}"/>
    <cellStyle name="Normální 4 3 2 3 2 2" xfId="1266" xr:uid="{00000000-0005-0000-0000-0000AA030000}"/>
    <cellStyle name="Normální 4 3 2 3 3" xfId="990" xr:uid="{00000000-0005-0000-0000-0000AB030000}"/>
    <cellStyle name="Normální 4 3 2 3 4" xfId="680" xr:uid="{00000000-0005-0000-0000-0000AC030000}"/>
    <cellStyle name="Normální 4 3 2 4" xfId="48" xr:uid="{00000000-0005-0000-0000-0000AD030000}"/>
    <cellStyle name="Normální 4 3 2 4 2" xfId="468" xr:uid="{00000000-0005-0000-0000-0000AE030000}"/>
    <cellStyle name="Normální 4 3 2 4 2 2" xfId="1335" xr:uid="{00000000-0005-0000-0000-0000AF030000}"/>
    <cellStyle name="Normální 4 3 2 4 3" xfId="1059" xr:uid="{00000000-0005-0000-0000-0000B0030000}"/>
    <cellStyle name="Normální 4 3 2 4 4" xfId="600" xr:uid="{00000000-0005-0000-0000-0000B1030000}"/>
    <cellStyle name="Normální 4 3 2 5" xfId="187" xr:uid="{00000000-0005-0000-0000-0000B2030000}"/>
    <cellStyle name="Normální 4 3 2 5 2" xfId="469" xr:uid="{00000000-0005-0000-0000-0000B3030000}"/>
    <cellStyle name="Normální 4 3 2 5 2 2" xfId="1197" xr:uid="{00000000-0005-0000-0000-0000B4030000}"/>
    <cellStyle name="Normální 4 3 2 5 3" xfId="921" xr:uid="{00000000-0005-0000-0000-0000B5030000}"/>
    <cellStyle name="Normální 4 3 2 5 4" xfId="739" xr:uid="{00000000-0005-0000-0000-0000B6030000}"/>
    <cellStyle name="Normální 4 3 2 6" xfId="462" xr:uid="{00000000-0005-0000-0000-0000B7030000}"/>
    <cellStyle name="Normální 4 3 2 6 2" xfId="1128" xr:uid="{00000000-0005-0000-0000-0000B8030000}"/>
    <cellStyle name="Normální 4 3 2 7" xfId="852" xr:uid="{00000000-0005-0000-0000-0000B9030000}"/>
    <cellStyle name="Normální 4 3 2 8" xfId="571" xr:uid="{00000000-0005-0000-0000-0000BA030000}"/>
    <cellStyle name="Normální 4 3 3" xfId="94" xr:uid="{00000000-0005-0000-0000-0000BB030000}"/>
    <cellStyle name="Normální 4 3 3 2" xfId="174" xr:uid="{00000000-0005-0000-0000-0000BC030000}"/>
    <cellStyle name="Normální 4 3 3 2 2" xfId="471" xr:uid="{00000000-0005-0000-0000-0000BD030000}"/>
    <cellStyle name="Normální 4 3 3 2 2 2" xfId="1312" xr:uid="{00000000-0005-0000-0000-0000BE030000}"/>
    <cellStyle name="Normální 4 3 3 2 3" xfId="1036" xr:uid="{00000000-0005-0000-0000-0000BF030000}"/>
    <cellStyle name="Normální 4 3 3 2 4" xfId="726" xr:uid="{00000000-0005-0000-0000-0000C0030000}"/>
    <cellStyle name="Normální 4 3 3 3" xfId="277" xr:uid="{00000000-0005-0000-0000-0000C1030000}"/>
    <cellStyle name="Normální 4 3 3 3 2" xfId="472" xr:uid="{00000000-0005-0000-0000-0000C2030000}"/>
    <cellStyle name="Normální 4 3 3 3 2 2" xfId="1381" xr:uid="{00000000-0005-0000-0000-0000C3030000}"/>
    <cellStyle name="Normální 4 3 3 3 3" xfId="1105" xr:uid="{00000000-0005-0000-0000-0000C4030000}"/>
    <cellStyle name="Normální 4 3 3 3 4" xfId="829" xr:uid="{00000000-0005-0000-0000-0000C5030000}"/>
    <cellStyle name="Normální 4 3 3 4" xfId="232" xr:uid="{00000000-0005-0000-0000-0000C6030000}"/>
    <cellStyle name="Normální 4 3 3 4 2" xfId="473" xr:uid="{00000000-0005-0000-0000-0000C7030000}"/>
    <cellStyle name="Normální 4 3 3 4 2 2" xfId="1243" xr:uid="{00000000-0005-0000-0000-0000C8030000}"/>
    <cellStyle name="Normální 4 3 3 4 3" xfId="967" xr:uid="{00000000-0005-0000-0000-0000C9030000}"/>
    <cellStyle name="Normální 4 3 3 4 4" xfId="784" xr:uid="{00000000-0005-0000-0000-0000CA030000}"/>
    <cellStyle name="Normální 4 3 3 5" xfId="470" xr:uid="{00000000-0005-0000-0000-0000CB030000}"/>
    <cellStyle name="Normální 4 3 3 5 2" xfId="1174" xr:uid="{00000000-0005-0000-0000-0000CC030000}"/>
    <cellStyle name="Normální 4 3 3 6" xfId="898" xr:uid="{00000000-0005-0000-0000-0000CD030000}"/>
    <cellStyle name="Normální 4 3 3 7" xfId="646" xr:uid="{00000000-0005-0000-0000-0000CE030000}"/>
    <cellStyle name="Normální 4 3 4" xfId="65" xr:uid="{00000000-0005-0000-0000-0000CF030000}"/>
    <cellStyle name="Normální 4 3 4 2" xfId="145" xr:uid="{00000000-0005-0000-0000-0000D0030000}"/>
    <cellStyle name="Normální 4 3 4 2 2" xfId="475" xr:uid="{00000000-0005-0000-0000-0000D1030000}"/>
    <cellStyle name="Normální 4 3 4 2 2 2" xfId="1283" xr:uid="{00000000-0005-0000-0000-0000D2030000}"/>
    <cellStyle name="Normální 4 3 4 2 3" xfId="1007" xr:uid="{00000000-0005-0000-0000-0000D3030000}"/>
    <cellStyle name="Normální 4 3 4 2 4" xfId="697" xr:uid="{00000000-0005-0000-0000-0000D4030000}"/>
    <cellStyle name="Normální 4 3 4 3" xfId="248" xr:uid="{00000000-0005-0000-0000-0000D5030000}"/>
    <cellStyle name="Normální 4 3 4 3 2" xfId="476" xr:uid="{00000000-0005-0000-0000-0000D6030000}"/>
    <cellStyle name="Normální 4 3 4 3 2 2" xfId="1352" xr:uid="{00000000-0005-0000-0000-0000D7030000}"/>
    <cellStyle name="Normální 4 3 4 3 3" xfId="1076" xr:uid="{00000000-0005-0000-0000-0000D8030000}"/>
    <cellStyle name="Normální 4 3 4 3 4" xfId="800" xr:uid="{00000000-0005-0000-0000-0000D9030000}"/>
    <cellStyle name="Normální 4 3 4 4" xfId="203" xr:uid="{00000000-0005-0000-0000-0000DA030000}"/>
    <cellStyle name="Normální 4 3 4 4 2" xfId="477" xr:uid="{00000000-0005-0000-0000-0000DB030000}"/>
    <cellStyle name="Normální 4 3 4 4 2 2" xfId="1214" xr:uid="{00000000-0005-0000-0000-0000DC030000}"/>
    <cellStyle name="Normální 4 3 4 4 3" xfId="938" xr:uid="{00000000-0005-0000-0000-0000DD030000}"/>
    <cellStyle name="Normální 4 3 4 4 4" xfId="755" xr:uid="{00000000-0005-0000-0000-0000DE030000}"/>
    <cellStyle name="Normální 4 3 4 5" xfId="474" xr:uid="{00000000-0005-0000-0000-0000DF030000}"/>
    <cellStyle name="Normální 4 3 4 5 2" xfId="1145" xr:uid="{00000000-0005-0000-0000-0000E0030000}"/>
    <cellStyle name="Normální 4 3 4 6" xfId="869" xr:uid="{00000000-0005-0000-0000-0000E1030000}"/>
    <cellStyle name="Normální 4 3 4 7" xfId="617" xr:uid="{00000000-0005-0000-0000-0000E2030000}"/>
    <cellStyle name="Normální 4 3 5" xfId="116" xr:uid="{00000000-0005-0000-0000-0000E3030000}"/>
    <cellStyle name="Normální 4 3 5 2" xfId="478" xr:uid="{00000000-0005-0000-0000-0000E4030000}"/>
    <cellStyle name="Normální 4 3 5 2 2" xfId="1254" xr:uid="{00000000-0005-0000-0000-0000E5030000}"/>
    <cellStyle name="Normální 4 3 5 3" xfId="978" xr:uid="{00000000-0005-0000-0000-0000E6030000}"/>
    <cellStyle name="Normální 4 3 5 4" xfId="668" xr:uid="{00000000-0005-0000-0000-0000E7030000}"/>
    <cellStyle name="Normální 4 3 6" xfId="105" xr:uid="{00000000-0005-0000-0000-0000E8030000}"/>
    <cellStyle name="Normální 4 3 6 2" xfId="479" xr:uid="{00000000-0005-0000-0000-0000E9030000}"/>
    <cellStyle name="Normální 4 3 6 2 2" xfId="1323" xr:uid="{00000000-0005-0000-0000-0000EA030000}"/>
    <cellStyle name="Normální 4 3 6 3" xfId="1047" xr:uid="{00000000-0005-0000-0000-0000EB030000}"/>
    <cellStyle name="Normální 4 3 6 4" xfId="657" xr:uid="{00000000-0005-0000-0000-0000EC030000}"/>
    <cellStyle name="Normální 4 3 7" xfId="36" xr:uid="{00000000-0005-0000-0000-0000ED030000}"/>
    <cellStyle name="Normální 4 3 7 2" xfId="480" xr:uid="{00000000-0005-0000-0000-0000EE030000}"/>
    <cellStyle name="Normální 4 3 7 2 2" xfId="1185" xr:uid="{00000000-0005-0000-0000-0000EF030000}"/>
    <cellStyle name="Normální 4 3 7 3" xfId="909" xr:uid="{00000000-0005-0000-0000-0000F0030000}"/>
    <cellStyle name="Normální 4 3 7 4" xfId="588" xr:uid="{00000000-0005-0000-0000-0000F1030000}"/>
    <cellStyle name="Normální 4 3 8" xfId="461" xr:uid="{00000000-0005-0000-0000-0000F2030000}"/>
    <cellStyle name="Normální 4 3 8 2" xfId="1116" xr:uid="{00000000-0005-0000-0000-0000F3030000}"/>
    <cellStyle name="Normální 4 3 9" xfId="840" xr:uid="{00000000-0005-0000-0000-0000F4030000}"/>
    <cellStyle name="Normální 4 4" xfId="14" xr:uid="{00000000-0005-0000-0000-0000F5030000}"/>
    <cellStyle name="Normální 4 4 2" xfId="73" xr:uid="{00000000-0005-0000-0000-0000F6030000}"/>
    <cellStyle name="Normální 4 4 2 2" xfId="153" xr:uid="{00000000-0005-0000-0000-0000F7030000}"/>
    <cellStyle name="Normální 4 4 2 2 2" xfId="483" xr:uid="{00000000-0005-0000-0000-0000F8030000}"/>
    <cellStyle name="Normální 4 4 2 2 2 2" xfId="1291" xr:uid="{00000000-0005-0000-0000-0000F9030000}"/>
    <cellStyle name="Normální 4 4 2 2 3" xfId="1015" xr:uid="{00000000-0005-0000-0000-0000FA030000}"/>
    <cellStyle name="Normální 4 4 2 2 4" xfId="705" xr:uid="{00000000-0005-0000-0000-0000FB030000}"/>
    <cellStyle name="Normální 4 4 2 3" xfId="256" xr:uid="{00000000-0005-0000-0000-0000FC030000}"/>
    <cellStyle name="Normální 4 4 2 3 2" xfId="484" xr:uid="{00000000-0005-0000-0000-0000FD030000}"/>
    <cellStyle name="Normální 4 4 2 3 2 2" xfId="1360" xr:uid="{00000000-0005-0000-0000-0000FE030000}"/>
    <cellStyle name="Normální 4 4 2 3 3" xfId="1084" xr:uid="{00000000-0005-0000-0000-0000FF030000}"/>
    <cellStyle name="Normální 4 4 2 3 4" xfId="808" xr:uid="{00000000-0005-0000-0000-000000040000}"/>
    <cellStyle name="Normální 4 4 2 4" xfId="211" xr:uid="{00000000-0005-0000-0000-000001040000}"/>
    <cellStyle name="Normální 4 4 2 4 2" xfId="485" xr:uid="{00000000-0005-0000-0000-000002040000}"/>
    <cellStyle name="Normální 4 4 2 4 2 2" xfId="1222" xr:uid="{00000000-0005-0000-0000-000003040000}"/>
    <cellStyle name="Normální 4 4 2 4 3" xfId="946" xr:uid="{00000000-0005-0000-0000-000004040000}"/>
    <cellStyle name="Normální 4 4 2 4 4" xfId="763" xr:uid="{00000000-0005-0000-0000-000005040000}"/>
    <cellStyle name="Normální 4 4 2 5" xfId="482" xr:uid="{00000000-0005-0000-0000-000006040000}"/>
    <cellStyle name="Normální 4 4 2 5 2" xfId="1153" xr:uid="{00000000-0005-0000-0000-000007040000}"/>
    <cellStyle name="Normální 4 4 2 6" xfId="877" xr:uid="{00000000-0005-0000-0000-000008040000}"/>
    <cellStyle name="Normální 4 4 2 7" xfId="625" xr:uid="{00000000-0005-0000-0000-000009040000}"/>
    <cellStyle name="Normální 4 4 3" xfId="124" xr:uid="{00000000-0005-0000-0000-00000A040000}"/>
    <cellStyle name="Normální 4 4 3 2" xfId="486" xr:uid="{00000000-0005-0000-0000-00000B040000}"/>
    <cellStyle name="Normální 4 4 3 2 2" xfId="1262" xr:uid="{00000000-0005-0000-0000-00000C040000}"/>
    <cellStyle name="Normální 4 4 3 3" xfId="986" xr:uid="{00000000-0005-0000-0000-00000D040000}"/>
    <cellStyle name="Normální 4 4 3 4" xfId="676" xr:uid="{00000000-0005-0000-0000-00000E040000}"/>
    <cellStyle name="Normální 4 4 4" xfId="44" xr:uid="{00000000-0005-0000-0000-00000F040000}"/>
    <cellStyle name="Normální 4 4 4 2" xfId="487" xr:uid="{00000000-0005-0000-0000-000010040000}"/>
    <cellStyle name="Normální 4 4 4 2 2" xfId="1331" xr:uid="{00000000-0005-0000-0000-000011040000}"/>
    <cellStyle name="Normální 4 4 4 3" xfId="1055" xr:uid="{00000000-0005-0000-0000-000012040000}"/>
    <cellStyle name="Normální 4 4 4 4" xfId="596" xr:uid="{00000000-0005-0000-0000-000013040000}"/>
    <cellStyle name="Normální 4 4 5" xfId="184" xr:uid="{00000000-0005-0000-0000-000014040000}"/>
    <cellStyle name="Normální 4 4 5 2" xfId="488" xr:uid="{00000000-0005-0000-0000-000015040000}"/>
    <cellStyle name="Normální 4 4 5 2 2" xfId="1193" xr:uid="{00000000-0005-0000-0000-000016040000}"/>
    <cellStyle name="Normální 4 4 5 3" xfId="917" xr:uid="{00000000-0005-0000-0000-000017040000}"/>
    <cellStyle name="Normální 4 4 5 4" xfId="736" xr:uid="{00000000-0005-0000-0000-000018040000}"/>
    <cellStyle name="Normální 4 4 6" xfId="481" xr:uid="{00000000-0005-0000-0000-000019040000}"/>
    <cellStyle name="Normální 4 4 6 2" xfId="1124" xr:uid="{00000000-0005-0000-0000-00001A040000}"/>
    <cellStyle name="Normální 4 4 7" xfId="848" xr:uid="{00000000-0005-0000-0000-00001B040000}"/>
    <cellStyle name="Normální 4 4 8" xfId="567" xr:uid="{00000000-0005-0000-0000-00001C040000}"/>
    <cellStyle name="Normální 4 5" xfId="32" xr:uid="{00000000-0005-0000-0000-00001D040000}"/>
    <cellStyle name="Normální 4 5 2" xfId="61" xr:uid="{00000000-0005-0000-0000-00001E040000}"/>
    <cellStyle name="Normální 4 5 2 2" xfId="141" xr:uid="{00000000-0005-0000-0000-00001F040000}"/>
    <cellStyle name="Normální 4 5 2 2 2" xfId="491" xr:uid="{00000000-0005-0000-0000-000020040000}"/>
    <cellStyle name="Normální 4 5 2 2 2 2" xfId="1279" xr:uid="{00000000-0005-0000-0000-000021040000}"/>
    <cellStyle name="Normální 4 5 2 2 3" xfId="1003" xr:uid="{00000000-0005-0000-0000-000022040000}"/>
    <cellStyle name="Normální 4 5 2 2 4" xfId="693" xr:uid="{00000000-0005-0000-0000-000023040000}"/>
    <cellStyle name="Normální 4 5 2 3" xfId="244" xr:uid="{00000000-0005-0000-0000-000024040000}"/>
    <cellStyle name="Normální 4 5 2 3 2" xfId="492" xr:uid="{00000000-0005-0000-0000-000025040000}"/>
    <cellStyle name="Normální 4 5 2 3 2 2" xfId="1348" xr:uid="{00000000-0005-0000-0000-000026040000}"/>
    <cellStyle name="Normální 4 5 2 3 3" xfId="1072" xr:uid="{00000000-0005-0000-0000-000027040000}"/>
    <cellStyle name="Normální 4 5 2 3 4" xfId="796" xr:uid="{00000000-0005-0000-0000-000028040000}"/>
    <cellStyle name="Normální 4 5 2 4" xfId="199" xr:uid="{00000000-0005-0000-0000-000029040000}"/>
    <cellStyle name="Normální 4 5 2 4 2" xfId="493" xr:uid="{00000000-0005-0000-0000-00002A040000}"/>
    <cellStyle name="Normální 4 5 2 4 2 2" xfId="1210" xr:uid="{00000000-0005-0000-0000-00002B040000}"/>
    <cellStyle name="Normální 4 5 2 4 3" xfId="934" xr:uid="{00000000-0005-0000-0000-00002C040000}"/>
    <cellStyle name="Normální 4 5 2 4 4" xfId="751" xr:uid="{00000000-0005-0000-0000-00002D040000}"/>
    <cellStyle name="Normální 4 5 2 5" xfId="490" xr:uid="{00000000-0005-0000-0000-00002E040000}"/>
    <cellStyle name="Normální 4 5 2 5 2" xfId="1141" xr:uid="{00000000-0005-0000-0000-00002F040000}"/>
    <cellStyle name="Normální 4 5 2 6" xfId="865" xr:uid="{00000000-0005-0000-0000-000030040000}"/>
    <cellStyle name="Normální 4 5 2 7" xfId="613" xr:uid="{00000000-0005-0000-0000-000031040000}"/>
    <cellStyle name="Normální 4 5 3" xfId="112" xr:uid="{00000000-0005-0000-0000-000032040000}"/>
    <cellStyle name="Normální 4 5 3 2" xfId="494" xr:uid="{00000000-0005-0000-0000-000033040000}"/>
    <cellStyle name="Normální 4 5 3 2 2" xfId="1250" xr:uid="{00000000-0005-0000-0000-000034040000}"/>
    <cellStyle name="Normální 4 5 3 3" xfId="974" xr:uid="{00000000-0005-0000-0000-000035040000}"/>
    <cellStyle name="Normální 4 5 3 4" xfId="664" xr:uid="{00000000-0005-0000-0000-000036040000}"/>
    <cellStyle name="Normální 4 5 4" xfId="234" xr:uid="{00000000-0005-0000-0000-000037040000}"/>
    <cellStyle name="Normální 4 5 4 2" xfId="495" xr:uid="{00000000-0005-0000-0000-000038040000}"/>
    <cellStyle name="Normální 4 5 4 2 2" xfId="1319" xr:uid="{00000000-0005-0000-0000-000039040000}"/>
    <cellStyle name="Normální 4 5 4 3" xfId="1043" xr:uid="{00000000-0005-0000-0000-00003A040000}"/>
    <cellStyle name="Normální 4 5 4 4" xfId="786" xr:uid="{00000000-0005-0000-0000-00003B040000}"/>
    <cellStyle name="Normální 4 5 5" xfId="176" xr:uid="{00000000-0005-0000-0000-00003C040000}"/>
    <cellStyle name="Normální 4 5 5 2" xfId="496" xr:uid="{00000000-0005-0000-0000-00003D040000}"/>
    <cellStyle name="Normální 4 5 5 2 2" xfId="1181" xr:uid="{00000000-0005-0000-0000-00003E040000}"/>
    <cellStyle name="Normální 4 5 5 3" xfId="905" xr:uid="{00000000-0005-0000-0000-00003F040000}"/>
    <cellStyle name="Normální 4 5 5 4" xfId="728" xr:uid="{00000000-0005-0000-0000-000040040000}"/>
    <cellStyle name="Normální 4 5 6" xfId="489" xr:uid="{00000000-0005-0000-0000-000041040000}"/>
    <cellStyle name="Normální 4 5 6 2" xfId="1112" xr:uid="{00000000-0005-0000-0000-000042040000}"/>
    <cellStyle name="Normální 4 5 7" xfId="836" xr:uid="{00000000-0005-0000-0000-000043040000}"/>
    <cellStyle name="Normální 4 5 8" xfId="584" xr:uid="{00000000-0005-0000-0000-000044040000}"/>
    <cellStyle name="Normální 4 6" xfId="86" xr:uid="{00000000-0005-0000-0000-000045040000}"/>
    <cellStyle name="Normální 4 6 2" xfId="166" xr:uid="{00000000-0005-0000-0000-000046040000}"/>
    <cellStyle name="Normální 4 6 2 2" xfId="498" xr:uid="{00000000-0005-0000-0000-000047040000}"/>
    <cellStyle name="Normální 4 6 2 2 2" xfId="1304" xr:uid="{00000000-0005-0000-0000-000048040000}"/>
    <cellStyle name="Normální 4 6 2 3" xfId="1028" xr:uid="{00000000-0005-0000-0000-000049040000}"/>
    <cellStyle name="Normální 4 6 2 4" xfId="718" xr:uid="{00000000-0005-0000-0000-00004A040000}"/>
    <cellStyle name="Normální 4 6 3" xfId="269" xr:uid="{00000000-0005-0000-0000-00004B040000}"/>
    <cellStyle name="Normální 4 6 3 2" xfId="499" xr:uid="{00000000-0005-0000-0000-00004C040000}"/>
    <cellStyle name="Normální 4 6 3 2 2" xfId="1373" xr:uid="{00000000-0005-0000-0000-00004D040000}"/>
    <cellStyle name="Normální 4 6 3 3" xfId="1097" xr:uid="{00000000-0005-0000-0000-00004E040000}"/>
    <cellStyle name="Normální 4 6 3 4" xfId="821" xr:uid="{00000000-0005-0000-0000-00004F040000}"/>
    <cellStyle name="Normální 4 6 4" xfId="224" xr:uid="{00000000-0005-0000-0000-000050040000}"/>
    <cellStyle name="Normální 4 6 4 2" xfId="500" xr:uid="{00000000-0005-0000-0000-000051040000}"/>
    <cellStyle name="Normální 4 6 4 2 2" xfId="1235" xr:uid="{00000000-0005-0000-0000-000052040000}"/>
    <cellStyle name="Normální 4 6 4 3" xfId="959" xr:uid="{00000000-0005-0000-0000-000053040000}"/>
    <cellStyle name="Normální 4 6 4 4" xfId="776" xr:uid="{00000000-0005-0000-0000-000054040000}"/>
    <cellStyle name="Normální 4 6 5" xfId="497" xr:uid="{00000000-0005-0000-0000-000055040000}"/>
    <cellStyle name="Normální 4 6 5 2" xfId="1166" xr:uid="{00000000-0005-0000-0000-000056040000}"/>
    <cellStyle name="Normální 4 6 6" xfId="890" xr:uid="{00000000-0005-0000-0000-000057040000}"/>
    <cellStyle name="Normální 4 6 7" xfId="638" xr:uid="{00000000-0005-0000-0000-000058040000}"/>
    <cellStyle name="Normální 4 7" xfId="58" xr:uid="{00000000-0005-0000-0000-000059040000}"/>
    <cellStyle name="Normální 4 7 2" xfId="138" xr:uid="{00000000-0005-0000-0000-00005A040000}"/>
    <cellStyle name="Normální 4 7 2 2" xfId="502" xr:uid="{00000000-0005-0000-0000-00005B040000}"/>
    <cellStyle name="Normální 4 7 2 2 2" xfId="1276" xr:uid="{00000000-0005-0000-0000-00005C040000}"/>
    <cellStyle name="Normální 4 7 2 3" xfId="1000" xr:uid="{00000000-0005-0000-0000-00005D040000}"/>
    <cellStyle name="Normální 4 7 2 4" xfId="690" xr:uid="{00000000-0005-0000-0000-00005E040000}"/>
    <cellStyle name="Normální 4 7 3" xfId="241" xr:uid="{00000000-0005-0000-0000-00005F040000}"/>
    <cellStyle name="Normální 4 7 3 2" xfId="503" xr:uid="{00000000-0005-0000-0000-000060040000}"/>
    <cellStyle name="Normální 4 7 3 2 2" xfId="1345" xr:uid="{00000000-0005-0000-0000-000061040000}"/>
    <cellStyle name="Normální 4 7 3 3" xfId="1069" xr:uid="{00000000-0005-0000-0000-000062040000}"/>
    <cellStyle name="Normální 4 7 3 4" xfId="793" xr:uid="{00000000-0005-0000-0000-000063040000}"/>
    <cellStyle name="Normální 4 7 4" xfId="196" xr:uid="{00000000-0005-0000-0000-000064040000}"/>
    <cellStyle name="Normální 4 7 4 2" xfId="504" xr:uid="{00000000-0005-0000-0000-000065040000}"/>
    <cellStyle name="Normální 4 7 4 2 2" xfId="1207" xr:uid="{00000000-0005-0000-0000-000066040000}"/>
    <cellStyle name="Normální 4 7 4 3" xfId="931" xr:uid="{00000000-0005-0000-0000-000067040000}"/>
    <cellStyle name="Normální 4 7 4 4" xfId="748" xr:uid="{00000000-0005-0000-0000-000068040000}"/>
    <cellStyle name="Normální 4 7 5" xfId="501" xr:uid="{00000000-0005-0000-0000-000069040000}"/>
    <cellStyle name="Normální 4 7 5 2" xfId="1138" xr:uid="{00000000-0005-0000-0000-00006A040000}"/>
    <cellStyle name="Normální 4 7 6" xfId="862" xr:uid="{00000000-0005-0000-0000-00006B040000}"/>
    <cellStyle name="Normální 4 7 7" xfId="610" xr:uid="{00000000-0005-0000-0000-00006C040000}"/>
    <cellStyle name="Normální 4 8" xfId="109" xr:uid="{00000000-0005-0000-0000-00006D040000}"/>
    <cellStyle name="Normální 4 8 2" xfId="505" xr:uid="{00000000-0005-0000-0000-00006E040000}"/>
    <cellStyle name="Normální 4 8 2 2" xfId="1247" xr:uid="{00000000-0005-0000-0000-00006F040000}"/>
    <cellStyle name="Normální 4 8 3" xfId="971" xr:uid="{00000000-0005-0000-0000-000070040000}"/>
    <cellStyle name="Normální 4 8 4" xfId="661" xr:uid="{00000000-0005-0000-0000-000071040000}"/>
    <cellStyle name="Normální 4 9" xfId="97" xr:uid="{00000000-0005-0000-0000-000072040000}"/>
    <cellStyle name="Normální 4 9 2" xfId="506" xr:uid="{00000000-0005-0000-0000-000073040000}"/>
    <cellStyle name="Normální 4 9 2 2" xfId="1316" xr:uid="{00000000-0005-0000-0000-000074040000}"/>
    <cellStyle name="Normální 4 9 3" xfId="1040" xr:uid="{00000000-0005-0000-0000-000075040000}"/>
    <cellStyle name="Normální 4 9 4" xfId="649" xr:uid="{00000000-0005-0000-0000-000076040000}"/>
    <cellStyle name="Normální 5" xfId="4" xr:uid="{00000000-0005-0000-0000-000077040000}"/>
    <cellStyle name="Normální 5 10" xfId="838" xr:uid="{00000000-0005-0000-0000-000078040000}"/>
    <cellStyle name="Normální 5 11" xfId="557" xr:uid="{00000000-0005-0000-0000-000079040000}"/>
    <cellStyle name="Normální 5 2" xfId="12" xr:uid="{00000000-0005-0000-0000-00007A040000}"/>
    <cellStyle name="Normální 5 2 2" xfId="24" xr:uid="{00000000-0005-0000-0000-00007B040000}"/>
    <cellStyle name="Normální 5 2 2 2" xfId="83" xr:uid="{00000000-0005-0000-0000-00007C040000}"/>
    <cellStyle name="Normální 5 2 2 2 2" xfId="163" xr:uid="{00000000-0005-0000-0000-00007D040000}"/>
    <cellStyle name="Normální 5 2 2 2 2 2" xfId="511" xr:uid="{00000000-0005-0000-0000-00007E040000}"/>
    <cellStyle name="Normální 5 2 2 2 2 2 2" xfId="1301" xr:uid="{00000000-0005-0000-0000-00007F040000}"/>
    <cellStyle name="Normální 5 2 2 2 2 3" xfId="1025" xr:uid="{00000000-0005-0000-0000-000080040000}"/>
    <cellStyle name="Normální 5 2 2 2 2 4" xfId="715" xr:uid="{00000000-0005-0000-0000-000081040000}"/>
    <cellStyle name="Normální 5 2 2 2 3" xfId="266" xr:uid="{00000000-0005-0000-0000-000082040000}"/>
    <cellStyle name="Normální 5 2 2 2 3 2" xfId="512" xr:uid="{00000000-0005-0000-0000-000083040000}"/>
    <cellStyle name="Normální 5 2 2 2 3 2 2" xfId="1370" xr:uid="{00000000-0005-0000-0000-000084040000}"/>
    <cellStyle name="Normální 5 2 2 2 3 3" xfId="1094" xr:uid="{00000000-0005-0000-0000-000085040000}"/>
    <cellStyle name="Normální 5 2 2 2 3 4" xfId="818" xr:uid="{00000000-0005-0000-0000-000086040000}"/>
    <cellStyle name="Normální 5 2 2 2 4" xfId="221" xr:uid="{00000000-0005-0000-0000-000087040000}"/>
    <cellStyle name="Normální 5 2 2 2 4 2" xfId="513" xr:uid="{00000000-0005-0000-0000-000088040000}"/>
    <cellStyle name="Normální 5 2 2 2 4 2 2" xfId="1232" xr:uid="{00000000-0005-0000-0000-000089040000}"/>
    <cellStyle name="Normální 5 2 2 2 4 3" xfId="956" xr:uid="{00000000-0005-0000-0000-00008A040000}"/>
    <cellStyle name="Normální 5 2 2 2 4 4" xfId="773" xr:uid="{00000000-0005-0000-0000-00008B040000}"/>
    <cellStyle name="Normální 5 2 2 2 5" xfId="510" xr:uid="{00000000-0005-0000-0000-00008C040000}"/>
    <cellStyle name="Normální 5 2 2 2 5 2" xfId="1163" xr:uid="{00000000-0005-0000-0000-00008D040000}"/>
    <cellStyle name="Normální 5 2 2 2 6" xfId="887" xr:uid="{00000000-0005-0000-0000-00008E040000}"/>
    <cellStyle name="Normální 5 2 2 2 7" xfId="635" xr:uid="{00000000-0005-0000-0000-00008F040000}"/>
    <cellStyle name="Normální 5 2 2 3" xfId="134" xr:uid="{00000000-0005-0000-0000-000090040000}"/>
    <cellStyle name="Normální 5 2 2 3 2" xfId="514" xr:uid="{00000000-0005-0000-0000-000091040000}"/>
    <cellStyle name="Normální 5 2 2 3 2 2" xfId="1272" xr:uid="{00000000-0005-0000-0000-000092040000}"/>
    <cellStyle name="Normální 5 2 2 3 3" xfId="996" xr:uid="{00000000-0005-0000-0000-000093040000}"/>
    <cellStyle name="Normální 5 2 2 3 4" xfId="686" xr:uid="{00000000-0005-0000-0000-000094040000}"/>
    <cellStyle name="Normální 5 2 2 4" xfId="54" xr:uid="{00000000-0005-0000-0000-000095040000}"/>
    <cellStyle name="Normální 5 2 2 4 2" xfId="515" xr:uid="{00000000-0005-0000-0000-000096040000}"/>
    <cellStyle name="Normální 5 2 2 4 2 2" xfId="1341" xr:uid="{00000000-0005-0000-0000-000097040000}"/>
    <cellStyle name="Normální 5 2 2 4 3" xfId="1065" xr:uid="{00000000-0005-0000-0000-000098040000}"/>
    <cellStyle name="Normální 5 2 2 4 4" xfId="606" xr:uid="{00000000-0005-0000-0000-000099040000}"/>
    <cellStyle name="Normální 5 2 2 5" xfId="192" xr:uid="{00000000-0005-0000-0000-00009A040000}"/>
    <cellStyle name="Normální 5 2 2 5 2" xfId="516" xr:uid="{00000000-0005-0000-0000-00009B040000}"/>
    <cellStyle name="Normální 5 2 2 5 2 2" xfId="1203" xr:uid="{00000000-0005-0000-0000-00009C040000}"/>
    <cellStyle name="Normální 5 2 2 5 3" xfId="927" xr:uid="{00000000-0005-0000-0000-00009D040000}"/>
    <cellStyle name="Normální 5 2 2 5 4" xfId="744" xr:uid="{00000000-0005-0000-0000-00009E040000}"/>
    <cellStyle name="Normální 5 2 2 6" xfId="509" xr:uid="{00000000-0005-0000-0000-00009F040000}"/>
    <cellStyle name="Normální 5 2 2 6 2" xfId="1134" xr:uid="{00000000-0005-0000-0000-0000A0040000}"/>
    <cellStyle name="Normální 5 2 2 7" xfId="858" xr:uid="{00000000-0005-0000-0000-0000A1040000}"/>
    <cellStyle name="Normální 5 2 2 8" xfId="577" xr:uid="{00000000-0005-0000-0000-0000A2040000}"/>
    <cellStyle name="Normální 5 2 3" xfId="71" xr:uid="{00000000-0005-0000-0000-0000A3040000}"/>
    <cellStyle name="Normální 5 2 3 2" xfId="151" xr:uid="{00000000-0005-0000-0000-0000A4040000}"/>
    <cellStyle name="Normální 5 2 3 2 2" xfId="518" xr:uid="{00000000-0005-0000-0000-0000A5040000}"/>
    <cellStyle name="Normální 5 2 3 2 2 2" xfId="1289" xr:uid="{00000000-0005-0000-0000-0000A6040000}"/>
    <cellStyle name="Normální 5 2 3 2 3" xfId="1013" xr:uid="{00000000-0005-0000-0000-0000A7040000}"/>
    <cellStyle name="Normální 5 2 3 2 4" xfId="703" xr:uid="{00000000-0005-0000-0000-0000A8040000}"/>
    <cellStyle name="Normální 5 2 3 3" xfId="254" xr:uid="{00000000-0005-0000-0000-0000A9040000}"/>
    <cellStyle name="Normální 5 2 3 3 2" xfId="519" xr:uid="{00000000-0005-0000-0000-0000AA040000}"/>
    <cellStyle name="Normální 5 2 3 3 2 2" xfId="1358" xr:uid="{00000000-0005-0000-0000-0000AB040000}"/>
    <cellStyle name="Normální 5 2 3 3 3" xfId="1082" xr:uid="{00000000-0005-0000-0000-0000AC040000}"/>
    <cellStyle name="Normální 5 2 3 3 4" xfId="806" xr:uid="{00000000-0005-0000-0000-0000AD040000}"/>
    <cellStyle name="Normální 5 2 3 4" xfId="209" xr:uid="{00000000-0005-0000-0000-0000AE040000}"/>
    <cellStyle name="Normální 5 2 3 4 2" xfId="520" xr:uid="{00000000-0005-0000-0000-0000AF040000}"/>
    <cellStyle name="Normální 5 2 3 4 2 2" xfId="1220" xr:uid="{00000000-0005-0000-0000-0000B0040000}"/>
    <cellStyle name="Normální 5 2 3 4 3" xfId="944" xr:uid="{00000000-0005-0000-0000-0000B1040000}"/>
    <cellStyle name="Normální 5 2 3 4 4" xfId="761" xr:uid="{00000000-0005-0000-0000-0000B2040000}"/>
    <cellStyle name="Normální 5 2 3 5" xfId="517" xr:uid="{00000000-0005-0000-0000-0000B3040000}"/>
    <cellStyle name="Normální 5 2 3 5 2" xfId="1151" xr:uid="{00000000-0005-0000-0000-0000B4040000}"/>
    <cellStyle name="Normální 5 2 3 6" xfId="875" xr:uid="{00000000-0005-0000-0000-0000B5040000}"/>
    <cellStyle name="Normální 5 2 3 7" xfId="623" xr:uid="{00000000-0005-0000-0000-0000B6040000}"/>
    <cellStyle name="Normální 5 2 4" xfId="122" xr:uid="{00000000-0005-0000-0000-0000B7040000}"/>
    <cellStyle name="Normální 5 2 4 2" xfId="521" xr:uid="{00000000-0005-0000-0000-0000B8040000}"/>
    <cellStyle name="Normální 5 2 4 2 2" xfId="1260" xr:uid="{00000000-0005-0000-0000-0000B9040000}"/>
    <cellStyle name="Normální 5 2 4 3" xfId="984" xr:uid="{00000000-0005-0000-0000-0000BA040000}"/>
    <cellStyle name="Normální 5 2 4 4" xfId="674" xr:uid="{00000000-0005-0000-0000-0000BB040000}"/>
    <cellStyle name="Normální 5 2 5" xfId="42" xr:uid="{00000000-0005-0000-0000-0000BC040000}"/>
    <cellStyle name="Normální 5 2 5 2" xfId="522" xr:uid="{00000000-0005-0000-0000-0000BD040000}"/>
    <cellStyle name="Normální 5 2 5 2 2" xfId="1329" xr:uid="{00000000-0005-0000-0000-0000BE040000}"/>
    <cellStyle name="Normální 5 2 5 3" xfId="1053" xr:uid="{00000000-0005-0000-0000-0000BF040000}"/>
    <cellStyle name="Normální 5 2 5 4" xfId="594" xr:uid="{00000000-0005-0000-0000-0000C0040000}"/>
    <cellStyle name="Normální 5 2 6" xfId="183" xr:uid="{00000000-0005-0000-0000-0000C1040000}"/>
    <cellStyle name="Normální 5 2 6 2" xfId="523" xr:uid="{00000000-0005-0000-0000-0000C2040000}"/>
    <cellStyle name="Normální 5 2 6 2 2" xfId="1191" xr:uid="{00000000-0005-0000-0000-0000C3040000}"/>
    <cellStyle name="Normální 5 2 6 3" xfId="915" xr:uid="{00000000-0005-0000-0000-0000C4040000}"/>
    <cellStyle name="Normální 5 2 6 4" xfId="735" xr:uid="{00000000-0005-0000-0000-0000C5040000}"/>
    <cellStyle name="Normální 5 2 7" xfId="508" xr:uid="{00000000-0005-0000-0000-0000C6040000}"/>
    <cellStyle name="Normální 5 2 7 2" xfId="1122" xr:uid="{00000000-0005-0000-0000-0000C7040000}"/>
    <cellStyle name="Normální 5 2 8" xfId="846" xr:uid="{00000000-0005-0000-0000-0000C8040000}"/>
    <cellStyle name="Normální 5 2 9" xfId="565" xr:uid="{00000000-0005-0000-0000-0000C9040000}"/>
    <cellStyle name="Normální 5 3" xfId="8" xr:uid="{00000000-0005-0000-0000-0000CA040000}"/>
    <cellStyle name="Normální 5 3 2" xfId="20" xr:uid="{00000000-0005-0000-0000-0000CB040000}"/>
    <cellStyle name="Normální 5 3 2 2" xfId="79" xr:uid="{00000000-0005-0000-0000-0000CC040000}"/>
    <cellStyle name="Normální 5 3 2 2 2" xfId="159" xr:uid="{00000000-0005-0000-0000-0000CD040000}"/>
    <cellStyle name="Normální 5 3 2 2 2 2" xfId="527" xr:uid="{00000000-0005-0000-0000-0000CE040000}"/>
    <cellStyle name="Normální 5 3 2 2 2 2 2" xfId="1297" xr:uid="{00000000-0005-0000-0000-0000CF040000}"/>
    <cellStyle name="Normální 5 3 2 2 2 3" xfId="1021" xr:uid="{00000000-0005-0000-0000-0000D0040000}"/>
    <cellStyle name="Normální 5 3 2 2 2 4" xfId="711" xr:uid="{00000000-0005-0000-0000-0000D1040000}"/>
    <cellStyle name="Normální 5 3 2 2 3" xfId="262" xr:uid="{00000000-0005-0000-0000-0000D2040000}"/>
    <cellStyle name="Normální 5 3 2 2 3 2" xfId="528" xr:uid="{00000000-0005-0000-0000-0000D3040000}"/>
    <cellStyle name="Normální 5 3 2 2 3 2 2" xfId="1366" xr:uid="{00000000-0005-0000-0000-0000D4040000}"/>
    <cellStyle name="Normální 5 3 2 2 3 3" xfId="1090" xr:uid="{00000000-0005-0000-0000-0000D5040000}"/>
    <cellStyle name="Normální 5 3 2 2 3 4" xfId="814" xr:uid="{00000000-0005-0000-0000-0000D6040000}"/>
    <cellStyle name="Normální 5 3 2 2 4" xfId="217" xr:uid="{00000000-0005-0000-0000-0000D7040000}"/>
    <cellStyle name="Normální 5 3 2 2 4 2" xfId="529" xr:uid="{00000000-0005-0000-0000-0000D8040000}"/>
    <cellStyle name="Normální 5 3 2 2 4 2 2" xfId="1228" xr:uid="{00000000-0005-0000-0000-0000D9040000}"/>
    <cellStyle name="Normální 5 3 2 2 4 3" xfId="952" xr:uid="{00000000-0005-0000-0000-0000DA040000}"/>
    <cellStyle name="Normální 5 3 2 2 4 4" xfId="769" xr:uid="{00000000-0005-0000-0000-0000DB040000}"/>
    <cellStyle name="Normální 5 3 2 2 5" xfId="526" xr:uid="{00000000-0005-0000-0000-0000DC040000}"/>
    <cellStyle name="Normální 5 3 2 2 5 2" xfId="1159" xr:uid="{00000000-0005-0000-0000-0000DD040000}"/>
    <cellStyle name="Normální 5 3 2 2 6" xfId="883" xr:uid="{00000000-0005-0000-0000-0000DE040000}"/>
    <cellStyle name="Normální 5 3 2 2 7" xfId="631" xr:uid="{00000000-0005-0000-0000-0000DF040000}"/>
    <cellStyle name="Normální 5 3 2 3" xfId="130" xr:uid="{00000000-0005-0000-0000-0000E0040000}"/>
    <cellStyle name="Normální 5 3 2 3 2" xfId="530" xr:uid="{00000000-0005-0000-0000-0000E1040000}"/>
    <cellStyle name="Normální 5 3 2 3 2 2" xfId="1268" xr:uid="{00000000-0005-0000-0000-0000E2040000}"/>
    <cellStyle name="Normální 5 3 2 3 3" xfId="992" xr:uid="{00000000-0005-0000-0000-0000E3040000}"/>
    <cellStyle name="Normální 5 3 2 3 4" xfId="682" xr:uid="{00000000-0005-0000-0000-0000E4040000}"/>
    <cellStyle name="Normální 5 3 2 4" xfId="50" xr:uid="{00000000-0005-0000-0000-0000E5040000}"/>
    <cellStyle name="Normální 5 3 2 4 2" xfId="531" xr:uid="{00000000-0005-0000-0000-0000E6040000}"/>
    <cellStyle name="Normální 5 3 2 4 2 2" xfId="1337" xr:uid="{00000000-0005-0000-0000-0000E7040000}"/>
    <cellStyle name="Normální 5 3 2 4 3" xfId="1061" xr:uid="{00000000-0005-0000-0000-0000E8040000}"/>
    <cellStyle name="Normální 5 3 2 4 4" xfId="602" xr:uid="{00000000-0005-0000-0000-0000E9040000}"/>
    <cellStyle name="Normální 5 3 2 5" xfId="189" xr:uid="{00000000-0005-0000-0000-0000EA040000}"/>
    <cellStyle name="Normální 5 3 2 5 2" xfId="532" xr:uid="{00000000-0005-0000-0000-0000EB040000}"/>
    <cellStyle name="Normální 5 3 2 5 2 2" xfId="1199" xr:uid="{00000000-0005-0000-0000-0000EC040000}"/>
    <cellStyle name="Normální 5 3 2 5 3" xfId="923" xr:uid="{00000000-0005-0000-0000-0000ED040000}"/>
    <cellStyle name="Normální 5 3 2 5 4" xfId="741" xr:uid="{00000000-0005-0000-0000-0000EE040000}"/>
    <cellStyle name="Normální 5 3 2 6" xfId="525" xr:uid="{00000000-0005-0000-0000-0000EF040000}"/>
    <cellStyle name="Normální 5 3 2 6 2" xfId="1130" xr:uid="{00000000-0005-0000-0000-0000F0040000}"/>
    <cellStyle name="Normální 5 3 2 7" xfId="854" xr:uid="{00000000-0005-0000-0000-0000F1040000}"/>
    <cellStyle name="Normální 5 3 2 8" xfId="573" xr:uid="{00000000-0005-0000-0000-0000F2040000}"/>
    <cellStyle name="Normální 5 3 3" xfId="67" xr:uid="{00000000-0005-0000-0000-0000F3040000}"/>
    <cellStyle name="Normální 5 3 3 2" xfId="147" xr:uid="{00000000-0005-0000-0000-0000F4040000}"/>
    <cellStyle name="Normální 5 3 3 2 2" xfId="534" xr:uid="{00000000-0005-0000-0000-0000F5040000}"/>
    <cellStyle name="Normální 5 3 3 2 2 2" xfId="1285" xr:uid="{00000000-0005-0000-0000-0000F6040000}"/>
    <cellStyle name="Normální 5 3 3 2 3" xfId="1009" xr:uid="{00000000-0005-0000-0000-0000F7040000}"/>
    <cellStyle name="Normální 5 3 3 2 4" xfId="699" xr:uid="{00000000-0005-0000-0000-0000F8040000}"/>
    <cellStyle name="Normální 5 3 3 3" xfId="250" xr:uid="{00000000-0005-0000-0000-0000F9040000}"/>
    <cellStyle name="Normální 5 3 3 3 2" xfId="535" xr:uid="{00000000-0005-0000-0000-0000FA040000}"/>
    <cellStyle name="Normální 5 3 3 3 2 2" xfId="1354" xr:uid="{00000000-0005-0000-0000-0000FB040000}"/>
    <cellStyle name="Normální 5 3 3 3 3" xfId="1078" xr:uid="{00000000-0005-0000-0000-0000FC040000}"/>
    <cellStyle name="Normální 5 3 3 3 4" xfId="802" xr:uid="{00000000-0005-0000-0000-0000FD040000}"/>
    <cellStyle name="Normální 5 3 3 4" xfId="205" xr:uid="{00000000-0005-0000-0000-0000FE040000}"/>
    <cellStyle name="Normální 5 3 3 4 2" xfId="536" xr:uid="{00000000-0005-0000-0000-0000FF040000}"/>
    <cellStyle name="Normální 5 3 3 4 2 2" xfId="1216" xr:uid="{00000000-0005-0000-0000-000000050000}"/>
    <cellStyle name="Normální 5 3 3 4 3" xfId="940" xr:uid="{00000000-0005-0000-0000-000001050000}"/>
    <cellStyle name="Normální 5 3 3 4 4" xfId="757" xr:uid="{00000000-0005-0000-0000-000002050000}"/>
    <cellStyle name="Normální 5 3 3 5" xfId="533" xr:uid="{00000000-0005-0000-0000-000003050000}"/>
    <cellStyle name="Normální 5 3 3 5 2" xfId="1147" xr:uid="{00000000-0005-0000-0000-000004050000}"/>
    <cellStyle name="Normální 5 3 3 6" xfId="871" xr:uid="{00000000-0005-0000-0000-000005050000}"/>
    <cellStyle name="Normální 5 3 3 7" xfId="619" xr:uid="{00000000-0005-0000-0000-000006050000}"/>
    <cellStyle name="Normální 5 3 4" xfId="118" xr:uid="{00000000-0005-0000-0000-000007050000}"/>
    <cellStyle name="Normální 5 3 4 2" xfId="537" xr:uid="{00000000-0005-0000-0000-000008050000}"/>
    <cellStyle name="Normální 5 3 4 2 2" xfId="1256" xr:uid="{00000000-0005-0000-0000-000009050000}"/>
    <cellStyle name="Normální 5 3 4 3" xfId="980" xr:uid="{00000000-0005-0000-0000-00000A050000}"/>
    <cellStyle name="Normální 5 3 4 4" xfId="670" xr:uid="{00000000-0005-0000-0000-00000B050000}"/>
    <cellStyle name="Normální 5 3 5" xfId="38" xr:uid="{00000000-0005-0000-0000-00000C050000}"/>
    <cellStyle name="Normální 5 3 5 2" xfId="538" xr:uid="{00000000-0005-0000-0000-00000D050000}"/>
    <cellStyle name="Normální 5 3 5 2 2" xfId="1325" xr:uid="{00000000-0005-0000-0000-00000E050000}"/>
    <cellStyle name="Normální 5 3 5 3" xfId="1049" xr:uid="{00000000-0005-0000-0000-00000F050000}"/>
    <cellStyle name="Normální 5 3 5 4" xfId="590" xr:uid="{00000000-0005-0000-0000-000010050000}"/>
    <cellStyle name="Normální 5 3 6" xfId="181" xr:uid="{00000000-0005-0000-0000-000011050000}"/>
    <cellStyle name="Normální 5 3 6 2" xfId="539" xr:uid="{00000000-0005-0000-0000-000012050000}"/>
    <cellStyle name="Normální 5 3 6 2 2" xfId="1187" xr:uid="{00000000-0005-0000-0000-000013050000}"/>
    <cellStyle name="Normální 5 3 6 3" xfId="911" xr:uid="{00000000-0005-0000-0000-000014050000}"/>
    <cellStyle name="Normální 5 3 6 4" xfId="733" xr:uid="{00000000-0005-0000-0000-000015050000}"/>
    <cellStyle name="Normální 5 3 7" xfId="524" xr:uid="{00000000-0005-0000-0000-000016050000}"/>
    <cellStyle name="Normální 5 3 7 2" xfId="1118" xr:uid="{00000000-0005-0000-0000-000017050000}"/>
    <cellStyle name="Normální 5 3 8" xfId="842" xr:uid="{00000000-0005-0000-0000-000018050000}"/>
    <cellStyle name="Normální 5 3 9" xfId="561" xr:uid="{00000000-0005-0000-0000-000019050000}"/>
    <cellStyle name="Normální 5 4" xfId="16" xr:uid="{00000000-0005-0000-0000-00001A050000}"/>
    <cellStyle name="Normální 5 4 2" xfId="75" xr:uid="{00000000-0005-0000-0000-00001B050000}"/>
    <cellStyle name="Normální 5 4 2 2" xfId="155" xr:uid="{00000000-0005-0000-0000-00001C050000}"/>
    <cellStyle name="Normální 5 4 2 2 2" xfId="542" xr:uid="{00000000-0005-0000-0000-00001D050000}"/>
    <cellStyle name="Normální 5 4 2 2 2 2" xfId="1293" xr:uid="{00000000-0005-0000-0000-00001E050000}"/>
    <cellStyle name="Normální 5 4 2 2 3" xfId="1017" xr:uid="{00000000-0005-0000-0000-00001F050000}"/>
    <cellStyle name="Normální 5 4 2 2 4" xfId="707" xr:uid="{00000000-0005-0000-0000-000020050000}"/>
    <cellStyle name="Normální 5 4 2 3" xfId="258" xr:uid="{00000000-0005-0000-0000-000021050000}"/>
    <cellStyle name="Normální 5 4 2 3 2" xfId="543" xr:uid="{00000000-0005-0000-0000-000022050000}"/>
    <cellStyle name="Normální 5 4 2 3 2 2" xfId="1362" xr:uid="{00000000-0005-0000-0000-000023050000}"/>
    <cellStyle name="Normální 5 4 2 3 3" xfId="1086" xr:uid="{00000000-0005-0000-0000-000024050000}"/>
    <cellStyle name="Normální 5 4 2 3 4" xfId="810" xr:uid="{00000000-0005-0000-0000-000025050000}"/>
    <cellStyle name="Normální 5 4 2 4" xfId="213" xr:uid="{00000000-0005-0000-0000-000026050000}"/>
    <cellStyle name="Normální 5 4 2 4 2" xfId="544" xr:uid="{00000000-0005-0000-0000-000027050000}"/>
    <cellStyle name="Normální 5 4 2 4 2 2" xfId="1224" xr:uid="{00000000-0005-0000-0000-000028050000}"/>
    <cellStyle name="Normální 5 4 2 4 3" xfId="948" xr:uid="{00000000-0005-0000-0000-000029050000}"/>
    <cellStyle name="Normální 5 4 2 4 4" xfId="765" xr:uid="{00000000-0005-0000-0000-00002A050000}"/>
    <cellStyle name="Normální 5 4 2 5" xfId="541" xr:uid="{00000000-0005-0000-0000-00002B050000}"/>
    <cellStyle name="Normální 5 4 2 5 2" xfId="1155" xr:uid="{00000000-0005-0000-0000-00002C050000}"/>
    <cellStyle name="Normální 5 4 2 6" xfId="879" xr:uid="{00000000-0005-0000-0000-00002D050000}"/>
    <cellStyle name="Normální 5 4 2 7" xfId="627" xr:uid="{00000000-0005-0000-0000-00002E050000}"/>
    <cellStyle name="Normální 5 4 3" xfId="126" xr:uid="{00000000-0005-0000-0000-00002F050000}"/>
    <cellStyle name="Normální 5 4 3 2" xfId="545" xr:uid="{00000000-0005-0000-0000-000030050000}"/>
    <cellStyle name="Normální 5 4 3 2 2" xfId="1264" xr:uid="{00000000-0005-0000-0000-000031050000}"/>
    <cellStyle name="Normální 5 4 3 3" xfId="988" xr:uid="{00000000-0005-0000-0000-000032050000}"/>
    <cellStyle name="Normální 5 4 3 4" xfId="678" xr:uid="{00000000-0005-0000-0000-000033050000}"/>
    <cellStyle name="Normální 5 4 4" xfId="46" xr:uid="{00000000-0005-0000-0000-000034050000}"/>
    <cellStyle name="Normální 5 4 4 2" xfId="546" xr:uid="{00000000-0005-0000-0000-000035050000}"/>
    <cellStyle name="Normální 5 4 4 2 2" xfId="1333" xr:uid="{00000000-0005-0000-0000-000036050000}"/>
    <cellStyle name="Normální 5 4 4 3" xfId="1057" xr:uid="{00000000-0005-0000-0000-000037050000}"/>
    <cellStyle name="Normální 5 4 4 4" xfId="598" xr:uid="{00000000-0005-0000-0000-000038050000}"/>
    <cellStyle name="Normální 5 4 5" xfId="185" xr:uid="{00000000-0005-0000-0000-000039050000}"/>
    <cellStyle name="Normální 5 4 5 2" xfId="547" xr:uid="{00000000-0005-0000-0000-00003A050000}"/>
    <cellStyle name="Normální 5 4 5 2 2" xfId="1195" xr:uid="{00000000-0005-0000-0000-00003B050000}"/>
    <cellStyle name="Normální 5 4 5 3" xfId="919" xr:uid="{00000000-0005-0000-0000-00003C050000}"/>
    <cellStyle name="Normální 5 4 5 4" xfId="737" xr:uid="{00000000-0005-0000-0000-00003D050000}"/>
    <cellStyle name="Normální 5 4 6" xfId="540" xr:uid="{00000000-0005-0000-0000-00003E050000}"/>
    <cellStyle name="Normální 5 4 6 2" xfId="1126" xr:uid="{00000000-0005-0000-0000-00003F050000}"/>
    <cellStyle name="Normální 5 4 7" xfId="850" xr:uid="{00000000-0005-0000-0000-000040050000}"/>
    <cellStyle name="Normální 5 4 8" xfId="569" xr:uid="{00000000-0005-0000-0000-000041050000}"/>
    <cellStyle name="Normální 5 5" xfId="63" xr:uid="{00000000-0005-0000-0000-000042050000}"/>
    <cellStyle name="Normální 5 5 2" xfId="143" xr:uid="{00000000-0005-0000-0000-000043050000}"/>
    <cellStyle name="Normální 5 5 2 2" xfId="549" xr:uid="{00000000-0005-0000-0000-000044050000}"/>
    <cellStyle name="Normální 5 5 2 2 2" xfId="1281" xr:uid="{00000000-0005-0000-0000-000045050000}"/>
    <cellStyle name="Normální 5 5 2 3" xfId="1005" xr:uid="{00000000-0005-0000-0000-000046050000}"/>
    <cellStyle name="Normální 5 5 2 4" xfId="695" xr:uid="{00000000-0005-0000-0000-000047050000}"/>
    <cellStyle name="Normální 5 5 3" xfId="246" xr:uid="{00000000-0005-0000-0000-000048050000}"/>
    <cellStyle name="Normální 5 5 3 2" xfId="550" xr:uid="{00000000-0005-0000-0000-000049050000}"/>
    <cellStyle name="Normální 5 5 3 2 2" xfId="1350" xr:uid="{00000000-0005-0000-0000-00004A050000}"/>
    <cellStyle name="Normální 5 5 3 3" xfId="1074" xr:uid="{00000000-0005-0000-0000-00004B050000}"/>
    <cellStyle name="Normální 5 5 3 4" xfId="798" xr:uid="{00000000-0005-0000-0000-00004C050000}"/>
    <cellStyle name="Normální 5 5 4" xfId="201" xr:uid="{00000000-0005-0000-0000-00004D050000}"/>
    <cellStyle name="Normální 5 5 4 2" xfId="551" xr:uid="{00000000-0005-0000-0000-00004E050000}"/>
    <cellStyle name="Normální 5 5 4 2 2" xfId="1212" xr:uid="{00000000-0005-0000-0000-00004F050000}"/>
    <cellStyle name="Normální 5 5 4 3" xfId="936" xr:uid="{00000000-0005-0000-0000-000050050000}"/>
    <cellStyle name="Normální 5 5 4 4" xfId="753" xr:uid="{00000000-0005-0000-0000-000051050000}"/>
    <cellStyle name="Normální 5 5 5" xfId="548" xr:uid="{00000000-0005-0000-0000-000052050000}"/>
    <cellStyle name="Normální 5 5 5 2" xfId="1143" xr:uid="{00000000-0005-0000-0000-000053050000}"/>
    <cellStyle name="Normální 5 5 6" xfId="867" xr:uid="{00000000-0005-0000-0000-000054050000}"/>
    <cellStyle name="Normální 5 5 7" xfId="615" xr:uid="{00000000-0005-0000-0000-000055050000}"/>
    <cellStyle name="Normální 5 6" xfId="114" xr:uid="{00000000-0005-0000-0000-000056050000}"/>
    <cellStyle name="Normální 5 6 2" xfId="552" xr:uid="{00000000-0005-0000-0000-000057050000}"/>
    <cellStyle name="Normální 5 6 2 2" xfId="1252" xr:uid="{00000000-0005-0000-0000-000058050000}"/>
    <cellStyle name="Normální 5 6 3" xfId="976" xr:uid="{00000000-0005-0000-0000-000059050000}"/>
    <cellStyle name="Normální 5 6 4" xfId="666" xr:uid="{00000000-0005-0000-0000-00005A050000}"/>
    <cellStyle name="Normální 5 7" xfId="34" xr:uid="{00000000-0005-0000-0000-00005B050000}"/>
    <cellStyle name="Normální 5 7 2" xfId="553" xr:uid="{00000000-0005-0000-0000-00005C050000}"/>
    <cellStyle name="Normální 5 7 2 2" xfId="1321" xr:uid="{00000000-0005-0000-0000-00005D050000}"/>
    <cellStyle name="Normální 5 7 3" xfId="1045" xr:uid="{00000000-0005-0000-0000-00005E050000}"/>
    <cellStyle name="Normální 5 7 4" xfId="586" xr:uid="{00000000-0005-0000-0000-00005F050000}"/>
    <cellStyle name="Normální 5 8" xfId="178" xr:uid="{00000000-0005-0000-0000-000060050000}"/>
    <cellStyle name="Normální 5 8 2" xfId="554" xr:uid="{00000000-0005-0000-0000-000061050000}"/>
    <cellStyle name="Normální 5 8 2 2" xfId="1183" xr:uid="{00000000-0005-0000-0000-000062050000}"/>
    <cellStyle name="Normální 5 8 3" xfId="907" xr:uid="{00000000-0005-0000-0000-000063050000}"/>
    <cellStyle name="Normální 5 8 4" xfId="730" xr:uid="{00000000-0005-0000-0000-000064050000}"/>
    <cellStyle name="Normální 5 9" xfId="507" xr:uid="{00000000-0005-0000-0000-000065050000}"/>
    <cellStyle name="Normální 5 9 2" xfId="1114" xr:uid="{00000000-0005-0000-0000-000066050000}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5"/>
  <sheetViews>
    <sheetView tabSelected="1" zoomScaleNormal="100" workbookViewId="0">
      <selection activeCell="Y24" sqref="Y24"/>
    </sheetView>
  </sheetViews>
  <sheetFormatPr defaultColWidth="9.140625" defaultRowHeight="15" x14ac:dyDescent="0.25"/>
  <cols>
    <col min="1" max="1" width="1.140625" style="63" customWidth="1"/>
    <col min="2" max="2" width="10" style="63" customWidth="1"/>
    <col min="3" max="3" width="8.85546875" style="63" customWidth="1"/>
    <col min="4" max="4" width="8.28515625" style="63" customWidth="1"/>
    <col min="5" max="5" width="9.5703125" style="63" customWidth="1"/>
    <col min="6" max="7" width="7.7109375" style="63" customWidth="1"/>
    <col min="8" max="8" width="7.140625" style="63" customWidth="1"/>
    <col min="9" max="9" width="8" style="63" customWidth="1"/>
    <col min="10" max="10" width="10" style="63" customWidth="1"/>
    <col min="11" max="11" width="0.85546875" style="63" customWidth="1"/>
    <col min="12" max="12" width="9.140625" style="63" hidden="1" customWidth="1"/>
    <col min="13" max="13" width="1.140625" style="63" customWidth="1"/>
    <col min="14" max="17" width="9.140625" style="63" customWidth="1"/>
    <col min="18" max="16384" width="9.140625" style="63"/>
  </cols>
  <sheetData>
    <row r="1" spans="1:20" ht="7.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M1" s="62"/>
    </row>
    <row r="2" spans="1:20" ht="9" customHeight="1" x14ac:dyDescent="0.25">
      <c r="A2" s="62"/>
      <c r="B2" s="270" t="s">
        <v>276</v>
      </c>
      <c r="C2" s="271"/>
      <c r="D2" s="271"/>
      <c r="E2" s="271"/>
      <c r="F2" s="271"/>
      <c r="G2" s="271"/>
      <c r="H2" s="271"/>
      <c r="I2" s="271"/>
      <c r="J2" s="271"/>
      <c r="K2" s="58"/>
      <c r="M2" s="62"/>
    </row>
    <row r="3" spans="1:20" ht="3" customHeight="1" x14ac:dyDescent="0.25">
      <c r="A3" s="62"/>
      <c r="B3" s="271"/>
      <c r="C3" s="271"/>
      <c r="D3" s="271"/>
      <c r="E3" s="271"/>
      <c r="F3" s="271"/>
      <c r="G3" s="271"/>
      <c r="H3" s="271"/>
      <c r="I3" s="271"/>
      <c r="J3" s="271"/>
      <c r="K3" s="58"/>
      <c r="M3" s="62"/>
    </row>
    <row r="4" spans="1:20" x14ac:dyDescent="0.25">
      <c r="A4" s="62"/>
      <c r="B4" s="271"/>
      <c r="C4" s="271"/>
      <c r="D4" s="271"/>
      <c r="E4" s="271"/>
      <c r="F4" s="271"/>
      <c r="G4" s="271"/>
      <c r="H4" s="271"/>
      <c r="I4" s="271"/>
      <c r="J4" s="271"/>
      <c r="K4" s="58"/>
      <c r="M4" s="62"/>
    </row>
    <row r="5" spans="1:20" ht="36.75" customHeight="1" x14ac:dyDescent="0.25">
      <c r="A5" s="62"/>
      <c r="B5" s="271"/>
      <c r="C5" s="271"/>
      <c r="D5" s="271"/>
      <c r="E5" s="271"/>
      <c r="F5" s="271"/>
      <c r="G5" s="271"/>
      <c r="H5" s="271"/>
      <c r="I5" s="271"/>
      <c r="J5" s="271"/>
      <c r="K5" s="58"/>
      <c r="M5" s="62"/>
    </row>
    <row r="6" spans="1:20" ht="6" customHeight="1" thickBot="1" x14ac:dyDescent="0.3">
      <c r="A6" s="62"/>
      <c r="B6" s="204"/>
      <c r="C6" s="204"/>
      <c r="D6" s="204"/>
      <c r="E6" s="204"/>
      <c r="F6" s="204"/>
      <c r="G6" s="204"/>
      <c r="H6" s="204"/>
      <c r="I6" s="204"/>
      <c r="J6" s="204"/>
      <c r="K6" s="58"/>
      <c r="M6" s="62"/>
    </row>
    <row r="7" spans="1:20" ht="18.75" customHeight="1" x14ac:dyDescent="0.25">
      <c r="A7" s="62"/>
      <c r="B7" s="277" t="s">
        <v>19</v>
      </c>
      <c r="C7" s="278"/>
      <c r="D7" s="278"/>
      <c r="E7" s="278"/>
      <c r="F7" s="291"/>
      <c r="G7" s="292"/>
      <c r="H7" s="293"/>
      <c r="I7" s="293"/>
      <c r="J7" s="294"/>
      <c r="K7" s="58"/>
      <c r="M7" s="62"/>
    </row>
    <row r="8" spans="1:20" ht="3.75" customHeight="1" x14ac:dyDescent="0.25">
      <c r="A8" s="62"/>
      <c r="B8" s="275"/>
      <c r="C8" s="276"/>
      <c r="D8" s="276"/>
      <c r="E8" s="276"/>
      <c r="F8" s="276"/>
      <c r="G8" s="276"/>
      <c r="H8" s="276"/>
      <c r="I8" s="15"/>
      <c r="J8" s="19"/>
      <c r="K8" s="58"/>
      <c r="M8" s="62"/>
    </row>
    <row r="9" spans="1:20" ht="25.5" customHeight="1" x14ac:dyDescent="0.25">
      <c r="A9" s="62"/>
      <c r="B9" s="282" t="s">
        <v>280</v>
      </c>
      <c r="C9" s="283"/>
      <c r="D9" s="279"/>
      <c r="E9" s="280"/>
      <c r="F9" s="280"/>
      <c r="G9" s="280"/>
      <c r="H9" s="280"/>
      <c r="I9" s="280"/>
      <c r="J9" s="281"/>
      <c r="K9" s="58"/>
      <c r="M9" s="62"/>
    </row>
    <row r="10" spans="1:20" ht="15.75" customHeight="1" x14ac:dyDescent="0.25">
      <c r="A10" s="62"/>
      <c r="B10" s="284" t="s">
        <v>283</v>
      </c>
      <c r="C10" s="285"/>
      <c r="D10" s="286"/>
      <c r="E10" s="287"/>
      <c r="F10" s="288" t="s">
        <v>284</v>
      </c>
      <c r="G10" s="289"/>
      <c r="H10" s="289"/>
      <c r="I10" s="290"/>
      <c r="J10" s="75"/>
      <c r="K10" s="58"/>
      <c r="M10" s="62"/>
    </row>
    <row r="11" spans="1:20" ht="15" customHeight="1" x14ac:dyDescent="0.25">
      <c r="A11" s="62"/>
      <c r="B11" s="219" t="s">
        <v>16</v>
      </c>
      <c r="C11" s="204"/>
      <c r="D11" s="272"/>
      <c r="E11" s="273"/>
      <c r="F11" s="273"/>
      <c r="G11" s="273"/>
      <c r="H11" s="273"/>
      <c r="I11" s="273"/>
      <c r="J11" s="274"/>
      <c r="K11" s="58"/>
      <c r="M11" s="62"/>
    </row>
    <row r="12" spans="1:20" x14ac:dyDescent="0.25">
      <c r="A12" s="62"/>
      <c r="B12" s="295" t="s">
        <v>212</v>
      </c>
      <c r="C12" s="296"/>
      <c r="D12" s="296"/>
      <c r="E12" s="296"/>
      <c r="F12" s="296"/>
      <c r="G12" s="300"/>
      <c r="H12" s="301"/>
      <c r="I12" s="301"/>
      <c r="J12" s="302"/>
      <c r="K12" s="9"/>
      <c r="L12" s="7"/>
      <c r="M12" s="39"/>
      <c r="N12" s="7"/>
      <c r="O12" s="7"/>
      <c r="P12" s="7"/>
      <c r="Q12" s="7"/>
      <c r="R12" s="7"/>
      <c r="S12" s="7"/>
      <c r="T12" s="7"/>
    </row>
    <row r="13" spans="1:20" x14ac:dyDescent="0.25">
      <c r="A13" s="62"/>
      <c r="B13" s="303" t="s">
        <v>213</v>
      </c>
      <c r="C13" s="304"/>
      <c r="D13" s="304"/>
      <c r="E13" s="305"/>
      <c r="F13" s="306"/>
      <c r="G13" s="306"/>
      <c r="H13" s="306"/>
      <c r="I13" s="306"/>
      <c r="J13" s="307"/>
      <c r="K13" s="9"/>
      <c r="L13" s="7"/>
      <c r="M13" s="39"/>
      <c r="N13" s="7"/>
      <c r="O13" s="7"/>
      <c r="P13" s="7"/>
      <c r="Q13" s="7"/>
      <c r="R13" s="7"/>
      <c r="S13" s="7"/>
      <c r="T13" s="7"/>
    </row>
    <row r="14" spans="1:20" ht="5.25" customHeight="1" thickBot="1" x14ac:dyDescent="0.3">
      <c r="A14" s="62"/>
      <c r="B14" s="58"/>
      <c r="C14" s="58"/>
      <c r="D14" s="58"/>
      <c r="E14" s="58"/>
      <c r="F14" s="58"/>
      <c r="G14" s="58"/>
      <c r="H14" s="58"/>
      <c r="I14" s="58"/>
      <c r="J14" s="58"/>
      <c r="K14" s="58"/>
      <c r="M14" s="62"/>
    </row>
    <row r="15" spans="1:20" ht="16.5" customHeight="1" x14ac:dyDescent="0.25">
      <c r="A15" s="62"/>
      <c r="B15" s="336" t="s">
        <v>277</v>
      </c>
      <c r="C15" s="337"/>
      <c r="D15" s="337"/>
      <c r="E15" s="337"/>
      <c r="F15" s="337"/>
      <c r="G15" s="337"/>
      <c r="H15" s="337"/>
      <c r="I15" s="337"/>
      <c r="J15" s="338"/>
      <c r="K15" s="58"/>
      <c r="M15" s="62"/>
    </row>
    <row r="16" spans="1:20" ht="5.25" customHeight="1" x14ac:dyDescent="0.25">
      <c r="A16" s="62"/>
      <c r="B16" s="58"/>
      <c r="C16" s="58"/>
      <c r="D16" s="58"/>
      <c r="E16" s="58"/>
      <c r="F16" s="58"/>
      <c r="G16" s="58"/>
      <c r="H16" s="58"/>
      <c r="I16" s="58"/>
      <c r="J16" s="58"/>
      <c r="K16" s="58"/>
      <c r="M16" s="62"/>
    </row>
    <row r="17" spans="1:13" ht="15.75" thickBot="1" x14ac:dyDescent="0.3">
      <c r="A17" s="62"/>
      <c r="B17" s="356" t="s">
        <v>273</v>
      </c>
      <c r="C17" s="356"/>
      <c r="D17" s="356"/>
      <c r="E17" s="356"/>
      <c r="F17" s="356"/>
      <c r="G17" s="344" t="s">
        <v>254</v>
      </c>
      <c r="H17" s="345"/>
      <c r="I17" s="345"/>
      <c r="J17" s="345"/>
      <c r="K17" s="157"/>
      <c r="M17" s="62"/>
    </row>
    <row r="18" spans="1:13" ht="27.75" customHeight="1" thickBot="1" x14ac:dyDescent="0.3">
      <c r="A18" s="62"/>
      <c r="B18" s="351" t="s">
        <v>281</v>
      </c>
      <c r="C18" s="352"/>
      <c r="D18" s="352"/>
      <c r="E18" s="352"/>
      <c r="F18" s="352"/>
      <c r="G18" s="141">
        <v>2022</v>
      </c>
      <c r="H18" s="141">
        <v>2023</v>
      </c>
      <c r="I18" s="141">
        <v>2024</v>
      </c>
      <c r="J18" s="142" t="s">
        <v>220</v>
      </c>
      <c r="K18" s="58"/>
      <c r="L18" s="62"/>
      <c r="M18" s="62"/>
    </row>
    <row r="19" spans="1:13" ht="15.75" thickTop="1" x14ac:dyDescent="0.25">
      <c r="A19" s="62"/>
      <c r="B19" s="353" t="s">
        <v>218</v>
      </c>
      <c r="C19" s="354"/>
      <c r="D19" s="354"/>
      <c r="E19" s="354"/>
      <c r="F19" s="355"/>
      <c r="G19" s="41"/>
      <c r="H19" s="76"/>
      <c r="I19" s="76"/>
      <c r="J19" s="14">
        <f>SUM(G19:I19)</f>
        <v>0</v>
      </c>
      <c r="K19" s="58"/>
      <c r="L19" s="62"/>
      <c r="M19" s="62"/>
    </row>
    <row r="20" spans="1:13" x14ac:dyDescent="0.25">
      <c r="A20" s="62"/>
      <c r="B20" s="144" t="s">
        <v>279</v>
      </c>
      <c r="C20" s="145"/>
      <c r="D20" s="145"/>
      <c r="E20" s="145"/>
      <c r="F20" s="146"/>
      <c r="G20" s="41"/>
      <c r="H20" s="76"/>
      <c r="I20" s="76"/>
      <c r="J20" s="14">
        <f t="shared" ref="J20:J25" si="0">SUM(G20:I20)</f>
        <v>0</v>
      </c>
      <c r="K20" s="58"/>
      <c r="L20" s="62"/>
      <c r="M20" s="62"/>
    </row>
    <row r="21" spans="1:13" x14ac:dyDescent="0.25">
      <c r="A21" s="62"/>
      <c r="B21" s="297" t="s">
        <v>251</v>
      </c>
      <c r="C21" s="357"/>
      <c r="D21" s="357"/>
      <c r="E21" s="357"/>
      <c r="F21" s="358"/>
      <c r="G21" s="42"/>
      <c r="H21" s="81"/>
      <c r="I21" s="81"/>
      <c r="J21" s="14">
        <f t="shared" si="0"/>
        <v>0</v>
      </c>
      <c r="K21" s="58"/>
      <c r="L21" s="62"/>
      <c r="M21" s="62"/>
    </row>
    <row r="22" spans="1:13" x14ac:dyDescent="0.25">
      <c r="A22" s="62"/>
      <c r="B22" s="297" t="s">
        <v>207</v>
      </c>
      <c r="C22" s="298"/>
      <c r="D22" s="298"/>
      <c r="E22" s="298"/>
      <c r="F22" s="299"/>
      <c r="G22" s="42"/>
      <c r="H22" s="81"/>
      <c r="I22" s="81"/>
      <c r="J22" s="14">
        <f t="shared" si="0"/>
        <v>0</v>
      </c>
      <c r="K22" s="58"/>
      <c r="L22" s="62"/>
      <c r="M22" s="62"/>
    </row>
    <row r="23" spans="1:13" x14ac:dyDescent="0.25">
      <c r="A23" s="62"/>
      <c r="B23" s="297" t="s">
        <v>214</v>
      </c>
      <c r="C23" s="298"/>
      <c r="D23" s="298"/>
      <c r="E23" s="298"/>
      <c r="F23" s="299"/>
      <c r="G23" s="42"/>
      <c r="H23" s="81"/>
      <c r="I23" s="81"/>
      <c r="J23" s="14">
        <f t="shared" si="0"/>
        <v>0</v>
      </c>
      <c r="K23" s="58"/>
      <c r="L23" s="62"/>
      <c r="M23" s="62"/>
    </row>
    <row r="24" spans="1:13" x14ac:dyDescent="0.25">
      <c r="A24" s="62"/>
      <c r="B24" s="297" t="s">
        <v>208</v>
      </c>
      <c r="C24" s="298"/>
      <c r="D24" s="298"/>
      <c r="E24" s="298"/>
      <c r="F24" s="299"/>
      <c r="G24" s="42"/>
      <c r="H24" s="81"/>
      <c r="I24" s="81"/>
      <c r="J24" s="14">
        <f t="shared" si="0"/>
        <v>0</v>
      </c>
      <c r="K24" s="58"/>
      <c r="L24" s="62"/>
      <c r="M24" s="62"/>
    </row>
    <row r="25" spans="1:13" ht="15.75" thickBot="1" x14ac:dyDescent="0.3">
      <c r="A25" s="62"/>
      <c r="B25" s="297" t="s">
        <v>0</v>
      </c>
      <c r="C25" s="298"/>
      <c r="D25" s="298"/>
      <c r="E25" s="298"/>
      <c r="F25" s="299"/>
      <c r="G25" s="43"/>
      <c r="H25" s="78"/>
      <c r="I25" s="78"/>
      <c r="J25" s="14">
        <f t="shared" si="0"/>
        <v>0</v>
      </c>
      <c r="K25" s="58"/>
      <c r="L25" s="62"/>
      <c r="M25" s="62"/>
    </row>
    <row r="26" spans="1:13" ht="15" customHeight="1" thickTop="1" thickBot="1" x14ac:dyDescent="0.3">
      <c r="A26" s="62"/>
      <c r="B26" s="239" t="s">
        <v>268</v>
      </c>
      <c r="C26" s="240"/>
      <c r="D26" s="240"/>
      <c r="E26" s="240"/>
      <c r="F26" s="240"/>
      <c r="G26" s="125">
        <f>SUM(G19:G25)</f>
        <v>0</v>
      </c>
      <c r="H26" s="126">
        <f>SUM(H19:H25)</f>
        <v>0</v>
      </c>
      <c r="I26" s="126">
        <f>SUM(I19:I25)</f>
        <v>0</v>
      </c>
      <c r="J26" s="127">
        <f t="shared" ref="J26" si="1">SUM(G26:I26)</f>
        <v>0</v>
      </c>
      <c r="K26" s="58"/>
      <c r="L26" s="62"/>
      <c r="M26" s="62"/>
    </row>
    <row r="27" spans="1:13" ht="6" customHeight="1" thickTop="1" thickBot="1" x14ac:dyDescent="0.3">
      <c r="A27" s="62"/>
      <c r="B27" s="52"/>
      <c r="C27" s="53"/>
      <c r="D27" s="53"/>
      <c r="E27" s="53"/>
      <c r="F27" s="53"/>
      <c r="G27" s="54"/>
      <c r="H27" s="54"/>
      <c r="I27" s="54"/>
      <c r="J27" s="55"/>
      <c r="K27" s="58"/>
      <c r="L27" s="58"/>
      <c r="M27" s="62"/>
    </row>
    <row r="28" spans="1:13" ht="10.5" customHeight="1" thickBot="1" x14ac:dyDescent="0.3">
      <c r="A28" s="62"/>
      <c r="B28" s="121"/>
      <c r="C28" s="122"/>
      <c r="D28" s="122"/>
      <c r="E28" s="134"/>
      <c r="F28" s="122"/>
      <c r="G28" s="122" t="s">
        <v>270</v>
      </c>
      <c r="H28" s="122"/>
      <c r="I28" s="123"/>
      <c r="J28" s="50">
        <f>SUM(J75)</f>
        <v>35000</v>
      </c>
      <c r="K28" s="58"/>
      <c r="L28" s="58"/>
      <c r="M28" s="62"/>
    </row>
    <row r="29" spans="1:13" ht="12" customHeight="1" x14ac:dyDescent="0.25">
      <c r="A29" s="62"/>
      <c r="B29" s="131" t="s">
        <v>271</v>
      </c>
      <c r="C29" s="132"/>
      <c r="D29" s="132"/>
      <c r="E29" s="132"/>
      <c r="F29" s="132"/>
      <c r="G29" s="132" t="s">
        <v>272</v>
      </c>
      <c r="H29" s="132"/>
      <c r="I29" s="133"/>
      <c r="J29" s="143">
        <f>SUM(J28*0.5)</f>
        <v>17500</v>
      </c>
      <c r="K29" s="58"/>
      <c r="L29" s="58"/>
      <c r="M29" s="62"/>
    </row>
    <row r="30" spans="1:13" ht="4.5" customHeight="1" x14ac:dyDescent="0.25">
      <c r="A30" s="62"/>
      <c r="B30" s="148"/>
      <c r="C30" s="149"/>
      <c r="D30" s="149"/>
      <c r="E30" s="149"/>
      <c r="F30" s="149"/>
      <c r="G30" s="150"/>
      <c r="H30" s="150"/>
      <c r="I30" s="150"/>
      <c r="J30" s="151"/>
      <c r="K30" s="58"/>
      <c r="L30" s="58"/>
      <c r="M30" s="62"/>
    </row>
    <row r="31" spans="1:13" ht="32.25" customHeight="1" thickBot="1" x14ac:dyDescent="0.3">
      <c r="A31" s="62"/>
      <c r="B31" s="325" t="s">
        <v>278</v>
      </c>
      <c r="C31" s="326"/>
      <c r="D31" s="327"/>
      <c r="E31" s="346" t="s">
        <v>260</v>
      </c>
      <c r="F31" s="327"/>
      <c r="G31" s="327"/>
      <c r="H31" s="327"/>
      <c r="I31" s="327"/>
      <c r="J31" s="327"/>
      <c r="K31" s="58"/>
      <c r="M31" s="62"/>
    </row>
    <row r="32" spans="1:13" ht="15" customHeight="1" x14ac:dyDescent="0.25">
      <c r="A32" s="62"/>
      <c r="B32" s="108" t="s">
        <v>1</v>
      </c>
      <c r="C32" s="109"/>
      <c r="D32" s="110"/>
      <c r="E32" s="241"/>
      <c r="F32" s="242"/>
      <c r="G32" s="242"/>
      <c r="H32" s="242"/>
      <c r="I32" s="242"/>
      <c r="J32" s="243"/>
      <c r="K32" s="58"/>
      <c r="M32" s="62"/>
    </row>
    <row r="33" spans="1:13" ht="3.75" customHeight="1" thickBot="1" x14ac:dyDescent="0.3">
      <c r="A33" s="62"/>
      <c r="B33" s="59"/>
      <c r="C33" s="56"/>
      <c r="D33" s="57"/>
      <c r="E33" s="244"/>
      <c r="F33" s="245"/>
      <c r="G33" s="245"/>
      <c r="H33" s="245"/>
      <c r="I33" s="245"/>
      <c r="J33" s="246"/>
      <c r="K33" s="58"/>
      <c r="M33" s="62"/>
    </row>
    <row r="34" spans="1:13" ht="17.25" customHeight="1" x14ac:dyDescent="0.25">
      <c r="A34" s="62"/>
      <c r="B34" s="341" t="s">
        <v>252</v>
      </c>
      <c r="C34" s="342"/>
      <c r="D34" s="343"/>
      <c r="E34" s="191"/>
      <c r="F34" s="192"/>
      <c r="G34" s="192"/>
      <c r="H34" s="192"/>
      <c r="I34" s="192"/>
      <c r="J34" s="193"/>
      <c r="K34" s="58"/>
      <c r="M34" s="62"/>
    </row>
    <row r="35" spans="1:13" ht="3.75" customHeight="1" x14ac:dyDescent="0.25">
      <c r="A35" s="62"/>
      <c r="B35" s="158"/>
      <c r="C35" s="159"/>
      <c r="D35" s="159"/>
      <c r="E35" s="170"/>
      <c r="F35" s="171"/>
      <c r="G35" s="171"/>
      <c r="H35" s="171"/>
      <c r="I35" s="171"/>
      <c r="J35" s="172"/>
      <c r="K35" s="58"/>
      <c r="M35" s="62"/>
    </row>
    <row r="36" spans="1:13" ht="29.25" customHeight="1" x14ac:dyDescent="0.25">
      <c r="A36" s="62"/>
      <c r="B36" s="331" t="s">
        <v>282</v>
      </c>
      <c r="C36" s="332"/>
      <c r="D36" s="333"/>
      <c r="E36" s="328"/>
      <c r="F36" s="329"/>
      <c r="G36" s="329"/>
      <c r="H36" s="329"/>
      <c r="I36" s="329"/>
      <c r="J36" s="330"/>
      <c r="K36" s="58"/>
      <c r="M36" s="62"/>
    </row>
    <row r="37" spans="1:13" ht="6.75" customHeight="1" x14ac:dyDescent="0.25">
      <c r="A37" s="62"/>
      <c r="B37" s="158"/>
      <c r="C37" s="159"/>
      <c r="D37" s="159"/>
      <c r="E37" s="170"/>
      <c r="F37" s="171"/>
      <c r="G37" s="171"/>
      <c r="H37" s="171"/>
      <c r="I37" s="171"/>
      <c r="J37" s="172"/>
      <c r="K37" s="58"/>
      <c r="M37" s="62"/>
    </row>
    <row r="38" spans="1:13" x14ac:dyDescent="0.25">
      <c r="A38" s="62"/>
      <c r="B38" s="197" t="s">
        <v>200</v>
      </c>
      <c r="C38" s="198"/>
      <c r="D38" s="184"/>
      <c r="E38" s="184"/>
      <c r="F38" s="184"/>
      <c r="G38" s="184"/>
      <c r="H38" s="184"/>
      <c r="I38" s="184"/>
      <c r="J38" s="199"/>
      <c r="K38" s="58"/>
      <c r="M38" s="62"/>
    </row>
    <row r="39" spans="1:13" x14ac:dyDescent="0.25">
      <c r="A39" s="62"/>
      <c r="B39" s="221" t="s">
        <v>206</v>
      </c>
      <c r="C39" s="217"/>
      <c r="D39" s="217"/>
      <c r="E39" s="217"/>
      <c r="F39" s="217"/>
      <c r="G39" s="217" t="s">
        <v>17</v>
      </c>
      <c r="H39" s="217"/>
      <c r="I39" s="217"/>
      <c r="J39" s="258"/>
      <c r="K39" s="58"/>
      <c r="M39" s="62"/>
    </row>
    <row r="40" spans="1:13" x14ac:dyDescent="0.25">
      <c r="A40" s="62"/>
      <c r="B40" s="17" t="s">
        <v>128</v>
      </c>
      <c r="C40" s="175"/>
      <c r="D40" s="200"/>
      <c r="E40" s="201"/>
      <c r="F40" s="157"/>
      <c r="G40" s="61" t="s">
        <v>128</v>
      </c>
      <c r="H40" s="175"/>
      <c r="I40" s="176"/>
      <c r="J40" s="202"/>
      <c r="K40" s="58"/>
      <c r="M40" s="62"/>
    </row>
    <row r="41" spans="1:13" x14ac:dyDescent="0.25">
      <c r="A41" s="62"/>
      <c r="B41" s="6" t="s">
        <v>215</v>
      </c>
      <c r="C41" s="160"/>
      <c r="D41" s="361"/>
      <c r="E41" s="362"/>
      <c r="F41" s="363" t="s">
        <v>250</v>
      </c>
      <c r="G41" s="364"/>
      <c r="H41" s="365"/>
      <c r="I41" s="205"/>
      <c r="J41" s="206"/>
      <c r="K41" s="58"/>
      <c r="M41" s="62"/>
    </row>
    <row r="42" spans="1:13" ht="3" customHeight="1" x14ac:dyDescent="0.25">
      <c r="A42" s="62"/>
      <c r="B42" s="6"/>
      <c r="C42" s="163"/>
      <c r="D42" s="160"/>
      <c r="E42" s="203"/>
      <c r="F42" s="204"/>
      <c r="G42" s="11"/>
      <c r="H42" s="12"/>
      <c r="I42" s="12"/>
      <c r="J42" s="13"/>
      <c r="K42" s="58"/>
      <c r="M42" s="62"/>
    </row>
    <row r="43" spans="1:13" x14ac:dyDescent="0.25">
      <c r="A43" s="62"/>
      <c r="B43" s="359" t="s">
        <v>216</v>
      </c>
      <c r="C43" s="360"/>
      <c r="D43" s="360"/>
      <c r="E43" s="360"/>
      <c r="F43" s="194"/>
      <c r="G43" s="195"/>
      <c r="H43" s="195"/>
      <c r="I43" s="195"/>
      <c r="J43" s="196"/>
      <c r="K43" s="58"/>
      <c r="M43" s="62"/>
    </row>
    <row r="44" spans="1:13" ht="18.75" customHeight="1" x14ac:dyDescent="0.25">
      <c r="A44" s="62"/>
      <c r="B44" s="188" t="s">
        <v>223</v>
      </c>
      <c r="C44" s="189"/>
      <c r="D44" s="189"/>
      <c r="E44" s="189"/>
      <c r="F44" s="189"/>
      <c r="G44" s="189"/>
      <c r="H44" s="189"/>
      <c r="I44" s="189"/>
      <c r="J44" s="190"/>
      <c r="K44" s="58"/>
      <c r="M44" s="62"/>
    </row>
    <row r="45" spans="1:13" ht="21" customHeight="1" x14ac:dyDescent="0.25">
      <c r="A45" s="62"/>
      <c r="B45" s="339"/>
      <c r="C45" s="287"/>
      <c r="D45" s="287"/>
      <c r="E45" s="287"/>
      <c r="F45" s="287"/>
      <c r="G45" s="287"/>
      <c r="H45" s="287"/>
      <c r="I45" s="287"/>
      <c r="J45" s="340"/>
      <c r="K45" s="58"/>
      <c r="M45" s="62"/>
    </row>
    <row r="46" spans="1:13" x14ac:dyDescent="0.25">
      <c r="A46" s="62"/>
      <c r="B46" s="18" t="s">
        <v>2</v>
      </c>
      <c r="C46" s="175"/>
      <c r="D46" s="176"/>
      <c r="E46" s="177"/>
      <c r="F46" s="10" t="s">
        <v>3</v>
      </c>
      <c r="G46" s="175"/>
      <c r="H46" s="176"/>
      <c r="I46" s="177"/>
      <c r="J46" s="181"/>
      <c r="K46" s="58"/>
      <c r="M46" s="62"/>
    </row>
    <row r="47" spans="1:13" x14ac:dyDescent="0.25">
      <c r="A47" s="62"/>
      <c r="B47" s="227" t="s">
        <v>226</v>
      </c>
      <c r="C47" s="228"/>
      <c r="D47" s="178"/>
      <c r="E47" s="179"/>
      <c r="F47" s="179"/>
      <c r="G47" s="179"/>
      <c r="H47" s="179"/>
      <c r="I47" s="180"/>
      <c r="J47" s="182"/>
      <c r="K47" s="58"/>
      <c r="M47" s="62"/>
    </row>
    <row r="48" spans="1:13" ht="24" customHeight="1" x14ac:dyDescent="0.25">
      <c r="A48" s="62"/>
      <c r="B48" s="183" t="s">
        <v>221</v>
      </c>
      <c r="C48" s="184"/>
      <c r="D48" s="184"/>
      <c r="E48" s="185"/>
      <c r="F48" s="186"/>
      <c r="G48" s="186"/>
      <c r="H48" s="186"/>
      <c r="I48" s="186"/>
      <c r="J48" s="187"/>
      <c r="K48" s="58"/>
      <c r="M48" s="62"/>
    </row>
    <row r="49" spans="1:19" ht="4.5" customHeight="1" x14ac:dyDescent="0.25">
      <c r="A49" s="62"/>
      <c r="B49" s="161"/>
      <c r="C49" s="157"/>
      <c r="D49" s="157"/>
      <c r="E49" s="157"/>
      <c r="F49" s="157"/>
      <c r="G49" s="157"/>
      <c r="H49" s="157"/>
      <c r="I49" s="157"/>
      <c r="J49" s="88"/>
      <c r="K49" s="58"/>
      <c r="M49" s="62"/>
    </row>
    <row r="50" spans="1:19" x14ac:dyDescent="0.25">
      <c r="A50" s="62"/>
      <c r="B50" s="213" t="s">
        <v>18</v>
      </c>
      <c r="C50" s="204"/>
      <c r="D50" s="204"/>
      <c r="E50" s="204"/>
      <c r="F50" s="204"/>
      <c r="G50" s="175"/>
      <c r="H50" s="176"/>
      <c r="I50" s="176"/>
      <c r="J50" s="202"/>
      <c r="K50" s="58"/>
      <c r="M50" s="62"/>
    </row>
    <row r="51" spans="1:19" ht="16.5" customHeight="1" x14ac:dyDescent="0.25">
      <c r="A51" s="62"/>
      <c r="B51" s="111" t="s">
        <v>4</v>
      </c>
      <c r="C51" s="366"/>
      <c r="D51" s="226"/>
      <c r="E51" s="367"/>
      <c r="F51" s="112" t="s">
        <v>222</v>
      </c>
      <c r="G51" s="225"/>
      <c r="H51" s="226"/>
      <c r="I51" s="226"/>
      <c r="J51" s="206"/>
      <c r="K51" s="58"/>
      <c r="M51" s="62"/>
    </row>
    <row r="52" spans="1:19" ht="8.25" customHeight="1" x14ac:dyDescent="0.25">
      <c r="A52" s="62"/>
      <c r="B52" s="128"/>
      <c r="C52" s="136"/>
      <c r="D52" s="162"/>
      <c r="E52" s="162"/>
      <c r="F52" s="128"/>
      <c r="G52" s="137"/>
      <c r="H52" s="162"/>
      <c r="I52" s="162"/>
      <c r="J52" s="162"/>
      <c r="K52" s="58"/>
      <c r="M52" s="62"/>
    </row>
    <row r="53" spans="1:19" s="94" customFormat="1" ht="6.75" customHeight="1" x14ac:dyDescent="0.25">
      <c r="A53" s="92"/>
      <c r="B53" s="16"/>
      <c r="C53" s="155"/>
      <c r="D53" s="155"/>
      <c r="E53" s="155"/>
      <c r="F53" s="155"/>
      <c r="G53" s="155"/>
      <c r="H53" s="155"/>
      <c r="I53" s="155"/>
      <c r="J53" s="155"/>
      <c r="K53" s="90"/>
      <c r="M53" s="92"/>
    </row>
    <row r="54" spans="1:19" x14ac:dyDescent="0.25">
      <c r="A54" s="62"/>
      <c r="B54" s="229" t="s">
        <v>256</v>
      </c>
      <c r="C54" s="230"/>
      <c r="D54" s="230"/>
      <c r="E54" s="230"/>
      <c r="F54" s="230"/>
      <c r="G54" s="230"/>
      <c r="H54" s="230"/>
      <c r="I54" s="230"/>
      <c r="J54" s="230"/>
      <c r="K54" s="231"/>
      <c r="L54" s="91"/>
      <c r="M54" s="106"/>
      <c r="N54" s="60"/>
      <c r="O54" s="60"/>
      <c r="P54" s="60"/>
      <c r="Q54" s="60"/>
      <c r="R54" s="60"/>
      <c r="S54" s="60"/>
    </row>
    <row r="55" spans="1:19" ht="4.5" customHeight="1" x14ac:dyDescent="0.25">
      <c r="A55" s="233"/>
      <c r="B55" s="204"/>
      <c r="C55" s="204"/>
      <c r="D55" s="204"/>
      <c r="E55" s="204"/>
      <c r="F55" s="204"/>
      <c r="G55" s="204"/>
      <c r="H55" s="204"/>
      <c r="I55" s="204"/>
      <c r="J55" s="114"/>
      <c r="K55" s="58"/>
      <c r="M55" s="62"/>
    </row>
    <row r="56" spans="1:19" s="60" customFormat="1" ht="14.25" customHeight="1" x14ac:dyDescent="0.25">
      <c r="A56" s="219" t="s">
        <v>257</v>
      </c>
      <c r="B56" s="220"/>
      <c r="C56" s="220"/>
      <c r="D56" s="232"/>
      <c r="E56" s="80"/>
      <c r="F56" s="216" t="s">
        <v>228</v>
      </c>
      <c r="G56" s="217"/>
      <c r="H56" s="217"/>
      <c r="I56" s="218"/>
      <c r="J56" s="113"/>
      <c r="K56" s="61"/>
      <c r="L56" s="92"/>
      <c r="M56" s="107"/>
      <c r="N56" s="93"/>
    </row>
    <row r="57" spans="1:19" ht="14.25" customHeight="1" x14ac:dyDescent="0.25">
      <c r="A57" s="219" t="s">
        <v>261</v>
      </c>
      <c r="B57" s="220"/>
      <c r="C57" s="220"/>
      <c r="D57" s="218"/>
      <c r="E57" s="80"/>
      <c r="F57" s="216" t="s">
        <v>229</v>
      </c>
      <c r="G57" s="217"/>
      <c r="H57" s="217"/>
      <c r="I57" s="218"/>
      <c r="J57" s="80"/>
      <c r="K57" s="61"/>
      <c r="L57" s="92"/>
      <c r="M57" s="92"/>
      <c r="N57" s="94"/>
    </row>
    <row r="58" spans="1:19" ht="3.75" customHeight="1" x14ac:dyDescent="0.25">
      <c r="A58" s="221"/>
      <c r="B58" s="184"/>
      <c r="C58" s="184"/>
      <c r="D58" s="184"/>
      <c r="E58" s="184"/>
      <c r="F58" s="184"/>
      <c r="G58" s="184"/>
      <c r="H58" s="184"/>
      <c r="I58" s="199"/>
      <c r="J58" s="95"/>
      <c r="K58" s="58"/>
      <c r="M58" s="62"/>
    </row>
    <row r="59" spans="1:19" ht="18.75" customHeight="1" x14ac:dyDescent="0.25">
      <c r="A59" s="49"/>
      <c r="B59" s="349" t="s">
        <v>264</v>
      </c>
      <c r="C59" s="350"/>
      <c r="D59" s="350"/>
      <c r="E59" s="350"/>
      <c r="F59" s="350"/>
      <c r="G59" s="350"/>
      <c r="H59" s="138" t="s">
        <v>217</v>
      </c>
      <c r="I59" s="157"/>
      <c r="J59" s="140"/>
      <c r="K59" s="96"/>
      <c r="L59" s="58"/>
      <c r="M59" s="62"/>
    </row>
    <row r="60" spans="1:19" ht="14.25" customHeight="1" x14ac:dyDescent="0.25">
      <c r="A60" s="221" t="s">
        <v>230</v>
      </c>
      <c r="B60" s="217"/>
      <c r="C60" s="217"/>
      <c r="D60" s="218"/>
      <c r="E60" s="79"/>
      <c r="F60" s="153"/>
      <c r="G60" s="153"/>
      <c r="H60" s="217" t="s">
        <v>205</v>
      </c>
      <c r="I60" s="217"/>
      <c r="J60" s="97"/>
      <c r="K60" s="139"/>
      <c r="L60" s="58"/>
      <c r="M60" s="62"/>
    </row>
    <row r="61" spans="1:19" ht="14.25" customHeight="1" x14ac:dyDescent="0.25">
      <c r="A61" s="221" t="s">
        <v>6</v>
      </c>
      <c r="B61" s="217"/>
      <c r="C61" s="217"/>
      <c r="D61" s="153"/>
      <c r="E61" s="79"/>
      <c r="F61" s="61"/>
      <c r="G61" s="61"/>
      <c r="H61" s="217" t="s">
        <v>5</v>
      </c>
      <c r="I61" s="217"/>
      <c r="J61" s="98"/>
      <c r="K61" s="139"/>
      <c r="L61" s="58"/>
      <c r="M61" s="62"/>
    </row>
    <row r="62" spans="1:19" ht="6" customHeight="1" x14ac:dyDescent="0.25">
      <c r="A62" s="222"/>
      <c r="B62" s="222"/>
      <c r="C62" s="222"/>
      <c r="D62" s="222"/>
      <c r="E62" s="222"/>
      <c r="F62" s="222"/>
      <c r="G62" s="222"/>
      <c r="H62" s="222"/>
      <c r="I62" s="222"/>
      <c r="J62" s="58"/>
      <c r="K62" s="58"/>
      <c r="M62" s="62"/>
    </row>
    <row r="63" spans="1:19" ht="14.25" customHeight="1" thickBot="1" x14ac:dyDescent="0.3">
      <c r="A63" s="89"/>
      <c r="B63" s="234" t="s">
        <v>266</v>
      </c>
      <c r="C63" s="235"/>
      <c r="D63" s="235"/>
      <c r="E63" s="235"/>
      <c r="F63" s="235"/>
      <c r="G63" s="235"/>
      <c r="H63" s="235"/>
      <c r="I63" s="235"/>
      <c r="J63" s="235"/>
      <c r="K63" s="58"/>
      <c r="M63" s="62"/>
    </row>
    <row r="64" spans="1:19" ht="44.25" customHeight="1" x14ac:dyDescent="0.25">
      <c r="A64" s="223" t="s">
        <v>253</v>
      </c>
      <c r="B64" s="224"/>
      <c r="C64" s="224"/>
      <c r="D64" s="224"/>
      <c r="E64" s="224"/>
      <c r="F64" s="347" t="s">
        <v>231</v>
      </c>
      <c r="G64" s="347"/>
      <c r="H64" s="347"/>
      <c r="I64" s="348"/>
      <c r="J64" s="115" t="s">
        <v>220</v>
      </c>
      <c r="K64" s="58"/>
      <c r="M64" s="62"/>
    </row>
    <row r="65" spans="1:13" ht="13.5" customHeight="1" thickBot="1" x14ac:dyDescent="0.3">
      <c r="A65" s="38"/>
      <c r="B65" s="155"/>
      <c r="C65" s="155"/>
      <c r="D65" s="155"/>
      <c r="E65" s="155"/>
      <c r="F65" s="46"/>
      <c r="G65" s="77"/>
      <c r="H65" s="77"/>
      <c r="I65" s="77"/>
      <c r="J65" s="22"/>
      <c r="K65" s="58"/>
      <c r="M65" s="62"/>
    </row>
    <row r="66" spans="1:13" ht="13.5" customHeight="1" thickTop="1" x14ac:dyDescent="0.25">
      <c r="A66" s="152" t="s">
        <v>218</v>
      </c>
      <c r="B66" s="153"/>
      <c r="C66" s="153"/>
      <c r="D66" s="153"/>
      <c r="E66" s="153"/>
      <c r="F66" s="83"/>
      <c r="G66" s="86"/>
      <c r="H66" s="87"/>
      <c r="I66" s="83"/>
      <c r="J66" s="23">
        <f>SUM(F66:I66)</f>
        <v>0</v>
      </c>
      <c r="K66" s="58"/>
      <c r="M66" s="62"/>
    </row>
    <row r="67" spans="1:13" ht="13.5" customHeight="1" x14ac:dyDescent="0.25">
      <c r="A67" s="152" t="s">
        <v>219</v>
      </c>
      <c r="B67" s="153"/>
      <c r="C67" s="153"/>
      <c r="D67" s="153"/>
      <c r="E67" s="153"/>
      <c r="F67" s="84"/>
      <c r="G67" s="82"/>
      <c r="H67" s="85"/>
      <c r="I67" s="84"/>
      <c r="J67" s="23">
        <f>SUM(F67:I67)</f>
        <v>0</v>
      </c>
      <c r="K67" s="58"/>
      <c r="M67" s="62"/>
    </row>
    <row r="68" spans="1:13" ht="24.75" customHeight="1" x14ac:dyDescent="0.25">
      <c r="A68" s="247" t="s">
        <v>249</v>
      </c>
      <c r="B68" s="247"/>
      <c r="C68" s="247"/>
      <c r="D68" s="247"/>
      <c r="E68" s="99"/>
      <c r="F68" s="84"/>
      <c r="G68" s="82"/>
      <c r="H68" s="85"/>
      <c r="I68" s="84"/>
      <c r="J68" s="23">
        <f>SUM(F68:I68)</f>
        <v>0</v>
      </c>
      <c r="K68" s="58"/>
      <c r="M68" s="62"/>
    </row>
    <row r="69" spans="1:13" ht="13.5" customHeight="1" x14ac:dyDescent="0.25">
      <c r="A69" s="152" t="s">
        <v>9</v>
      </c>
      <c r="B69" s="153"/>
      <c r="C69" s="153"/>
      <c r="D69" s="153"/>
      <c r="E69" s="153"/>
      <c r="F69" s="84"/>
      <c r="G69" s="82"/>
      <c r="H69" s="85"/>
      <c r="I69" s="84"/>
      <c r="J69" s="23">
        <f>SUM(F69:I69)</f>
        <v>0</v>
      </c>
      <c r="K69" s="58"/>
      <c r="M69" s="62"/>
    </row>
    <row r="70" spans="1:13" ht="13.5" customHeight="1" x14ac:dyDescent="0.25">
      <c r="A70" s="152" t="s">
        <v>214</v>
      </c>
      <c r="B70" s="153"/>
      <c r="C70" s="153"/>
      <c r="D70" s="153"/>
      <c r="E70" s="153"/>
      <c r="F70" s="84"/>
      <c r="G70" s="82"/>
      <c r="H70" s="85"/>
      <c r="I70" s="84"/>
      <c r="J70" s="23">
        <f t="shared" ref="J70" si="2">SUM(G70:I70)</f>
        <v>0</v>
      </c>
      <c r="K70" s="58"/>
      <c r="M70" s="62"/>
    </row>
    <row r="71" spans="1:13" ht="13.5" customHeight="1" x14ac:dyDescent="0.25">
      <c r="A71" s="152" t="s">
        <v>208</v>
      </c>
      <c r="B71" s="153"/>
      <c r="C71" s="153"/>
      <c r="D71" s="153"/>
      <c r="E71" s="153"/>
      <c r="F71" s="84"/>
      <c r="G71" s="82"/>
      <c r="H71" s="85"/>
      <c r="I71" s="84"/>
      <c r="J71" s="23">
        <f>SUM(F71:I71)</f>
        <v>0</v>
      </c>
      <c r="K71" s="58"/>
      <c r="M71" s="62"/>
    </row>
    <row r="72" spans="1:13" ht="13.5" customHeight="1" x14ac:dyDescent="0.25">
      <c r="A72" s="152" t="s">
        <v>0</v>
      </c>
      <c r="B72" s="153"/>
      <c r="C72" s="153"/>
      <c r="D72" s="153"/>
      <c r="E72" s="153"/>
      <c r="F72" s="84"/>
      <c r="G72" s="73"/>
      <c r="H72" s="85"/>
      <c r="I72" s="84"/>
      <c r="J72" s="24">
        <f>SUM(F72:I72)</f>
        <v>0</v>
      </c>
      <c r="K72" s="58"/>
      <c r="M72" s="62"/>
    </row>
    <row r="73" spans="1:13" ht="13.5" customHeight="1" x14ac:dyDescent="0.25">
      <c r="A73" s="154" t="s">
        <v>10</v>
      </c>
      <c r="B73" s="44"/>
      <c r="C73" s="44"/>
      <c r="D73" s="44"/>
      <c r="E73" s="44"/>
      <c r="F73" s="34">
        <f>SUM(F66:F72)</f>
        <v>0</v>
      </c>
      <c r="G73" s="45">
        <f>SUM(G66:G72)</f>
        <v>0</v>
      </c>
      <c r="H73" s="34">
        <f>SUM(H66:H72)</f>
        <v>0</v>
      </c>
      <c r="I73" s="34">
        <f>SUM(I66:I72)</f>
        <v>0</v>
      </c>
      <c r="J73" s="72">
        <f>SUM(J66:J72)</f>
        <v>0</v>
      </c>
      <c r="K73" s="58"/>
      <c r="M73" s="62"/>
    </row>
    <row r="74" spans="1:13" ht="13.5" customHeight="1" thickBot="1" x14ac:dyDescent="0.3">
      <c r="A74" s="217" t="s">
        <v>232</v>
      </c>
      <c r="B74" s="217"/>
      <c r="C74" s="217"/>
      <c r="D74" s="217"/>
      <c r="E74" s="217"/>
      <c r="F74" s="217"/>
      <c r="G74" s="217"/>
      <c r="H74" s="217"/>
      <c r="I74" s="153"/>
      <c r="J74" s="23">
        <f>SUM(35000+(50*E60)+(5*J59))</f>
        <v>35000</v>
      </c>
      <c r="K74" s="58"/>
      <c r="M74" s="62"/>
    </row>
    <row r="75" spans="1:13" ht="13.5" customHeight="1" x14ac:dyDescent="0.25">
      <c r="A75" s="198" t="s">
        <v>233</v>
      </c>
      <c r="B75" s="198"/>
      <c r="C75" s="198"/>
      <c r="D75" s="198"/>
      <c r="E75" s="198"/>
      <c r="F75" s="198"/>
      <c r="G75" s="198"/>
      <c r="H75" s="198"/>
      <c r="I75" s="156"/>
      <c r="J75" s="100">
        <f>SUM(J73:J74)</f>
        <v>35000</v>
      </c>
      <c r="K75" s="58"/>
      <c r="M75" s="62"/>
    </row>
    <row r="76" spans="1:13" ht="13.5" customHeight="1" x14ac:dyDescent="0.25">
      <c r="A76" s="248" t="s">
        <v>234</v>
      </c>
      <c r="B76" s="248"/>
      <c r="C76" s="248"/>
      <c r="D76" s="248"/>
      <c r="E76" s="248"/>
      <c r="F76" s="248"/>
      <c r="G76" s="248"/>
      <c r="H76" s="248"/>
      <c r="I76" s="164"/>
      <c r="J76" s="105">
        <f>SUM(J75*0.5)</f>
        <v>17500</v>
      </c>
      <c r="K76" s="58"/>
      <c r="M76" s="62"/>
    </row>
    <row r="77" spans="1:13" ht="27" customHeight="1" x14ac:dyDescent="0.25">
      <c r="A77" s="250" t="s">
        <v>274</v>
      </c>
      <c r="B77" s="251"/>
      <c r="C77" s="251"/>
      <c r="D77" s="252"/>
      <c r="E77" s="116">
        <v>0</v>
      </c>
      <c r="F77" s="253" t="s">
        <v>262</v>
      </c>
      <c r="G77" s="254"/>
      <c r="H77" s="254"/>
      <c r="I77" s="254"/>
      <c r="J77" s="102"/>
      <c r="K77" s="101"/>
      <c r="M77" s="62"/>
    </row>
    <row r="78" spans="1:13" ht="16.5" customHeight="1" x14ac:dyDescent="0.25">
      <c r="A78" s="266" t="s">
        <v>227</v>
      </c>
      <c r="B78" s="267"/>
      <c r="C78" s="267"/>
      <c r="D78" s="267"/>
      <c r="E78" s="267"/>
      <c r="F78" s="26"/>
      <c r="G78" s="117">
        <f>SUM(J75*E77)</f>
        <v>0</v>
      </c>
      <c r="H78" s="268" t="s">
        <v>11</v>
      </c>
      <c r="I78" s="268"/>
      <c r="J78" s="101"/>
      <c r="K78" s="58"/>
      <c r="M78" s="62"/>
    </row>
    <row r="79" spans="1:13" ht="4.5" customHeight="1" x14ac:dyDescent="0.25">
      <c r="A79" s="165"/>
      <c r="B79" s="48"/>
      <c r="C79" s="48"/>
      <c r="D79" s="48"/>
      <c r="E79" s="48"/>
      <c r="F79" s="166"/>
      <c r="G79" s="27"/>
      <c r="H79" s="167"/>
      <c r="I79" s="167"/>
      <c r="J79" s="64"/>
      <c r="K79" s="58"/>
      <c r="M79" s="62"/>
    </row>
    <row r="80" spans="1:13" ht="14.25" customHeight="1" x14ac:dyDescent="0.25">
      <c r="A80" s="221" t="s">
        <v>235</v>
      </c>
      <c r="B80" s="217"/>
      <c r="C80" s="217"/>
      <c r="D80" s="249"/>
      <c r="E80" s="147" t="e">
        <f>SUM(J75/J59)</f>
        <v>#DIV/0!</v>
      </c>
      <c r="F80" s="153"/>
      <c r="G80" s="153"/>
      <c r="H80" s="153"/>
      <c r="I80" s="103"/>
      <c r="J80" s="153"/>
      <c r="K80" s="90"/>
      <c r="L80" s="58"/>
      <c r="M80" s="62"/>
    </row>
    <row r="81" spans="1:13" ht="14.25" customHeight="1" x14ac:dyDescent="0.25">
      <c r="A81" s="265" t="s">
        <v>236</v>
      </c>
      <c r="B81" s="237"/>
      <c r="C81" s="237"/>
      <c r="D81" s="74"/>
      <c r="E81" s="236" t="s">
        <v>237</v>
      </c>
      <c r="F81" s="237"/>
      <c r="G81" s="237"/>
      <c r="H81" s="238"/>
      <c r="I81" s="104"/>
      <c r="J81" s="153"/>
      <c r="K81" s="58"/>
      <c r="M81" s="62"/>
    </row>
    <row r="82" spans="1:13" ht="4.5" customHeight="1" x14ac:dyDescent="0.25">
      <c r="A82" s="269"/>
      <c r="B82" s="269"/>
      <c r="C82" s="269"/>
      <c r="D82" s="269"/>
      <c r="E82" s="269"/>
      <c r="F82" s="269"/>
      <c r="G82" s="269"/>
      <c r="H82" s="269"/>
      <c r="I82" s="269"/>
      <c r="J82" s="58"/>
      <c r="K82" s="58"/>
      <c r="M82" s="62"/>
    </row>
    <row r="83" spans="1:13" ht="12.75" customHeight="1" x14ac:dyDescent="0.25">
      <c r="A83" s="67" t="s">
        <v>238</v>
      </c>
      <c r="B83" s="65"/>
      <c r="C83" s="65"/>
      <c r="D83" s="65"/>
      <c r="E83" s="65"/>
      <c r="F83" s="65"/>
      <c r="G83" s="65"/>
      <c r="H83" s="65"/>
      <c r="I83" s="66"/>
      <c r="J83" s="58"/>
      <c r="K83" s="58"/>
      <c r="M83" s="62"/>
    </row>
    <row r="84" spans="1:13" ht="3" customHeight="1" x14ac:dyDescent="0.25">
      <c r="A84" s="213"/>
      <c r="B84" s="214"/>
      <c r="C84" s="214"/>
      <c r="D84" s="214"/>
      <c r="E84" s="214"/>
      <c r="F84" s="214"/>
      <c r="G84" s="214"/>
      <c r="H84" s="214"/>
      <c r="I84" s="215"/>
      <c r="J84" s="58"/>
      <c r="K84" s="58"/>
      <c r="M84" s="62"/>
    </row>
    <row r="85" spans="1:13" ht="14.25" customHeight="1" x14ac:dyDescent="0.25">
      <c r="A85" s="221" t="s">
        <v>258</v>
      </c>
      <c r="B85" s="217"/>
      <c r="C85" s="217"/>
      <c r="D85" s="249"/>
      <c r="E85" s="28">
        <f>SUM(J59*0.2)*E56</f>
        <v>0</v>
      </c>
      <c r="F85" s="210" t="s">
        <v>239</v>
      </c>
      <c r="G85" s="211"/>
      <c r="H85" s="211"/>
      <c r="I85" s="212"/>
      <c r="J85" s="71">
        <f>SUM(J59*0.45)*J56</f>
        <v>0</v>
      </c>
      <c r="K85" s="169"/>
      <c r="L85" s="90"/>
      <c r="M85" s="62"/>
    </row>
    <row r="86" spans="1:13" ht="14.25" customHeight="1" x14ac:dyDescent="0.25">
      <c r="A86" s="221" t="s">
        <v>259</v>
      </c>
      <c r="B86" s="217"/>
      <c r="C86" s="217"/>
      <c r="D86" s="249"/>
      <c r="E86" s="71">
        <f>SUM(J59*0.3)*E57</f>
        <v>0</v>
      </c>
      <c r="F86" s="210" t="s">
        <v>240</v>
      </c>
      <c r="G86" s="211"/>
      <c r="H86" s="211"/>
      <c r="I86" s="212"/>
      <c r="J86" s="71">
        <f>SUM(J59*0.4)*J57</f>
        <v>0</v>
      </c>
      <c r="K86" s="169"/>
      <c r="L86" s="90"/>
      <c r="M86" s="62"/>
    </row>
    <row r="87" spans="1:13" ht="14.25" customHeight="1" x14ac:dyDescent="0.25">
      <c r="A87" s="260" t="s">
        <v>224</v>
      </c>
      <c r="B87" s="261"/>
      <c r="C87" s="261"/>
      <c r="D87" s="261"/>
      <c r="E87" s="262"/>
      <c r="F87" s="263"/>
      <c r="G87" s="264"/>
      <c r="H87" s="29" t="s">
        <v>225</v>
      </c>
      <c r="I87" s="29"/>
      <c r="J87" s="58"/>
      <c r="K87" s="58"/>
      <c r="M87" s="62"/>
    </row>
    <row r="88" spans="1:13" ht="6" customHeight="1" thickBot="1" x14ac:dyDescent="0.3">
      <c r="A88" s="30"/>
      <c r="B88" s="31"/>
      <c r="C88" s="31"/>
      <c r="D88" s="31"/>
      <c r="E88" s="31"/>
      <c r="F88" s="31"/>
      <c r="G88" s="31"/>
      <c r="H88" s="31"/>
      <c r="I88" s="118"/>
      <c r="J88" s="58"/>
      <c r="K88" s="58"/>
      <c r="M88" s="62"/>
    </row>
    <row r="89" spans="1:13" ht="13.5" customHeight="1" x14ac:dyDescent="0.25">
      <c r="A89" s="62"/>
      <c r="B89" s="255" t="s">
        <v>275</v>
      </c>
      <c r="C89" s="256"/>
      <c r="D89" s="256"/>
      <c r="E89" s="256"/>
      <c r="F89" s="256"/>
      <c r="G89" s="32" t="s">
        <v>241</v>
      </c>
      <c r="H89" s="32" t="s">
        <v>242</v>
      </c>
      <c r="I89" s="32" t="s">
        <v>243</v>
      </c>
      <c r="J89" s="33" t="s">
        <v>244</v>
      </c>
      <c r="K89" s="58"/>
      <c r="L89" s="58"/>
      <c r="M89" s="62"/>
    </row>
    <row r="90" spans="1:13" ht="13.5" customHeight="1" x14ac:dyDescent="0.25">
      <c r="A90" s="62"/>
      <c r="B90" s="233" t="s">
        <v>245</v>
      </c>
      <c r="C90" s="248"/>
      <c r="D90" s="248"/>
      <c r="E90" s="248"/>
      <c r="F90" s="257"/>
      <c r="G90" s="25">
        <f>I81*E85/1.1*(1-$D81)</f>
        <v>0</v>
      </c>
      <c r="H90" s="25">
        <f>(I81*J85/1.1*(1-$D81))</f>
        <v>0</v>
      </c>
      <c r="I90" s="25">
        <f>I81*E86/1.1*(1-$D81)</f>
        <v>0</v>
      </c>
      <c r="J90" s="23">
        <f>I81*J86/1.1*(1-$D81)</f>
        <v>0</v>
      </c>
      <c r="K90" s="58"/>
      <c r="L90" s="58"/>
      <c r="M90" s="62"/>
    </row>
    <row r="91" spans="1:13" ht="6.75" customHeight="1" x14ac:dyDescent="0.25">
      <c r="A91" s="62"/>
      <c r="B91" s="221"/>
      <c r="C91" s="217"/>
      <c r="D91" s="217"/>
      <c r="E91" s="217"/>
      <c r="F91" s="217"/>
      <c r="G91" s="217"/>
      <c r="H91" s="217"/>
      <c r="I91" s="217"/>
      <c r="J91" s="258"/>
      <c r="K91" s="58"/>
      <c r="L91" s="58"/>
      <c r="M91" s="62"/>
    </row>
    <row r="92" spans="1:13" ht="13.5" customHeight="1" x14ac:dyDescent="0.25">
      <c r="A92" s="62"/>
      <c r="B92" s="197" t="s">
        <v>246</v>
      </c>
      <c r="C92" s="198"/>
      <c r="D92" s="198"/>
      <c r="E92" s="198"/>
      <c r="F92" s="259"/>
      <c r="G92" s="34">
        <f>SUM(J75-G90)*E56</f>
        <v>0</v>
      </c>
      <c r="H92" s="34">
        <f>SUM(J75-H90)*J56</f>
        <v>0</v>
      </c>
      <c r="I92" s="34">
        <f>SUM(J75-I90)*E57</f>
        <v>0</v>
      </c>
      <c r="J92" s="35">
        <f>SUM(J75-J90)*J57</f>
        <v>0</v>
      </c>
      <c r="K92" s="58"/>
      <c r="L92" s="58"/>
      <c r="M92" s="62"/>
    </row>
    <row r="93" spans="1:13" ht="6.75" customHeight="1" thickBot="1" x14ac:dyDescent="0.3">
      <c r="A93" s="62"/>
      <c r="B93" s="221"/>
      <c r="C93" s="217"/>
      <c r="D93" s="217"/>
      <c r="E93" s="217"/>
      <c r="F93" s="217"/>
      <c r="G93" s="217"/>
      <c r="H93" s="217"/>
      <c r="I93" s="217"/>
      <c r="J93" s="258"/>
      <c r="K93" s="58"/>
      <c r="L93" s="58"/>
      <c r="M93" s="62"/>
    </row>
    <row r="94" spans="1:13" ht="14.25" customHeight="1" thickBot="1" x14ac:dyDescent="0.3">
      <c r="A94" s="62"/>
      <c r="B94" s="207" t="s">
        <v>269</v>
      </c>
      <c r="C94" s="208"/>
      <c r="D94" s="208"/>
      <c r="E94" s="208"/>
      <c r="F94" s="208"/>
      <c r="G94" s="209"/>
      <c r="H94" s="129">
        <f>SUM(J26)</f>
        <v>0</v>
      </c>
      <c r="I94" s="124" t="s">
        <v>263</v>
      </c>
      <c r="J94" s="130">
        <f>SUM(H94/J75)</f>
        <v>0</v>
      </c>
      <c r="K94" s="58"/>
      <c r="L94" s="58"/>
      <c r="M94" s="62"/>
    </row>
    <row r="95" spans="1:13" ht="6.75" customHeight="1" x14ac:dyDescent="0.25">
      <c r="A95" s="62"/>
      <c r="B95" s="221"/>
      <c r="C95" s="217"/>
      <c r="D95" s="217"/>
      <c r="E95" s="217"/>
      <c r="F95" s="217"/>
      <c r="G95" s="217"/>
      <c r="H95" s="217"/>
      <c r="I95" s="217"/>
      <c r="J95" s="258"/>
      <c r="K95" s="58"/>
      <c r="L95" s="58"/>
      <c r="M95" s="62"/>
    </row>
    <row r="96" spans="1:13" x14ac:dyDescent="0.25">
      <c r="A96" s="62"/>
      <c r="B96" s="334" t="s">
        <v>211</v>
      </c>
      <c r="C96" s="335"/>
      <c r="D96" s="335"/>
      <c r="E96" s="335"/>
      <c r="F96" s="153" t="s">
        <v>13</v>
      </c>
      <c r="G96" s="153"/>
      <c r="H96" s="84"/>
      <c r="I96" s="168" t="s">
        <v>11</v>
      </c>
      <c r="J96" s="88"/>
      <c r="K96" s="58"/>
      <c r="L96" s="58"/>
      <c r="M96" s="62"/>
    </row>
    <row r="97" spans="1:13" x14ac:dyDescent="0.25">
      <c r="A97" s="62"/>
      <c r="B97" s="221" t="s">
        <v>12</v>
      </c>
      <c r="C97" s="217"/>
      <c r="D97" s="217"/>
      <c r="E97" s="217"/>
      <c r="F97" s="217"/>
      <c r="G97" s="249"/>
      <c r="H97" s="85"/>
      <c r="I97" s="168" t="s">
        <v>11</v>
      </c>
      <c r="J97" s="88"/>
      <c r="K97" s="58"/>
      <c r="L97" s="58"/>
      <c r="M97" s="62"/>
    </row>
    <row r="98" spans="1:13" x14ac:dyDescent="0.25">
      <c r="A98" s="62"/>
      <c r="B98" s="221" t="s">
        <v>14</v>
      </c>
      <c r="C98" s="217"/>
      <c r="D98" s="217"/>
      <c r="E98" s="217"/>
      <c r="F98" s="217"/>
      <c r="G98" s="249"/>
      <c r="H98" s="85"/>
      <c r="I98" s="168" t="s">
        <v>11</v>
      </c>
      <c r="J98" s="88"/>
      <c r="K98" s="58"/>
      <c r="L98" s="58"/>
      <c r="M98" s="62"/>
    </row>
    <row r="99" spans="1:13" x14ac:dyDescent="0.25">
      <c r="A99" s="62"/>
      <c r="B99" s="221" t="s">
        <v>15</v>
      </c>
      <c r="C99" s="217"/>
      <c r="D99" s="217"/>
      <c r="E99" s="217"/>
      <c r="F99" s="217"/>
      <c r="G99" s="249"/>
      <c r="H99" s="84"/>
      <c r="I99" s="168" t="s">
        <v>11</v>
      </c>
      <c r="J99" s="88"/>
      <c r="K99" s="58"/>
      <c r="L99" s="58"/>
      <c r="M99" s="62"/>
    </row>
    <row r="100" spans="1:13" x14ac:dyDescent="0.25">
      <c r="A100" s="62"/>
      <c r="B100" s="221" t="s">
        <v>209</v>
      </c>
      <c r="C100" s="217"/>
      <c r="D100" s="217"/>
      <c r="E100" s="217"/>
      <c r="F100" s="217"/>
      <c r="G100" s="249"/>
      <c r="H100" s="85"/>
      <c r="I100" s="168" t="s">
        <v>11</v>
      </c>
      <c r="J100" s="88"/>
      <c r="K100" s="58"/>
      <c r="L100" s="58"/>
      <c r="M100" s="62"/>
    </row>
    <row r="101" spans="1:13" x14ac:dyDescent="0.25">
      <c r="A101" s="62"/>
      <c r="B101" s="221" t="s">
        <v>210</v>
      </c>
      <c r="C101" s="217"/>
      <c r="D101" s="217"/>
      <c r="E101" s="217"/>
      <c r="F101" s="217"/>
      <c r="G101" s="249"/>
      <c r="H101" s="135"/>
      <c r="I101" s="36" t="s">
        <v>11</v>
      </c>
      <c r="J101" s="37"/>
      <c r="K101" s="58"/>
      <c r="L101" s="58"/>
      <c r="M101" s="62"/>
    </row>
    <row r="102" spans="1:13" x14ac:dyDescent="0.25">
      <c r="A102" s="62"/>
      <c r="B102" s="197" t="s">
        <v>247</v>
      </c>
      <c r="C102" s="198"/>
      <c r="D102" s="198"/>
      <c r="E102" s="198"/>
      <c r="F102" s="259"/>
      <c r="G102" s="70">
        <f>SUM(G90,H94,H96:H101)*E56</f>
        <v>0</v>
      </c>
      <c r="H102" s="70">
        <f>SUM(H90,H94,H96:H101)*J56</f>
        <v>0</v>
      </c>
      <c r="I102" s="68">
        <f>SUM(I90,H94,H96:H101)*E57</f>
        <v>0</v>
      </c>
      <c r="J102" s="69">
        <f>SUM(J90,H94,H96:H101)*J57</f>
        <v>0</v>
      </c>
      <c r="K102" s="58"/>
      <c r="L102" s="58"/>
      <c r="M102" s="62"/>
    </row>
    <row r="103" spans="1:13" ht="6" customHeight="1" x14ac:dyDescent="0.25">
      <c r="A103" s="62"/>
      <c r="B103" s="197"/>
      <c r="C103" s="198"/>
      <c r="D103" s="198"/>
      <c r="E103" s="198"/>
      <c r="F103" s="198"/>
      <c r="G103" s="198"/>
      <c r="H103" s="198"/>
      <c r="I103" s="198"/>
      <c r="J103" s="319"/>
      <c r="K103" s="58"/>
      <c r="L103" s="58"/>
      <c r="M103" s="62"/>
    </row>
    <row r="104" spans="1:13" x14ac:dyDescent="0.25">
      <c r="A104" s="62"/>
      <c r="B104" s="316" t="s">
        <v>248</v>
      </c>
      <c r="C104" s="317"/>
      <c r="D104" s="317"/>
      <c r="E104" s="317"/>
      <c r="F104" s="318"/>
      <c r="G104" s="70">
        <f>SUM(G102-J75)*E56</f>
        <v>0</v>
      </c>
      <c r="H104" s="70">
        <f>SUM(H102-J75)*J56</f>
        <v>0</v>
      </c>
      <c r="I104" s="68">
        <f>SUM(I102-J75)*E57</f>
        <v>0</v>
      </c>
      <c r="J104" s="21">
        <f>SUM(J102-J75)*J57</f>
        <v>0</v>
      </c>
      <c r="K104" s="58"/>
      <c r="L104" s="58"/>
      <c r="M104" s="62"/>
    </row>
    <row r="105" spans="1:13" x14ac:dyDescent="0.25">
      <c r="A105" s="62"/>
      <c r="B105" s="156"/>
      <c r="C105" s="156"/>
      <c r="D105" s="156"/>
      <c r="E105" s="156"/>
      <c r="F105" s="156"/>
      <c r="G105" s="119"/>
      <c r="H105" s="119"/>
      <c r="I105" s="120"/>
      <c r="J105" s="120"/>
      <c r="K105" s="58"/>
      <c r="L105" s="58"/>
      <c r="M105" s="62"/>
    </row>
    <row r="106" spans="1:13" ht="57" customHeight="1" thickBot="1" x14ac:dyDescent="0.3">
      <c r="A106" s="62"/>
      <c r="B106" s="156"/>
      <c r="C106" s="156"/>
      <c r="D106" s="156"/>
      <c r="E106" s="156"/>
      <c r="F106" s="156"/>
      <c r="G106" s="119"/>
      <c r="H106" s="119"/>
      <c r="I106" s="120"/>
      <c r="J106" s="120"/>
      <c r="K106" s="58"/>
      <c r="L106" s="58"/>
      <c r="M106" s="62"/>
    </row>
    <row r="107" spans="1:13" s="20" customFormat="1" ht="13.5" customHeight="1" x14ac:dyDescent="0.2">
      <c r="A107" s="40"/>
      <c r="B107" s="320" t="s">
        <v>255</v>
      </c>
      <c r="C107" s="321"/>
      <c r="D107" s="321"/>
      <c r="E107" s="321"/>
      <c r="F107" s="321"/>
      <c r="G107" s="321"/>
      <c r="H107" s="321"/>
      <c r="I107" s="321"/>
      <c r="J107" s="322"/>
      <c r="K107" s="8"/>
      <c r="M107" s="40"/>
    </row>
    <row r="108" spans="1:13" s="20" customFormat="1" ht="12.75" x14ac:dyDescent="0.2">
      <c r="A108" s="40"/>
      <c r="B108" s="173" t="s">
        <v>7</v>
      </c>
      <c r="C108" s="174"/>
      <c r="D108" s="174"/>
      <c r="E108" s="174"/>
      <c r="F108" s="174"/>
      <c r="G108" s="174"/>
      <c r="H108" s="174"/>
      <c r="I108" s="174"/>
      <c r="J108" s="51" t="s">
        <v>8</v>
      </c>
      <c r="K108" s="8"/>
      <c r="M108" s="40"/>
    </row>
    <row r="109" spans="1:13" ht="13.5" customHeight="1" x14ac:dyDescent="0.25">
      <c r="A109" s="62"/>
      <c r="B109" s="323"/>
      <c r="C109" s="324"/>
      <c r="D109" s="324"/>
      <c r="E109" s="324"/>
      <c r="F109" s="324"/>
      <c r="G109" s="324"/>
      <c r="H109" s="324"/>
      <c r="I109" s="324"/>
      <c r="J109" s="47"/>
      <c r="K109" s="58"/>
      <c r="M109" s="62"/>
    </row>
    <row r="110" spans="1:13" ht="13.5" customHeight="1" x14ac:dyDescent="0.25">
      <c r="A110" s="62"/>
      <c r="B110" s="323"/>
      <c r="C110" s="324"/>
      <c r="D110" s="324"/>
      <c r="E110" s="324"/>
      <c r="F110" s="324"/>
      <c r="G110" s="324"/>
      <c r="H110" s="324"/>
      <c r="I110" s="324"/>
      <c r="J110" s="47"/>
      <c r="K110" s="58"/>
      <c r="M110" s="62"/>
    </row>
    <row r="111" spans="1:13" ht="5.25" customHeight="1" thickBot="1" x14ac:dyDescent="0.3">
      <c r="A111" s="62"/>
      <c r="B111" s="156"/>
      <c r="C111" s="156"/>
      <c r="D111" s="156"/>
      <c r="E111" s="156"/>
      <c r="F111" s="156"/>
      <c r="G111" s="119"/>
      <c r="H111" s="119"/>
      <c r="I111" s="120"/>
      <c r="J111" s="120"/>
      <c r="K111" s="58"/>
      <c r="L111" s="58"/>
      <c r="M111" s="62"/>
    </row>
    <row r="112" spans="1:13" ht="23.25" customHeight="1" x14ac:dyDescent="0.25">
      <c r="A112" s="62"/>
      <c r="B112" s="313" t="s">
        <v>267</v>
      </c>
      <c r="C112" s="314"/>
      <c r="D112" s="314"/>
      <c r="E112" s="314"/>
      <c r="F112" s="314"/>
      <c r="G112" s="314"/>
      <c r="H112" s="314"/>
      <c r="I112" s="314"/>
      <c r="J112" s="315"/>
      <c r="K112" s="58"/>
      <c r="L112" s="58"/>
      <c r="M112" s="62"/>
    </row>
    <row r="113" spans="1:13" ht="15" customHeight="1" x14ac:dyDescent="0.25">
      <c r="A113" s="62"/>
      <c r="B113" s="310"/>
      <c r="C113" s="311"/>
      <c r="D113" s="311"/>
      <c r="E113" s="311"/>
      <c r="F113" s="311"/>
      <c r="G113" s="311"/>
      <c r="H113" s="311"/>
      <c r="I113" s="311"/>
      <c r="J113" s="312"/>
      <c r="K113" s="58"/>
      <c r="L113" s="58"/>
      <c r="M113" s="62"/>
    </row>
    <row r="114" spans="1:13" s="94" customFormat="1" ht="11.25" customHeight="1" x14ac:dyDescent="0.25">
      <c r="A114" s="92"/>
      <c r="B114" s="309" t="s">
        <v>265</v>
      </c>
      <c r="C114" s="309"/>
      <c r="D114" s="309"/>
      <c r="E114" s="309"/>
      <c r="F114" s="309"/>
      <c r="G114" s="309"/>
      <c r="H114" s="309"/>
      <c r="I114" s="309"/>
      <c r="J114" s="309"/>
      <c r="K114" s="90"/>
      <c r="L114" s="90"/>
      <c r="M114" s="92"/>
    </row>
    <row r="115" spans="1:13" ht="4.5" customHeight="1" x14ac:dyDescent="0.25">
      <c r="A115" s="62"/>
      <c r="B115" s="62"/>
      <c r="C115" s="308"/>
      <c r="D115" s="308"/>
      <c r="E115" s="308"/>
      <c r="F115" s="308"/>
      <c r="G115" s="308"/>
      <c r="H115" s="308"/>
      <c r="I115" s="308"/>
      <c r="J115" s="308"/>
      <c r="K115" s="308"/>
      <c r="L115" s="62"/>
      <c r="M115" s="62"/>
    </row>
  </sheetData>
  <sheetProtection algorithmName="SHA-512" hashValue="/pjRcLIIOUhzDy/DEIebL9oiyilA+4JjI71w6zT+zmF/hLvRHqCcXyJjSnah3nQyVI6NDZn6VpYIuR1gifZQJQ==" saltValue="hC0tAFrLLHb7Ke4rtvi6+Q==" spinCount="100000" sheet="1" objects="1" scenarios="1" formatCells="0" formatColumns="0" formatRows="0" insertColumns="0" insertRows="0" deleteColumns="0" deleteRows="0"/>
  <protectedRanges>
    <protectedRange sqref="D32:J38" name="Oblast33_1"/>
    <protectedRange sqref="D42:F42" name="Oblast29_1"/>
    <protectedRange sqref="F43:J43" name="Oblast27_1"/>
    <protectedRange sqref="J46" name="Oblast25_1"/>
    <protectedRange sqref="D47:J47" name="Oblast23_1"/>
    <protectedRange sqref="G50:J50" name="Oblast15_1"/>
    <protectedRange sqref="F48:J48" name="Oblast12_1"/>
    <protectedRange sqref="B49:J49" name="Oblast16_1"/>
    <protectedRange sqref="C46:E46" name="Oblast24_1"/>
    <protectedRange sqref="F45:J45 B45:D45" name="Oblast26_1"/>
    <protectedRange sqref="C41:D41" name="Oblast28_1"/>
    <protectedRange sqref="C32" name="Oblast32_1"/>
  </protectedRanges>
  <mergeCells count="117">
    <mergeCell ref="B15:J15"/>
    <mergeCell ref="B45:J45"/>
    <mergeCell ref="B39:F39"/>
    <mergeCell ref="G39:J39"/>
    <mergeCell ref="B34:D34"/>
    <mergeCell ref="B93:J93"/>
    <mergeCell ref="A86:D86"/>
    <mergeCell ref="B50:F50"/>
    <mergeCell ref="G50:J50"/>
    <mergeCell ref="G17:J17"/>
    <mergeCell ref="E31:J31"/>
    <mergeCell ref="F64:I64"/>
    <mergeCell ref="B59:G59"/>
    <mergeCell ref="B18:F18"/>
    <mergeCell ref="B19:F19"/>
    <mergeCell ref="B17:F17"/>
    <mergeCell ref="B22:F22"/>
    <mergeCell ref="B23:F23"/>
    <mergeCell ref="B24:F24"/>
    <mergeCell ref="B21:F21"/>
    <mergeCell ref="B43:E43"/>
    <mergeCell ref="D41:E41"/>
    <mergeCell ref="F41:H41"/>
    <mergeCell ref="C51:E51"/>
    <mergeCell ref="B12:F12"/>
    <mergeCell ref="B25:F25"/>
    <mergeCell ref="G12:J12"/>
    <mergeCell ref="B13:D13"/>
    <mergeCell ref="E13:J13"/>
    <mergeCell ref="C115:K115"/>
    <mergeCell ref="B114:J114"/>
    <mergeCell ref="B113:J113"/>
    <mergeCell ref="B112:J112"/>
    <mergeCell ref="B104:F104"/>
    <mergeCell ref="B103:J103"/>
    <mergeCell ref="B102:F102"/>
    <mergeCell ref="B101:G101"/>
    <mergeCell ref="B100:G100"/>
    <mergeCell ref="B107:J107"/>
    <mergeCell ref="B109:I109"/>
    <mergeCell ref="B110:I110"/>
    <mergeCell ref="B31:D31"/>
    <mergeCell ref="E36:J36"/>
    <mergeCell ref="B36:D36"/>
    <mergeCell ref="B99:G99"/>
    <mergeCell ref="B98:G98"/>
    <mergeCell ref="B96:E96"/>
    <mergeCell ref="B95:J95"/>
    <mergeCell ref="B2:J5"/>
    <mergeCell ref="B11:C11"/>
    <mergeCell ref="D11:J11"/>
    <mergeCell ref="B8:H8"/>
    <mergeCell ref="B6:J6"/>
    <mergeCell ref="B7:E7"/>
    <mergeCell ref="D9:J9"/>
    <mergeCell ref="B9:C9"/>
    <mergeCell ref="B10:C10"/>
    <mergeCell ref="D10:E10"/>
    <mergeCell ref="F10:I10"/>
    <mergeCell ref="F7:J7"/>
    <mergeCell ref="B97:G97"/>
    <mergeCell ref="B89:F89"/>
    <mergeCell ref="B90:F90"/>
    <mergeCell ref="B91:J91"/>
    <mergeCell ref="B92:F92"/>
    <mergeCell ref="A87:E87"/>
    <mergeCell ref="F87:G87"/>
    <mergeCell ref="A81:C81"/>
    <mergeCell ref="A75:H75"/>
    <mergeCell ref="A76:H76"/>
    <mergeCell ref="A78:E78"/>
    <mergeCell ref="H78:I78"/>
    <mergeCell ref="A85:D85"/>
    <mergeCell ref="A82:I82"/>
    <mergeCell ref="G51:J51"/>
    <mergeCell ref="B47:C47"/>
    <mergeCell ref="B54:K54"/>
    <mergeCell ref="A56:D56"/>
    <mergeCell ref="F56:I56"/>
    <mergeCell ref="A55:I55"/>
    <mergeCell ref="B63:J63"/>
    <mergeCell ref="E81:H81"/>
    <mergeCell ref="B26:F26"/>
    <mergeCell ref="E32:J33"/>
    <mergeCell ref="A68:D68"/>
    <mergeCell ref="A74:H74"/>
    <mergeCell ref="A61:C61"/>
    <mergeCell ref="H61:I61"/>
    <mergeCell ref="H60:I60"/>
    <mergeCell ref="A58:I58"/>
    <mergeCell ref="A80:D80"/>
    <mergeCell ref="A77:D77"/>
    <mergeCell ref="F77:I77"/>
    <mergeCell ref="B108:I108"/>
    <mergeCell ref="G46:I46"/>
    <mergeCell ref="D47:I47"/>
    <mergeCell ref="J46:J47"/>
    <mergeCell ref="C46:E46"/>
    <mergeCell ref="B48:D48"/>
    <mergeCell ref="E48:J48"/>
    <mergeCell ref="B44:J44"/>
    <mergeCell ref="E34:J34"/>
    <mergeCell ref="F43:J43"/>
    <mergeCell ref="B38:J38"/>
    <mergeCell ref="C40:E40"/>
    <mergeCell ref="H40:J40"/>
    <mergeCell ref="E42:F42"/>
    <mergeCell ref="I41:J41"/>
    <mergeCell ref="B94:G94"/>
    <mergeCell ref="F85:I85"/>
    <mergeCell ref="F86:I86"/>
    <mergeCell ref="A84:I84"/>
    <mergeCell ref="F57:I57"/>
    <mergeCell ref="A57:D57"/>
    <mergeCell ref="A60:D60"/>
    <mergeCell ref="A62:I62"/>
    <mergeCell ref="A64:E64"/>
  </mergeCells>
  <dataValidations count="5">
    <dataValidation type="list" allowBlank="1" showInputMessage="1" showErrorMessage="1" sqref="C46:E46" xr:uid="{00000000-0002-0000-0000-000000000000}">
      <formula1>Okres</formula1>
    </dataValidation>
    <dataValidation type="list" allowBlank="1" showInputMessage="1" showErrorMessage="1" sqref="C40:E40" xr:uid="{00000000-0002-0000-0000-000001000000}">
      <formula1>Zisk</formula1>
    </dataValidation>
    <dataValidation type="list" allowBlank="1" showInputMessage="1" showErrorMessage="1" sqref="H40:J40" xr:uid="{00000000-0002-0000-0000-000002000000}">
      <formula1>Nezisk</formula1>
    </dataValidation>
    <dataValidation type="list" allowBlank="1" showInputMessage="1" showErrorMessage="1" sqref="G46:I46" xr:uid="{00000000-0002-0000-0000-000003000000}">
      <formula1>Kraj</formula1>
    </dataValidation>
    <dataValidation type="list" allowBlank="1" showInputMessage="1" showErrorMessage="1" sqref="C32" xr:uid="{00000000-0002-0000-0000-000004000000}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174</v>
      </c>
      <c r="B1" s="3" t="s">
        <v>174</v>
      </c>
      <c r="C1" s="3" t="s">
        <v>136</v>
      </c>
      <c r="D1" s="3" t="s">
        <v>167</v>
      </c>
      <c r="E1" s="2" t="s">
        <v>21</v>
      </c>
      <c r="F1" s="4"/>
      <c r="G1" s="3" t="s">
        <v>174</v>
      </c>
    </row>
    <row r="2" spans="1:14" x14ac:dyDescent="0.25">
      <c r="A2" s="3" t="s">
        <v>129</v>
      </c>
      <c r="B2" s="3" t="s">
        <v>20</v>
      </c>
      <c r="C2" s="3" t="s">
        <v>137</v>
      </c>
      <c r="D2" s="3" t="s">
        <v>168</v>
      </c>
      <c r="E2" s="2" t="s">
        <v>24</v>
      </c>
      <c r="F2" s="5" t="s">
        <v>177</v>
      </c>
      <c r="G2" s="3" t="s">
        <v>129</v>
      </c>
      <c r="H2" t="s">
        <v>20</v>
      </c>
      <c r="I2" t="s">
        <v>129</v>
      </c>
      <c r="J2" s="4" t="s">
        <v>202</v>
      </c>
      <c r="K2" t="s">
        <v>201</v>
      </c>
      <c r="L2" t="s">
        <v>136</v>
      </c>
      <c r="M2" s="1" t="s">
        <v>114</v>
      </c>
      <c r="N2" t="s">
        <v>136</v>
      </c>
    </row>
    <row r="3" spans="1:14" x14ac:dyDescent="0.25">
      <c r="A3" s="3" t="s">
        <v>176</v>
      </c>
      <c r="B3" s="3" t="s">
        <v>22</v>
      </c>
      <c r="C3" s="3" t="s">
        <v>138</v>
      </c>
      <c r="D3" s="3" t="s">
        <v>169</v>
      </c>
      <c r="E3" t="s">
        <v>26</v>
      </c>
      <c r="F3" s="5" t="s">
        <v>180</v>
      </c>
      <c r="G3" s="3" t="s">
        <v>176</v>
      </c>
      <c r="H3" t="s">
        <v>22</v>
      </c>
      <c r="I3" t="s">
        <v>130</v>
      </c>
      <c r="J3" s="4" t="s">
        <v>203</v>
      </c>
      <c r="K3" t="s">
        <v>174</v>
      </c>
      <c r="L3" t="s">
        <v>137</v>
      </c>
      <c r="M3" s="1" t="s">
        <v>126</v>
      </c>
      <c r="N3" t="s">
        <v>137</v>
      </c>
    </row>
    <row r="4" spans="1:14" x14ac:dyDescent="0.25">
      <c r="A4" s="3" t="s">
        <v>131</v>
      </c>
      <c r="B4" s="3" t="s">
        <v>23</v>
      </c>
      <c r="C4" s="3" t="s">
        <v>139</v>
      </c>
      <c r="D4" s="3" t="s">
        <v>170</v>
      </c>
      <c r="E4" t="s">
        <v>27</v>
      </c>
      <c r="F4" s="5" t="s">
        <v>178</v>
      </c>
      <c r="G4" s="3" t="s">
        <v>131</v>
      </c>
      <c r="H4" t="s">
        <v>23</v>
      </c>
      <c r="I4" t="s">
        <v>131</v>
      </c>
      <c r="J4" s="4" t="s">
        <v>204</v>
      </c>
      <c r="L4" t="s">
        <v>138</v>
      </c>
      <c r="M4" s="1" t="s">
        <v>118</v>
      </c>
      <c r="N4" t="s">
        <v>138</v>
      </c>
    </row>
    <row r="5" spans="1:14" x14ac:dyDescent="0.25">
      <c r="A5" s="3" t="s">
        <v>132</v>
      </c>
      <c r="B5" s="3" t="s">
        <v>25</v>
      </c>
      <c r="C5" s="3" t="s">
        <v>140</v>
      </c>
      <c r="D5" s="3" t="s">
        <v>171</v>
      </c>
      <c r="E5" t="s">
        <v>28</v>
      </c>
      <c r="F5" s="5" t="s">
        <v>179</v>
      </c>
      <c r="G5" s="3" t="s">
        <v>132</v>
      </c>
      <c r="H5" t="s">
        <v>25</v>
      </c>
      <c r="I5" t="s">
        <v>132</v>
      </c>
      <c r="J5" s="4">
        <v>2016</v>
      </c>
      <c r="L5" t="s">
        <v>139</v>
      </c>
      <c r="M5" s="1" t="s">
        <v>124</v>
      </c>
      <c r="N5" t="s">
        <v>139</v>
      </c>
    </row>
    <row r="6" spans="1:14" x14ac:dyDescent="0.25">
      <c r="A6" s="3" t="s">
        <v>133</v>
      </c>
      <c r="C6" s="3" t="s">
        <v>141</v>
      </c>
      <c r="D6" s="3" t="s">
        <v>172</v>
      </c>
      <c r="E6" t="s">
        <v>29</v>
      </c>
      <c r="F6" s="5" t="s">
        <v>181</v>
      </c>
      <c r="G6" s="3" t="s">
        <v>133</v>
      </c>
      <c r="I6" t="s">
        <v>133</v>
      </c>
      <c r="J6" s="4">
        <v>2017</v>
      </c>
      <c r="L6" t="s">
        <v>140</v>
      </c>
      <c r="M6" s="1" t="s">
        <v>121</v>
      </c>
      <c r="N6" t="s">
        <v>140</v>
      </c>
    </row>
    <row r="7" spans="1:14" x14ac:dyDescent="0.25">
      <c r="A7" s="3" t="s">
        <v>134</v>
      </c>
      <c r="C7" s="3" t="s">
        <v>142</v>
      </c>
      <c r="D7" s="3" t="s">
        <v>173</v>
      </c>
      <c r="E7" t="s">
        <v>30</v>
      </c>
      <c r="F7" s="5" t="s">
        <v>182</v>
      </c>
      <c r="G7" s="3" t="s">
        <v>134</v>
      </c>
      <c r="I7" t="s">
        <v>134</v>
      </c>
      <c r="L7" t="s">
        <v>141</v>
      </c>
      <c r="M7" s="1" t="s">
        <v>122</v>
      </c>
      <c r="N7" t="s">
        <v>141</v>
      </c>
    </row>
    <row r="8" spans="1:14" x14ac:dyDescent="0.25">
      <c r="A8" s="3" t="s">
        <v>175</v>
      </c>
      <c r="C8" s="3" t="s">
        <v>143</v>
      </c>
      <c r="D8" s="3"/>
      <c r="E8" t="s">
        <v>31</v>
      </c>
      <c r="F8" s="5" t="s">
        <v>183</v>
      </c>
      <c r="G8" s="3" t="s">
        <v>175</v>
      </c>
      <c r="I8" t="s">
        <v>175</v>
      </c>
      <c r="L8" t="s">
        <v>142</v>
      </c>
      <c r="M8" s="1" t="s">
        <v>116</v>
      </c>
      <c r="N8" t="s">
        <v>142</v>
      </c>
    </row>
    <row r="9" spans="1:14" x14ac:dyDescent="0.25">
      <c r="A9" s="3" t="s">
        <v>135</v>
      </c>
      <c r="C9" s="3" t="s">
        <v>144</v>
      </c>
      <c r="E9" t="s">
        <v>32</v>
      </c>
      <c r="G9" s="3" t="s">
        <v>135</v>
      </c>
      <c r="I9" t="s">
        <v>135</v>
      </c>
      <c r="L9" t="s">
        <v>143</v>
      </c>
      <c r="M9" s="1" t="s">
        <v>117</v>
      </c>
      <c r="N9" t="s">
        <v>143</v>
      </c>
    </row>
    <row r="10" spans="1:14" x14ac:dyDescent="0.25">
      <c r="A10" s="3" t="s">
        <v>25</v>
      </c>
      <c r="C10" s="3" t="s">
        <v>145</v>
      </c>
      <c r="E10" t="s">
        <v>33</v>
      </c>
      <c r="G10" s="3" t="s">
        <v>25</v>
      </c>
      <c r="I10" t="s">
        <v>25</v>
      </c>
      <c r="L10" t="s">
        <v>144</v>
      </c>
      <c r="M10" s="1" t="s">
        <v>120</v>
      </c>
      <c r="N10" t="s">
        <v>144</v>
      </c>
    </row>
    <row r="11" spans="1:14" x14ac:dyDescent="0.25">
      <c r="C11" s="3" t="s">
        <v>146</v>
      </c>
      <c r="E11" t="s">
        <v>34</v>
      </c>
      <c r="L11" t="s">
        <v>145</v>
      </c>
      <c r="M11" s="1" t="s">
        <v>125</v>
      </c>
      <c r="N11" t="s">
        <v>145</v>
      </c>
    </row>
    <row r="12" spans="1:14" x14ac:dyDescent="0.25">
      <c r="C12" s="3" t="s">
        <v>147</v>
      </c>
      <c r="E12" t="s">
        <v>35</v>
      </c>
      <c r="L12" t="s">
        <v>146</v>
      </c>
      <c r="M12" s="1" t="s">
        <v>127</v>
      </c>
      <c r="N12" t="s">
        <v>146</v>
      </c>
    </row>
    <row r="13" spans="1:14" x14ac:dyDescent="0.25">
      <c r="C13" s="3" t="s">
        <v>148</v>
      </c>
      <c r="E13" t="s">
        <v>36</v>
      </c>
      <c r="L13" t="s">
        <v>147</v>
      </c>
      <c r="M13" s="1" t="s">
        <v>123</v>
      </c>
      <c r="N13" t="s">
        <v>147</v>
      </c>
    </row>
    <row r="14" spans="1:14" x14ac:dyDescent="0.25">
      <c r="C14" s="3" t="s">
        <v>149</v>
      </c>
      <c r="E14" t="s">
        <v>37</v>
      </c>
      <c r="L14" t="s">
        <v>148</v>
      </c>
      <c r="M14" s="1" t="s">
        <v>119</v>
      </c>
      <c r="N14" t="s">
        <v>148</v>
      </c>
    </row>
    <row r="15" spans="1:14" x14ac:dyDescent="0.25">
      <c r="C15" s="3" t="s">
        <v>150</v>
      </c>
      <c r="F15" s="1"/>
      <c r="L15" t="s">
        <v>149</v>
      </c>
      <c r="M15" s="1" t="s">
        <v>115</v>
      </c>
      <c r="N15" t="s">
        <v>149</v>
      </c>
    </row>
    <row r="16" spans="1:14" x14ac:dyDescent="0.25">
      <c r="C16" s="3" t="s">
        <v>151</v>
      </c>
      <c r="E16" s="2" t="s">
        <v>38</v>
      </c>
      <c r="L16" t="s">
        <v>150</v>
      </c>
      <c r="N16" t="s">
        <v>150</v>
      </c>
    </row>
    <row r="17" spans="3:14" x14ac:dyDescent="0.25">
      <c r="C17" s="3" t="s">
        <v>152</v>
      </c>
      <c r="E17" t="s">
        <v>39</v>
      </c>
      <c r="L17" t="s">
        <v>151</v>
      </c>
      <c r="N17" t="s">
        <v>151</v>
      </c>
    </row>
    <row r="18" spans="3:14" x14ac:dyDescent="0.25">
      <c r="C18" s="3" t="s">
        <v>153</v>
      </c>
      <c r="E18" t="s">
        <v>40</v>
      </c>
      <c r="L18" t="s">
        <v>152</v>
      </c>
      <c r="N18" t="s">
        <v>152</v>
      </c>
    </row>
    <row r="19" spans="3:14" x14ac:dyDescent="0.25">
      <c r="C19" s="3" t="s">
        <v>154</v>
      </c>
      <c r="E19" t="s">
        <v>41</v>
      </c>
      <c r="L19" t="s">
        <v>153</v>
      </c>
      <c r="N19" t="s">
        <v>153</v>
      </c>
    </row>
    <row r="20" spans="3:14" x14ac:dyDescent="0.25">
      <c r="C20" s="3" t="s">
        <v>155</v>
      </c>
      <c r="E20" t="s">
        <v>42</v>
      </c>
      <c r="L20" t="s">
        <v>154</v>
      </c>
      <c r="N20" t="s">
        <v>154</v>
      </c>
    </row>
    <row r="21" spans="3:14" x14ac:dyDescent="0.25">
      <c r="C21" s="3" t="s">
        <v>156</v>
      </c>
      <c r="E21" t="s">
        <v>43</v>
      </c>
      <c r="L21" t="s">
        <v>155</v>
      </c>
      <c r="N21" t="s">
        <v>155</v>
      </c>
    </row>
    <row r="22" spans="3:14" x14ac:dyDescent="0.25">
      <c r="C22" s="3" t="s">
        <v>157</v>
      </c>
      <c r="E22" t="s">
        <v>44</v>
      </c>
      <c r="L22" t="s">
        <v>156</v>
      </c>
      <c r="N22" t="s">
        <v>156</v>
      </c>
    </row>
    <row r="23" spans="3:14" x14ac:dyDescent="0.25">
      <c r="C23" s="3" t="s">
        <v>158</v>
      </c>
      <c r="E23" t="s">
        <v>45</v>
      </c>
      <c r="L23" t="s">
        <v>157</v>
      </c>
      <c r="N23" t="s">
        <v>157</v>
      </c>
    </row>
    <row r="24" spans="3:14" x14ac:dyDescent="0.25">
      <c r="C24" s="3" t="s">
        <v>159</v>
      </c>
      <c r="L24" t="s">
        <v>158</v>
      </c>
      <c r="N24" t="s">
        <v>158</v>
      </c>
    </row>
    <row r="25" spans="3:14" x14ac:dyDescent="0.25">
      <c r="C25" s="3" t="s">
        <v>160</v>
      </c>
      <c r="E25" s="2" t="s">
        <v>46</v>
      </c>
      <c r="L25" t="s">
        <v>159</v>
      </c>
      <c r="N25" t="s">
        <v>159</v>
      </c>
    </row>
    <row r="26" spans="3:14" x14ac:dyDescent="0.25">
      <c r="C26" s="3" t="s">
        <v>161</v>
      </c>
      <c r="E26" t="s">
        <v>47</v>
      </c>
      <c r="L26" t="s">
        <v>160</v>
      </c>
      <c r="N26" t="s">
        <v>160</v>
      </c>
    </row>
    <row r="27" spans="3:14" x14ac:dyDescent="0.25">
      <c r="C27" s="3" t="s">
        <v>162</v>
      </c>
      <c r="E27" t="s">
        <v>48</v>
      </c>
      <c r="L27" t="s">
        <v>161</v>
      </c>
      <c r="N27" t="s">
        <v>161</v>
      </c>
    </row>
    <row r="28" spans="3:14" x14ac:dyDescent="0.25">
      <c r="C28" s="3" t="s">
        <v>163</v>
      </c>
      <c r="E28" t="s">
        <v>49</v>
      </c>
      <c r="L28" t="s">
        <v>162</v>
      </c>
      <c r="N28" t="s">
        <v>162</v>
      </c>
    </row>
    <row r="29" spans="3:14" x14ac:dyDescent="0.25">
      <c r="C29" s="3" t="s">
        <v>164</v>
      </c>
      <c r="E29" t="s">
        <v>50</v>
      </c>
      <c r="L29" t="s">
        <v>163</v>
      </c>
      <c r="N29" t="s">
        <v>163</v>
      </c>
    </row>
    <row r="30" spans="3:14" x14ac:dyDescent="0.25">
      <c r="C30" s="3" t="s">
        <v>165</v>
      </c>
      <c r="E30" t="s">
        <v>51</v>
      </c>
      <c r="L30" t="s">
        <v>164</v>
      </c>
      <c r="N30" t="s">
        <v>164</v>
      </c>
    </row>
    <row r="31" spans="3:14" x14ac:dyDescent="0.25">
      <c r="C31" s="3" t="s">
        <v>166</v>
      </c>
      <c r="E31" t="s">
        <v>52</v>
      </c>
      <c r="L31" t="s">
        <v>165</v>
      </c>
      <c r="N31" t="s">
        <v>165</v>
      </c>
    </row>
    <row r="32" spans="3:14" x14ac:dyDescent="0.25">
      <c r="E32" t="s">
        <v>53</v>
      </c>
      <c r="L32" t="s">
        <v>166</v>
      </c>
      <c r="N32" t="s">
        <v>166</v>
      </c>
    </row>
    <row r="33" spans="5:14" ht="14.45" x14ac:dyDescent="0.3">
      <c r="L33" t="s">
        <v>184</v>
      </c>
      <c r="N33" t="s">
        <v>184</v>
      </c>
    </row>
    <row r="34" spans="5:14" x14ac:dyDescent="0.25">
      <c r="E34" s="2" t="s">
        <v>54</v>
      </c>
      <c r="L34" t="s">
        <v>185</v>
      </c>
      <c r="N34" t="s">
        <v>185</v>
      </c>
    </row>
    <row r="35" spans="5:14" ht="14.45" x14ac:dyDescent="0.3">
      <c r="E35" t="s">
        <v>55</v>
      </c>
      <c r="L35" t="s">
        <v>186</v>
      </c>
      <c r="N35" t="s">
        <v>186</v>
      </c>
    </row>
    <row r="36" spans="5:14" ht="14.45" x14ac:dyDescent="0.3">
      <c r="E36" t="s">
        <v>56</v>
      </c>
      <c r="L36" t="s">
        <v>187</v>
      </c>
      <c r="N36" t="s">
        <v>187</v>
      </c>
    </row>
    <row r="37" spans="5:14" ht="14.45" x14ac:dyDescent="0.3">
      <c r="E37" t="s">
        <v>57</v>
      </c>
      <c r="L37" t="s">
        <v>188</v>
      </c>
      <c r="N37" t="s">
        <v>188</v>
      </c>
    </row>
    <row r="38" spans="5:14" ht="14.45" x14ac:dyDescent="0.3">
      <c r="L38" t="s">
        <v>189</v>
      </c>
      <c r="N38" t="s">
        <v>189</v>
      </c>
    </row>
    <row r="39" spans="5:14" x14ac:dyDescent="0.25">
      <c r="E39" s="2" t="s">
        <v>58</v>
      </c>
      <c r="L39" t="s">
        <v>190</v>
      </c>
      <c r="N39" t="s">
        <v>190</v>
      </c>
    </row>
    <row r="40" spans="5:14" x14ac:dyDescent="0.25">
      <c r="E40" t="s">
        <v>59</v>
      </c>
      <c r="L40" t="s">
        <v>191</v>
      </c>
      <c r="N40" t="s">
        <v>191</v>
      </c>
    </row>
    <row r="41" spans="5:14" x14ac:dyDescent="0.25">
      <c r="E41" t="s">
        <v>60</v>
      </c>
      <c r="L41" t="s">
        <v>192</v>
      </c>
      <c r="N41" t="s">
        <v>192</v>
      </c>
    </row>
    <row r="42" spans="5:14" x14ac:dyDescent="0.25">
      <c r="E42" t="s">
        <v>61</v>
      </c>
      <c r="L42" t="s">
        <v>193</v>
      </c>
      <c r="N42" t="s">
        <v>193</v>
      </c>
    </row>
    <row r="43" spans="5:14" x14ac:dyDescent="0.25">
      <c r="E43" t="s">
        <v>62</v>
      </c>
      <c r="L43" t="s">
        <v>194</v>
      </c>
      <c r="N43" t="s">
        <v>194</v>
      </c>
    </row>
    <row r="44" spans="5:14" x14ac:dyDescent="0.25">
      <c r="E44" t="s">
        <v>63</v>
      </c>
      <c r="L44" t="s">
        <v>195</v>
      </c>
      <c r="N44" t="s">
        <v>195</v>
      </c>
    </row>
    <row r="45" spans="5:14" x14ac:dyDescent="0.25">
      <c r="E45" t="s">
        <v>64</v>
      </c>
      <c r="L45" t="s">
        <v>196</v>
      </c>
      <c r="N45" t="s">
        <v>196</v>
      </c>
    </row>
    <row r="46" spans="5:14" x14ac:dyDescent="0.25">
      <c r="E46" t="s">
        <v>65</v>
      </c>
      <c r="L46" t="s">
        <v>197</v>
      </c>
      <c r="N46" t="s">
        <v>197</v>
      </c>
    </row>
    <row r="47" spans="5:14" x14ac:dyDescent="0.25">
      <c r="L47" t="s">
        <v>198</v>
      </c>
      <c r="N47" t="s">
        <v>198</v>
      </c>
    </row>
    <row r="48" spans="5:14" x14ac:dyDescent="0.25">
      <c r="E48" s="2" t="s">
        <v>66</v>
      </c>
      <c r="L48" t="s">
        <v>199</v>
      </c>
      <c r="N48" t="s">
        <v>199</v>
      </c>
    </row>
    <row r="49" spans="5:5" x14ac:dyDescent="0.25">
      <c r="E49" t="s">
        <v>67</v>
      </c>
    </row>
    <row r="50" spans="5:5" x14ac:dyDescent="0.25">
      <c r="E50" t="s">
        <v>68</v>
      </c>
    </row>
    <row r="51" spans="5:5" x14ac:dyDescent="0.25">
      <c r="E51" t="s">
        <v>69</v>
      </c>
    </row>
    <row r="52" spans="5:5" x14ac:dyDescent="0.25">
      <c r="E52" t="s">
        <v>70</v>
      </c>
    </row>
    <row r="54" spans="5:5" x14ac:dyDescent="0.25">
      <c r="E54" s="2" t="s">
        <v>71</v>
      </c>
    </row>
    <row r="55" spans="5:5" x14ac:dyDescent="0.25">
      <c r="E55" t="s">
        <v>72</v>
      </c>
    </row>
    <row r="56" spans="5:5" x14ac:dyDescent="0.25">
      <c r="E56" t="s">
        <v>73</v>
      </c>
    </row>
    <row r="57" spans="5:5" x14ac:dyDescent="0.25">
      <c r="E57" t="s">
        <v>74</v>
      </c>
    </row>
    <row r="58" spans="5:5" x14ac:dyDescent="0.25">
      <c r="E58" t="s">
        <v>75</v>
      </c>
    </row>
    <row r="59" spans="5:5" x14ac:dyDescent="0.25">
      <c r="E59" t="s">
        <v>76</v>
      </c>
    </row>
    <row r="61" spans="5:5" x14ac:dyDescent="0.25">
      <c r="E61" s="2" t="s">
        <v>77</v>
      </c>
    </row>
    <row r="62" spans="5:5" x14ac:dyDescent="0.25">
      <c r="E62" t="s">
        <v>78</v>
      </c>
    </row>
    <row r="63" spans="5:5" x14ac:dyDescent="0.25">
      <c r="E63" t="s">
        <v>79</v>
      </c>
    </row>
    <row r="64" spans="5:5" x14ac:dyDescent="0.25">
      <c r="E64" t="s">
        <v>80</v>
      </c>
    </row>
    <row r="65" spans="5:5" x14ac:dyDescent="0.25">
      <c r="E65" t="s">
        <v>81</v>
      </c>
    </row>
    <row r="67" spans="5:5" x14ac:dyDescent="0.25">
      <c r="E67" s="2" t="s">
        <v>82</v>
      </c>
    </row>
    <row r="68" spans="5:5" x14ac:dyDescent="0.25">
      <c r="E68" t="s">
        <v>83</v>
      </c>
    </row>
    <row r="69" spans="5:5" x14ac:dyDescent="0.25">
      <c r="E69" t="s">
        <v>84</v>
      </c>
    </row>
    <row r="70" spans="5:5" x14ac:dyDescent="0.25">
      <c r="E70" t="s">
        <v>85</v>
      </c>
    </row>
    <row r="71" spans="5:5" x14ac:dyDescent="0.25">
      <c r="E71" t="s">
        <v>86</v>
      </c>
    </row>
    <row r="72" spans="5:5" x14ac:dyDescent="0.25">
      <c r="E72" t="s">
        <v>87</v>
      </c>
    </row>
    <row r="74" spans="5:5" x14ac:dyDescent="0.25">
      <c r="E74" s="2" t="s">
        <v>88</v>
      </c>
    </row>
    <row r="75" spans="5:5" x14ac:dyDescent="0.25">
      <c r="E75" t="s">
        <v>89</v>
      </c>
    </row>
    <row r="76" spans="5:5" x14ac:dyDescent="0.25">
      <c r="E76" t="s">
        <v>90</v>
      </c>
    </row>
    <row r="77" spans="5:5" x14ac:dyDescent="0.25">
      <c r="E77" t="s">
        <v>91</v>
      </c>
    </row>
    <row r="78" spans="5:5" x14ac:dyDescent="0.25">
      <c r="E78" t="s">
        <v>92</v>
      </c>
    </row>
    <row r="79" spans="5:5" x14ac:dyDescent="0.25">
      <c r="E79" t="s">
        <v>93</v>
      </c>
    </row>
    <row r="80" spans="5:5" x14ac:dyDescent="0.25">
      <c r="E80" t="s">
        <v>94</v>
      </c>
    </row>
    <row r="81" spans="5:5" x14ac:dyDescent="0.25">
      <c r="E81" t="s">
        <v>95</v>
      </c>
    </row>
    <row r="83" spans="5:5" x14ac:dyDescent="0.25">
      <c r="E83" s="2" t="s">
        <v>96</v>
      </c>
    </row>
    <row r="84" spans="5:5" x14ac:dyDescent="0.25">
      <c r="E84" t="s">
        <v>97</v>
      </c>
    </row>
    <row r="85" spans="5:5" x14ac:dyDescent="0.25">
      <c r="E85" t="s">
        <v>98</v>
      </c>
    </row>
    <row r="86" spans="5:5" x14ac:dyDescent="0.25">
      <c r="E86" t="s">
        <v>99</v>
      </c>
    </row>
    <row r="87" spans="5:5" x14ac:dyDescent="0.25">
      <c r="E87" t="s">
        <v>100</v>
      </c>
    </row>
    <row r="88" spans="5:5" x14ac:dyDescent="0.25">
      <c r="E88" t="s">
        <v>101</v>
      </c>
    </row>
    <row r="90" spans="5:5" x14ac:dyDescent="0.25">
      <c r="E90" s="2" t="s">
        <v>102</v>
      </c>
    </row>
    <row r="91" spans="5:5" x14ac:dyDescent="0.25">
      <c r="E91" t="s">
        <v>103</v>
      </c>
    </row>
    <row r="92" spans="5:5" x14ac:dyDescent="0.25">
      <c r="E92" t="s">
        <v>104</v>
      </c>
    </row>
    <row r="93" spans="5:5" x14ac:dyDescent="0.25">
      <c r="E93" t="s">
        <v>105</v>
      </c>
    </row>
    <row r="94" spans="5:5" x14ac:dyDescent="0.25">
      <c r="E94" t="s">
        <v>106</v>
      </c>
    </row>
    <row r="96" spans="5:5" x14ac:dyDescent="0.25">
      <c r="E96" s="2" t="s">
        <v>107</v>
      </c>
    </row>
    <row r="97" spans="5:5" x14ac:dyDescent="0.25">
      <c r="E97" t="s">
        <v>108</v>
      </c>
    </row>
    <row r="98" spans="5:5" x14ac:dyDescent="0.25">
      <c r="E98" t="s">
        <v>109</v>
      </c>
    </row>
    <row r="99" spans="5:5" x14ac:dyDescent="0.25">
      <c r="E99" t="s">
        <v>110</v>
      </c>
    </row>
    <row r="100" spans="5:5" x14ac:dyDescent="0.25">
      <c r="E100" t="s">
        <v>111</v>
      </c>
    </row>
    <row r="101" spans="5:5" x14ac:dyDescent="0.25">
      <c r="E101" t="s">
        <v>112</v>
      </c>
    </row>
    <row r="102" spans="5:5" x14ac:dyDescent="0.25">
      <c r="E102" t="s">
        <v>113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1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17</vt:i4>
      </vt:variant>
    </vt:vector>
  </HeadingPairs>
  <TitlesOfParts>
    <vt:vector size="20" baseType="lpstr">
      <vt:lpstr>Oznámení změn v projektu</vt:lpstr>
      <vt:lpstr>Data</vt:lpstr>
      <vt:lpstr>List1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2020-06-15T12:35:02Z</cp:lastPrinted>
  <dcterms:created xsi:type="dcterms:W3CDTF">2014-07-08T11:10:39Z</dcterms:created>
  <dcterms:modified xsi:type="dcterms:W3CDTF">2023-09-05T13:44:15Z</dcterms:modified>
</cp:coreProperties>
</file>