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90" windowWidth="18195" windowHeight="10800"/>
  </bookViews>
  <sheets>
    <sheet name="PF-L 2020 bodové hodnocení" sheetId="4" r:id="rId1"/>
    <sheet name="navrh dotace" sheetId="2" r:id="rId2"/>
    <sheet name="slovni hodnoceni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E5" i="2" l="1"/>
  <c r="S4" i="4" l="1"/>
  <c r="C4" i="2" s="1"/>
  <c r="R4" i="4"/>
  <c r="Q4" i="4"/>
  <c r="P4" i="4"/>
  <c r="O4" i="4"/>
  <c r="N4" i="4"/>
  <c r="M4" i="4"/>
  <c r="L4" i="4"/>
  <c r="K4" i="4"/>
  <c r="J4" i="4"/>
  <c r="I4" i="4"/>
  <c r="H4" i="4"/>
  <c r="G4" i="4"/>
  <c r="F4" i="4"/>
  <c r="S3" i="4"/>
  <c r="C3" i="2" s="1"/>
  <c r="R3" i="4"/>
  <c r="Q3" i="4"/>
  <c r="P3" i="4"/>
  <c r="O3" i="4"/>
  <c r="N3" i="4"/>
  <c r="M3" i="4"/>
  <c r="L3" i="4"/>
  <c r="K3" i="4"/>
  <c r="J3" i="4"/>
  <c r="I3" i="4"/>
  <c r="H3" i="4"/>
  <c r="G3" i="4"/>
  <c r="F3" i="4"/>
  <c r="D5" i="2" l="1"/>
</calcChain>
</file>

<file path=xl/sharedStrings.xml><?xml version="1.0" encoding="utf-8"?>
<sst xmlns="http://schemas.openxmlformats.org/spreadsheetml/2006/main" count="36" uniqueCount="32">
  <si>
    <t>název projektu</t>
  </si>
  <si>
    <t>rozpočet projektu (7)</t>
  </si>
  <si>
    <t>produkce a propagace (5)</t>
  </si>
  <si>
    <t>CELKEM výkonnostní ukazatele (25)</t>
  </si>
  <si>
    <t>podpora českých umělců (5)</t>
  </si>
  <si>
    <t>kulturní obslužnost (5)</t>
  </si>
  <si>
    <t>práce s publikem (5)</t>
  </si>
  <si>
    <t>CELKEM sociální a kulturně politické ukazatele (25)</t>
  </si>
  <si>
    <t>dramaturgie festivalu (10)</t>
  </si>
  <si>
    <t>význam pro obor (10)</t>
  </si>
  <si>
    <t>realizace předchozího ročníku (10)</t>
  </si>
  <si>
    <t>hostující umělci a osobnosti (10)</t>
  </si>
  <si>
    <t>doprovodný program (5)</t>
  </si>
  <si>
    <t>dokumentace (5)</t>
  </si>
  <si>
    <t>CELKEM umělecká kritéria (50)</t>
  </si>
  <si>
    <t>CELKOVÉ BODOVÉ HODNOCENÍ PROJEKTU</t>
  </si>
  <si>
    <t>požadavek</t>
  </si>
  <si>
    <t>body</t>
  </si>
  <si>
    <t>slovní hodnocení</t>
  </si>
  <si>
    <t>vícezdroj. financo-
vání (7)</t>
  </si>
  <si>
    <t>návštěv-
nost (6)</t>
  </si>
  <si>
    <t>reprezen-
tace (10)</t>
  </si>
  <si>
    <t>Mezinárodní Festival 
spisovatelů Praha 2020</t>
  </si>
  <si>
    <t>Literární festival Svět 
knihy Praha 2020</t>
  </si>
  <si>
    <t>Program státní podpory festivalů profesionálního umění - projekty v oblasti literatury - VDŘ 2020 - bodové hodnocení</t>
  </si>
  <si>
    <r>
      <rPr>
        <sz val="14"/>
        <color theme="1"/>
        <rFont val="Calibri"/>
        <family val="2"/>
        <charset val="238"/>
        <scheme val="minor"/>
      </rPr>
      <t>Program státní podpory festivalů profesionálního umění - projekty v oblasti literatury - VDŘ 2020 -</t>
    </r>
    <r>
      <rPr>
        <b/>
        <sz val="14"/>
        <color theme="1"/>
        <rFont val="Calibri"/>
        <family val="2"/>
        <charset val="238"/>
        <scheme val="minor"/>
      </rPr>
      <t xml:space="preserve"> navržené dotace</t>
    </r>
  </si>
  <si>
    <t>Svět knihy je zavedený festival s neopominutelným významem pro svůj obor. Dlouhodobě se mu daří oslovovat nejširší publikum včetně mladších návštěvníků a stal se tak literární akcí s ojedinělým dosahem. Silnou stránkou festivalu je vůle k inovaci, jež s každým ročníkem přináší nové scény či platformy. V této souvislosti stojí za zmínku příslib rozvoje obchodní složky festivalu (autorská práva, agentáž). Přislíbena je rovněž nová podoba webových stránek festivalu, na které v minulosti mířily výtky. Rada pozitivně hodnotí plán na propojení hostování Polska na Světu knihy s recipročním hostováním Česka na veletrhu ve Varšavě, který přinese nové způsoby prezentace literatury a mohl by posílit vazby i roli Světa knihy na mezinárodní scéně.</t>
  </si>
  <si>
    <t>Festival spisovatelů Praha představuje prestižní literární akci s významem nejen pro Prahu, ale i celou Českou republiku. Program festivalu přináší potřebnou inspiraci a zahraniční reflexi na nejvyšší úrovni, přičemž každý ročník má jasnou koncepci, reflektující též aktuální světové kulturně-politické dění. Rada kvitovala posun k diskuzním formátům, autorským čtením, promítáním filmů, divadelním představením nebo k již zavedeným brunchům se spisovateli. PR festivalu má velmi slušný záběr a festival vytváří četné mediální výstupy, které nejsou soustředěny jen na festivalový týden. Případné výtky komise se týkaly do značné míry obav o ustrnutí festivalu v zajetých kolejích, jakkoli mohou být funkční. Komise by uvítala větší diverzitu formátů, rozvíjení festivalu směrem k širší divácké základně i živější komunikaci s publikem. Zároveň by měly být posíleny příjmy projektu z prodeje vstupenek.</t>
  </si>
  <si>
    <t>Program státní podpory festivalů profesionálního umění - projekty v oblasti literatury - VDŘ 2020</t>
  </si>
  <si>
    <t>návrh dotace (Rada)</t>
  </si>
  <si>
    <t>konečná výše dotace 2020</t>
  </si>
  <si>
    <t>navýšeno z rozhodnutí ministra kultury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</si>
</sst>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#,##0\ &quot;Kč&quot;;[Red]\-#,##0\ &quot;Kč&quot;"/>
  </numFmts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indexed="8"/>
      <name val="Calibri"/>
      <family val="2"/>
      <charset val="238"/>
    </font>
    <font>
      <b/>
      <sz val="10"/>
      <color indexed="53"/>
      <name val="Calibri"/>
      <family val="2"/>
      <charset val="238"/>
    </font>
    <font>
      <b/>
      <sz val="12"/>
      <color indexed="56"/>
      <name val="Calibri"/>
      <family val="2"/>
      <charset val="238"/>
    </font>
    <font>
      <b/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indexed="1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41">
    <xf numFmtId="0" fontId="0" fillId="0" borderId="0" xfId="0"/>
    <xf numFmtId="0" fontId="3" fillId="0" borderId="0" xfId="0" applyFont="1" applyBorder="1" applyAlignment="1">
      <alignment vertical="center"/>
    </xf>
    <xf numFmtId="0" fontId="0" fillId="0" borderId="0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3" fontId="0" fillId="0" borderId="1" xfId="0" applyNumberFormat="1" applyBorder="1"/>
    <xf numFmtId="2" fontId="0" fillId="0" borderId="13" xfId="0" applyNumberFormat="1" applyBorder="1"/>
    <xf numFmtId="6" fontId="1" fillId="0" borderId="0" xfId="0" applyNumberFormat="1" applyFont="1"/>
    <xf numFmtId="0" fontId="5" fillId="0" borderId="0" xfId="0" applyFont="1" applyAlignment="1">
      <alignment wrapText="1"/>
    </xf>
    <xf numFmtId="0" fontId="5" fillId="0" borderId="1" xfId="0" applyFont="1" applyBorder="1" applyAlignment="1">
      <alignment horizontal="center" wrapText="1"/>
    </xf>
    <xf numFmtId="0" fontId="0" fillId="0" borderId="0" xfId="0" applyFont="1"/>
    <xf numFmtId="0" fontId="5" fillId="0" borderId="0" xfId="0" applyFont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1" fillId="0" borderId="14" xfId="0" applyFont="1" applyBorder="1" applyAlignment="1">
      <alignment horizontal="center"/>
    </xf>
    <xf numFmtId="0" fontId="6" fillId="3" borderId="15" xfId="0" applyFont="1" applyFill="1" applyBorder="1" applyAlignment="1">
      <alignment horizontal="center" wrapText="1"/>
    </xf>
    <xf numFmtId="0" fontId="6" fillId="3" borderId="3" xfId="0" applyFont="1" applyFill="1" applyBorder="1" applyAlignment="1">
      <alignment horizontal="center" wrapText="1"/>
    </xf>
    <xf numFmtId="0" fontId="6" fillId="3" borderId="4" xfId="0" applyFont="1" applyFill="1" applyBorder="1" applyAlignment="1">
      <alignment horizontal="center" wrapText="1"/>
    </xf>
    <xf numFmtId="0" fontId="7" fillId="3" borderId="5" xfId="0" applyFont="1" applyFill="1" applyBorder="1" applyAlignment="1">
      <alignment horizontal="center" wrapText="1"/>
    </xf>
    <xf numFmtId="0" fontId="6" fillId="0" borderId="6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0" fontId="7" fillId="0" borderId="5" xfId="0" applyFont="1" applyBorder="1" applyAlignment="1">
      <alignment horizontal="center" wrapText="1"/>
    </xf>
    <xf numFmtId="0" fontId="6" fillId="0" borderId="7" xfId="0" applyFont="1" applyBorder="1" applyAlignment="1">
      <alignment horizontal="center" wrapText="1"/>
    </xf>
    <xf numFmtId="0" fontId="8" fillId="0" borderId="16" xfId="0" applyFont="1" applyBorder="1" applyAlignment="1">
      <alignment horizontal="center" wrapText="1"/>
    </xf>
    <xf numFmtId="0" fontId="0" fillId="0" borderId="0" xfId="0" applyAlignment="1">
      <alignment wrapText="1"/>
    </xf>
    <xf numFmtId="0" fontId="0" fillId="3" borderId="17" xfId="0" applyFill="1" applyBorder="1"/>
    <xf numFmtId="0" fontId="0" fillId="3" borderId="8" xfId="0" applyFill="1" applyBorder="1"/>
    <xf numFmtId="0" fontId="0" fillId="3" borderId="9" xfId="0" applyFill="1" applyBorder="1"/>
    <xf numFmtId="0" fontId="0" fillId="2" borderId="10" xfId="0" applyFill="1" applyBorder="1"/>
    <xf numFmtId="2" fontId="0" fillId="0" borderId="11" xfId="0" applyNumberFormat="1" applyBorder="1"/>
    <xf numFmtId="2" fontId="0" fillId="0" borderId="12" xfId="0" applyNumberFormat="1" applyBorder="1"/>
    <xf numFmtId="0" fontId="0" fillId="3" borderId="18" xfId="0" applyFill="1" applyBorder="1"/>
    <xf numFmtId="0" fontId="0" fillId="3" borderId="1" xfId="0" applyFill="1" applyBorder="1"/>
    <xf numFmtId="0" fontId="0" fillId="3" borderId="2" xfId="0" applyFill="1" applyBorder="1"/>
    <xf numFmtId="0" fontId="1" fillId="0" borderId="0" xfId="0" applyFont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2" fontId="0" fillId="0" borderId="1" xfId="0" applyNumberFormat="1" applyBorder="1"/>
    <xf numFmtId="3" fontId="9" fillId="0" borderId="1" xfId="0" applyNumberFormat="1" applyFont="1" applyBorder="1"/>
  </cellXfs>
  <cellStyles count="3">
    <cellStyle name="Excel Built-in Normal" xfId="1"/>
    <cellStyle name="Excel Built-in Normal 1" xfId="2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vit.roubicek/Documents/2020/PF%202020/PF%20Literatura%202020/PF-L%202020%20bodov&#225;n&#237;%20od%20komise/Literatura%20bodovaci%20tabulka%202020_scitaci_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1"/>
      <sheetName val="P2"/>
      <sheetName val="P3"/>
      <sheetName val="P4"/>
      <sheetName val="P5"/>
      <sheetName val="Souhrn"/>
    </sheetNames>
    <sheetDataSet>
      <sheetData sheetId="0">
        <row r="2">
          <cell r="G2">
            <v>10</v>
          </cell>
          <cell r="H2">
            <v>4</v>
          </cell>
          <cell r="I2">
            <v>4</v>
          </cell>
          <cell r="J2">
            <v>5</v>
          </cell>
          <cell r="K2">
            <v>23</v>
          </cell>
          <cell r="L2">
            <v>9</v>
          </cell>
          <cell r="M2">
            <v>10</v>
          </cell>
          <cell r="N2">
            <v>10</v>
          </cell>
          <cell r="O2">
            <v>9</v>
          </cell>
          <cell r="P2">
            <v>4</v>
          </cell>
          <cell r="Q2">
            <v>4</v>
          </cell>
          <cell r="R2">
            <v>46</v>
          </cell>
          <cell r="S2">
            <v>87</v>
          </cell>
        </row>
        <row r="3">
          <cell r="G3">
            <v>10</v>
          </cell>
          <cell r="H3">
            <v>5</v>
          </cell>
          <cell r="I3">
            <v>5</v>
          </cell>
          <cell r="J3">
            <v>5</v>
          </cell>
          <cell r="K3">
            <v>25</v>
          </cell>
          <cell r="L3">
            <v>9</v>
          </cell>
          <cell r="M3">
            <v>10</v>
          </cell>
          <cell r="N3">
            <v>10</v>
          </cell>
          <cell r="O3">
            <v>10</v>
          </cell>
          <cell r="P3">
            <v>5</v>
          </cell>
          <cell r="Q3">
            <v>3</v>
          </cell>
          <cell r="R3">
            <v>47</v>
          </cell>
          <cell r="S3">
            <v>89</v>
          </cell>
        </row>
      </sheetData>
      <sheetData sheetId="1">
        <row r="2">
          <cell r="G2">
            <v>10</v>
          </cell>
          <cell r="H2">
            <v>4</v>
          </cell>
          <cell r="I2">
            <v>4</v>
          </cell>
          <cell r="J2">
            <v>3</v>
          </cell>
          <cell r="K2">
            <v>21</v>
          </cell>
          <cell r="L2">
            <v>9</v>
          </cell>
          <cell r="M2">
            <v>8</v>
          </cell>
          <cell r="N2">
            <v>10</v>
          </cell>
          <cell r="O2">
            <v>9</v>
          </cell>
          <cell r="P2">
            <v>4</v>
          </cell>
          <cell r="Q2">
            <v>4</v>
          </cell>
          <cell r="R2">
            <v>44</v>
          </cell>
          <cell r="S2">
            <v>83</v>
          </cell>
        </row>
        <row r="3">
          <cell r="G3">
            <v>10</v>
          </cell>
          <cell r="H3">
            <v>5</v>
          </cell>
          <cell r="I3">
            <v>5</v>
          </cell>
          <cell r="J3">
            <v>5</v>
          </cell>
          <cell r="K3">
            <v>25</v>
          </cell>
          <cell r="L3">
            <v>9</v>
          </cell>
          <cell r="M3">
            <v>9</v>
          </cell>
          <cell r="N3">
            <v>10</v>
          </cell>
          <cell r="O3">
            <v>10</v>
          </cell>
          <cell r="P3">
            <v>5</v>
          </cell>
          <cell r="Q3">
            <v>3</v>
          </cell>
          <cell r="R3">
            <v>46</v>
          </cell>
          <cell r="S3">
            <v>88</v>
          </cell>
        </row>
      </sheetData>
      <sheetData sheetId="2">
        <row r="2">
          <cell r="G2">
            <v>10</v>
          </cell>
          <cell r="H2">
            <v>5</v>
          </cell>
          <cell r="I2">
            <v>3</v>
          </cell>
          <cell r="J2">
            <v>3</v>
          </cell>
          <cell r="K2">
            <v>21</v>
          </cell>
          <cell r="L2">
            <v>10</v>
          </cell>
          <cell r="M2">
            <v>10</v>
          </cell>
          <cell r="N2">
            <v>10</v>
          </cell>
          <cell r="O2">
            <v>10</v>
          </cell>
          <cell r="P2">
            <v>5</v>
          </cell>
          <cell r="Q2">
            <v>4</v>
          </cell>
          <cell r="R2">
            <v>49</v>
          </cell>
          <cell r="S2">
            <v>88</v>
          </cell>
        </row>
        <row r="3">
          <cell r="G3">
            <v>10</v>
          </cell>
          <cell r="H3">
            <v>5</v>
          </cell>
          <cell r="I3">
            <v>4</v>
          </cell>
          <cell r="J3">
            <v>5</v>
          </cell>
          <cell r="K3">
            <v>24</v>
          </cell>
          <cell r="L3">
            <v>10</v>
          </cell>
          <cell r="M3">
            <v>10</v>
          </cell>
          <cell r="N3">
            <v>10</v>
          </cell>
          <cell r="O3">
            <v>10</v>
          </cell>
          <cell r="P3">
            <v>5</v>
          </cell>
          <cell r="Q3">
            <v>5</v>
          </cell>
          <cell r="R3">
            <v>50</v>
          </cell>
          <cell r="S3">
            <v>91</v>
          </cell>
        </row>
      </sheetData>
      <sheetData sheetId="3">
        <row r="2">
          <cell r="G2">
            <v>9</v>
          </cell>
          <cell r="H2">
            <v>3</v>
          </cell>
          <cell r="I2">
            <v>4</v>
          </cell>
          <cell r="J2">
            <v>3</v>
          </cell>
          <cell r="K2">
            <v>19</v>
          </cell>
          <cell r="L2">
            <v>8</v>
          </cell>
          <cell r="M2">
            <v>7</v>
          </cell>
          <cell r="N2">
            <v>8</v>
          </cell>
          <cell r="O2">
            <v>9</v>
          </cell>
          <cell r="P2">
            <v>3</v>
          </cell>
          <cell r="Q2">
            <v>4</v>
          </cell>
          <cell r="R2">
            <v>39</v>
          </cell>
          <cell r="S2">
            <v>76</v>
          </cell>
        </row>
        <row r="3">
          <cell r="G3">
            <v>9</v>
          </cell>
          <cell r="H3">
            <v>4</v>
          </cell>
          <cell r="I3">
            <v>5</v>
          </cell>
          <cell r="J3">
            <v>5</v>
          </cell>
          <cell r="K3">
            <v>23</v>
          </cell>
          <cell r="L3">
            <v>9</v>
          </cell>
          <cell r="M3">
            <v>8</v>
          </cell>
          <cell r="N3">
            <v>8</v>
          </cell>
          <cell r="O3">
            <v>9</v>
          </cell>
          <cell r="P3">
            <v>5</v>
          </cell>
          <cell r="Q3">
            <v>3</v>
          </cell>
          <cell r="R3">
            <v>42</v>
          </cell>
          <cell r="S3">
            <v>82</v>
          </cell>
        </row>
      </sheetData>
      <sheetData sheetId="4">
        <row r="2">
          <cell r="G2">
            <v>10</v>
          </cell>
          <cell r="H2">
            <v>4</v>
          </cell>
          <cell r="I2">
            <v>4</v>
          </cell>
          <cell r="J2">
            <v>3</v>
          </cell>
          <cell r="K2">
            <v>21</v>
          </cell>
          <cell r="L2">
            <v>9</v>
          </cell>
          <cell r="M2">
            <v>9</v>
          </cell>
          <cell r="N2">
            <v>9</v>
          </cell>
          <cell r="O2">
            <v>9</v>
          </cell>
          <cell r="P2">
            <v>4</v>
          </cell>
          <cell r="Q2">
            <v>4</v>
          </cell>
          <cell r="R2">
            <v>44</v>
          </cell>
          <cell r="S2">
            <v>83</v>
          </cell>
        </row>
        <row r="3">
          <cell r="G3">
            <v>10</v>
          </cell>
          <cell r="H3">
            <v>5</v>
          </cell>
          <cell r="I3">
            <v>5</v>
          </cell>
          <cell r="J3">
            <v>5</v>
          </cell>
          <cell r="K3">
            <v>25</v>
          </cell>
          <cell r="L3">
            <v>9</v>
          </cell>
          <cell r="M3">
            <v>10</v>
          </cell>
          <cell r="N3">
            <v>10</v>
          </cell>
          <cell r="O3">
            <v>10</v>
          </cell>
          <cell r="P3">
            <v>5</v>
          </cell>
          <cell r="Q3">
            <v>3</v>
          </cell>
          <cell r="R3">
            <v>47</v>
          </cell>
          <cell r="S3">
            <v>89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"/>
  <sheetViews>
    <sheetView tabSelected="1" workbookViewId="0"/>
  </sheetViews>
  <sheetFormatPr defaultRowHeight="15" x14ac:dyDescent="0.25"/>
  <cols>
    <col min="1" max="1" width="24.42578125" customWidth="1"/>
    <col min="2" max="18" width="10.7109375" customWidth="1"/>
    <col min="19" max="19" width="14" customWidth="1"/>
  </cols>
  <sheetData>
    <row r="1" spans="1:19" ht="15.75" thickBot="1" x14ac:dyDescent="0.3">
      <c r="A1" s="36" t="s">
        <v>24</v>
      </c>
    </row>
    <row r="2" spans="1:19" ht="78" thickBot="1" x14ac:dyDescent="0.3">
      <c r="A2" s="15" t="s">
        <v>0</v>
      </c>
      <c r="B2" s="16" t="s">
        <v>1</v>
      </c>
      <c r="C2" s="17" t="s">
        <v>19</v>
      </c>
      <c r="D2" s="17" t="s">
        <v>20</v>
      </c>
      <c r="E2" s="18" t="s">
        <v>2</v>
      </c>
      <c r="F2" s="19" t="s">
        <v>3</v>
      </c>
      <c r="G2" s="20" t="s">
        <v>21</v>
      </c>
      <c r="H2" s="21" t="s">
        <v>4</v>
      </c>
      <c r="I2" s="21" t="s">
        <v>5</v>
      </c>
      <c r="J2" s="22" t="s">
        <v>6</v>
      </c>
      <c r="K2" s="23" t="s">
        <v>7</v>
      </c>
      <c r="L2" s="20" t="s">
        <v>8</v>
      </c>
      <c r="M2" s="21" t="s">
        <v>9</v>
      </c>
      <c r="N2" s="21" t="s">
        <v>10</v>
      </c>
      <c r="O2" s="22" t="s">
        <v>11</v>
      </c>
      <c r="P2" s="21" t="s">
        <v>12</v>
      </c>
      <c r="Q2" s="24" t="s">
        <v>13</v>
      </c>
      <c r="R2" s="23" t="s">
        <v>14</v>
      </c>
      <c r="S2" s="25" t="s">
        <v>15</v>
      </c>
    </row>
    <row r="3" spans="1:19" ht="30.75" thickBot="1" x14ac:dyDescent="0.3">
      <c r="A3" s="26" t="s">
        <v>22</v>
      </c>
      <c r="B3" s="27">
        <v>4</v>
      </c>
      <c r="C3" s="28">
        <v>6</v>
      </c>
      <c r="D3" s="28">
        <v>3</v>
      </c>
      <c r="E3" s="29">
        <v>5</v>
      </c>
      <c r="F3" s="30">
        <f>SUM(B3:E3)</f>
        <v>18</v>
      </c>
      <c r="G3" s="31">
        <f>AVERAGE([1]P1!G2,[1]P2!G2,[1]P3!G2,[1]P4!G2,[1]P5!G2)</f>
        <v>9.8000000000000007</v>
      </c>
      <c r="H3" s="32">
        <f>AVERAGE([1]P1!H2,[1]P2!H2,[1]P3!H2,[1]P4!H2,[1]P5!H2)</f>
        <v>4</v>
      </c>
      <c r="I3" s="32">
        <f>AVERAGE([1]P1!I2,[1]P2!I2,[1]P3!I2,[1]P4!I2,[1]P5!I2)</f>
        <v>3.8</v>
      </c>
      <c r="J3" s="32">
        <f>AVERAGE([1]P1!J2,[1]P2!J2,[1]P3!J2,[1]P4!J2,[1]P5!J2)</f>
        <v>3.4</v>
      </c>
      <c r="K3" s="6">
        <f>AVERAGE([1]P1!K2,[1]P2!K2,[1]P3!K2,[1]P4!K2,[1]P5!K2)</f>
        <v>21</v>
      </c>
      <c r="L3" s="6">
        <f>AVERAGE([1]P1!L2,[1]P2!L2,[1]P3!L2,[1]P4!L2,[1]P5!L2)</f>
        <v>9</v>
      </c>
      <c r="M3" s="6">
        <f>AVERAGE([1]P1!M2,[1]P2!M2,[1]P3!M2,[1]P4!M2,[1]P5!M2)</f>
        <v>8.8000000000000007</v>
      </c>
      <c r="N3" s="6">
        <f>AVERAGE([1]P1!N2,[1]P2!N2,[1]P3!N2,[1]P4!N2,[1]P5!N2)</f>
        <v>9.4</v>
      </c>
      <c r="O3" s="6">
        <f>AVERAGE([1]P1!O2,[1]P2!O2,[1]P3!O2,[1]P4!O2,[1]P5!O2)</f>
        <v>9.1999999999999993</v>
      </c>
      <c r="P3" s="6">
        <f>AVERAGE([1]P1!P2,[1]P2!P2,[1]P3!P2,[1]P4!P2,[1]P5!P2)</f>
        <v>4</v>
      </c>
      <c r="Q3" s="6">
        <f>AVERAGE([1]P1!Q2,[1]P2!Q2,[1]P3!Q2,[1]P4!Q2,[1]P5!Q2)</f>
        <v>4</v>
      </c>
      <c r="R3" s="6">
        <f>AVERAGE([1]P1!R2,[1]P2!R2,[1]P3!R2,[1]P4!R2,[1]P5!R2)</f>
        <v>44.4</v>
      </c>
      <c r="S3" s="39">
        <f>AVERAGE([1]P1!S2,[1]P2!S2,[1]P3!S2,[1]P4!S2,[1]P5!S2)</f>
        <v>83.4</v>
      </c>
    </row>
    <row r="4" spans="1:19" ht="30" x14ac:dyDescent="0.25">
      <c r="A4" s="26" t="s">
        <v>23</v>
      </c>
      <c r="B4" s="33">
        <v>5</v>
      </c>
      <c r="C4" s="34">
        <v>4</v>
      </c>
      <c r="D4" s="34">
        <v>5</v>
      </c>
      <c r="E4" s="35">
        <v>3</v>
      </c>
      <c r="F4" s="30">
        <f>SUM(B4:E4)</f>
        <v>17</v>
      </c>
      <c r="G4" s="31">
        <f>AVERAGE([1]P1!G3,[1]P2!G3,[1]P3!G3,[1]P4!G3,[1]P5!G3)</f>
        <v>9.8000000000000007</v>
      </c>
      <c r="H4" s="32">
        <f>AVERAGE([1]P1!H3,[1]P2!H3,[1]P3!H3,[1]P4!H3,[1]P5!H3)</f>
        <v>4.8</v>
      </c>
      <c r="I4" s="32">
        <f>AVERAGE([1]P1!I3,[1]P2!I3,[1]P3!I3,[1]P4!I3,[1]P5!I3)</f>
        <v>4.8</v>
      </c>
      <c r="J4" s="32">
        <f>AVERAGE([1]P1!J3,[1]P2!J3,[1]P3!J3,[1]P4!J3,[1]P5!J3)</f>
        <v>5</v>
      </c>
      <c r="K4" s="6">
        <f>AVERAGE([1]P1!K3,[1]P2!K3,[1]P3!K3,[1]P4!K3,[1]P5!K3)</f>
        <v>24.4</v>
      </c>
      <c r="L4" s="6">
        <f>AVERAGE([1]P1!L3,[1]P2!L3,[1]P3!L3,[1]P4!L3,[1]P5!L3)</f>
        <v>9.1999999999999993</v>
      </c>
      <c r="M4" s="6">
        <f>AVERAGE([1]P1!M3,[1]P2!M3,[1]P3!M3,[1]P4!M3,[1]P5!M3)</f>
        <v>9.4</v>
      </c>
      <c r="N4" s="6">
        <f>AVERAGE([1]P1!N3,[1]P2!N3,[1]P3!N3,[1]P4!N3,[1]P5!N3)</f>
        <v>9.6</v>
      </c>
      <c r="O4" s="6">
        <f>AVERAGE([1]P1!O3,[1]P2!O3,[1]P3!O3,[1]P4!O3,[1]P5!O3)</f>
        <v>9.8000000000000007</v>
      </c>
      <c r="P4" s="6">
        <f>AVERAGE([1]P1!P3,[1]P2!P3,[1]P3!P3,[1]P4!P3,[1]P5!P3)</f>
        <v>5</v>
      </c>
      <c r="Q4" s="6">
        <f>AVERAGE([1]P1!Q3,[1]P2!Q3,[1]P3!Q3,[1]P4!Q3,[1]P5!Q3)</f>
        <v>3.4</v>
      </c>
      <c r="R4" s="6">
        <f>AVERAGE([1]P1!R3,[1]P2!R3,[1]P3!R3,[1]P4!R3,[1]P5!R3)</f>
        <v>46.4</v>
      </c>
      <c r="S4" s="39">
        <f>AVERAGE([1]P1!S3,[1]P2!S3,[1]P3!S3,[1]P4!S3,[1]P5!S3)</f>
        <v>87.8</v>
      </c>
    </row>
  </sheetData>
  <pageMargins left="0.7" right="0.7" top="0.78740157499999996" bottom="0.78740157499999996" header="0.3" footer="0.3"/>
  <pageSetup paperSize="8" scale="8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"/>
  <sheetViews>
    <sheetView workbookViewId="0">
      <selection activeCell="G4" sqref="G4"/>
    </sheetView>
  </sheetViews>
  <sheetFormatPr defaultRowHeight="15" x14ac:dyDescent="0.25"/>
  <cols>
    <col min="1" max="1" width="22.140625" customWidth="1"/>
    <col min="2" max="2" width="27" customWidth="1"/>
    <col min="3" max="3" width="18.85546875" customWidth="1"/>
    <col min="4" max="4" width="18.28515625" customWidth="1"/>
    <col min="5" max="5" width="26.7109375" customWidth="1"/>
  </cols>
  <sheetData>
    <row r="1" spans="1:16" s="2" customFormat="1" ht="37.5" customHeight="1" x14ac:dyDescent="0.25">
      <c r="A1" s="1" t="s">
        <v>25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ht="30" customHeight="1" thickBot="1" x14ac:dyDescent="0.3">
      <c r="A2" s="3"/>
      <c r="B2" s="4" t="s">
        <v>16</v>
      </c>
      <c r="C2" s="4" t="s">
        <v>17</v>
      </c>
      <c r="D2" s="4" t="s">
        <v>29</v>
      </c>
      <c r="E2" s="4" t="s">
        <v>30</v>
      </c>
    </row>
    <row r="3" spans="1:16" ht="30" customHeight="1" thickBot="1" x14ac:dyDescent="0.3">
      <c r="A3" s="3" t="s">
        <v>22</v>
      </c>
      <c r="B3" s="5">
        <v>2500000</v>
      </c>
      <c r="C3" s="6">
        <f>'PF-L 2020 bodové hodnocení'!S3</f>
        <v>83.4</v>
      </c>
      <c r="D3" s="40">
        <v>1900000</v>
      </c>
      <c r="E3" s="40">
        <v>2500000</v>
      </c>
      <c r="F3" t="s">
        <v>31</v>
      </c>
    </row>
    <row r="4" spans="1:16" ht="31.5" customHeight="1" x14ac:dyDescent="0.25">
      <c r="A4" s="3" t="s">
        <v>23</v>
      </c>
      <c r="B4" s="5">
        <v>3000000</v>
      </c>
      <c r="C4" s="6">
        <f>'PF-L 2020 bodové hodnocení'!S4</f>
        <v>87.8</v>
      </c>
      <c r="D4" s="40">
        <v>2200000</v>
      </c>
      <c r="E4" s="40">
        <v>2200000</v>
      </c>
    </row>
    <row r="5" spans="1:16" x14ac:dyDescent="0.25">
      <c r="D5" s="7">
        <f>SUM(D3:D4)</f>
        <v>4100000</v>
      </c>
      <c r="E5" s="7">
        <f>SUM(E3:E4)</f>
        <v>4700000</v>
      </c>
    </row>
  </sheetData>
  <pageMargins left="0.7" right="0.7" top="0.78740157499999996" bottom="0.78740157499999996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C5"/>
  <sheetViews>
    <sheetView topLeftCell="B1" workbookViewId="0">
      <selection activeCell="C8" sqref="C8"/>
    </sheetView>
  </sheetViews>
  <sheetFormatPr defaultRowHeight="15" x14ac:dyDescent="0.25"/>
  <cols>
    <col min="1" max="1" width="9.140625" style="10"/>
    <col min="2" max="2" width="41.42578125" style="14" customWidth="1"/>
    <col min="3" max="3" width="87.5703125" style="8" customWidth="1"/>
    <col min="4" max="4" width="19.42578125" style="10" customWidth="1"/>
    <col min="5" max="16384" width="9.140625" style="10"/>
  </cols>
  <sheetData>
    <row r="1" spans="2:3" ht="54.75" customHeight="1" x14ac:dyDescent="0.25">
      <c r="B1" s="12" t="s">
        <v>28</v>
      </c>
    </row>
    <row r="2" spans="2:3" x14ac:dyDescent="0.25">
      <c r="B2" s="13"/>
      <c r="C2" s="9" t="s">
        <v>18</v>
      </c>
    </row>
    <row r="3" spans="2:3" ht="207.75" customHeight="1" x14ac:dyDescent="0.25">
      <c r="B3" s="37" t="s">
        <v>22</v>
      </c>
      <c r="C3" s="38" t="s">
        <v>27</v>
      </c>
    </row>
    <row r="4" spans="2:3" ht="135" x14ac:dyDescent="0.25">
      <c r="B4" s="37" t="s">
        <v>23</v>
      </c>
      <c r="C4" s="38" t="s">
        <v>26</v>
      </c>
    </row>
    <row r="5" spans="2:3" x14ac:dyDescent="0.25">
      <c r="C5" s="11"/>
    </row>
  </sheetData>
  <pageMargins left="0.7" right="0.7" top="0.78740157499999996" bottom="0.78740157499999996" header="0.3" footer="0.3"/>
  <pageSetup paperSize="9" scale="9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PF-L 2020 bodové hodnocení</vt:lpstr>
      <vt:lpstr>navrh dotace</vt:lpstr>
      <vt:lpstr>slovni hodnoceni</vt:lpstr>
    </vt:vector>
  </TitlesOfParts>
  <Company>ATC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Zahradníčková Zuzana</dc:creator>
  <cp:lastModifiedBy>Roubíček Vít</cp:lastModifiedBy>
  <cp:lastPrinted>2020-02-28T07:35:34Z</cp:lastPrinted>
  <dcterms:created xsi:type="dcterms:W3CDTF">2018-02-23T07:29:57Z</dcterms:created>
  <dcterms:modified xsi:type="dcterms:W3CDTF">2020-03-16T13:04:17Z</dcterms:modified>
</cp:coreProperties>
</file>