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SRNPV14\rdf$\eliska.boumova\Desktop\překlady\2025\2025_1\"/>
    </mc:Choice>
  </mc:AlternateContent>
  <xr:revisionPtr revIDLastSave="0" documentId="13_ncr:1_{608AC9CC-FABC-45D5-B66C-93141C4D3F7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5_1" sheetId="18" r:id="rId1"/>
  </sheets>
  <definedNames>
    <definedName name="_Hlk85033439" localSheetId="0">'2025_1'!#REF!</definedName>
  </definedNames>
  <calcPr calcId="191029"/>
</workbook>
</file>

<file path=xl/calcChain.xml><?xml version="1.0" encoding="utf-8"?>
<calcChain xmlns="http://schemas.openxmlformats.org/spreadsheetml/2006/main">
  <c r="M161" i="18" l="1"/>
  <c r="L161" i="18"/>
  <c r="K161" i="18"/>
  <c r="J161" i="18"/>
  <c r="H161" i="18"/>
  <c r="G161" i="18"/>
  <c r="F161" i="18"/>
  <c r="E161" i="18"/>
  <c r="N160" i="18"/>
  <c r="I160" i="18"/>
  <c r="N159" i="18"/>
  <c r="I159" i="18"/>
  <c r="N158" i="18"/>
  <c r="I158" i="18"/>
  <c r="N157" i="18"/>
  <c r="I157" i="18"/>
  <c r="N156" i="18"/>
  <c r="I156" i="18"/>
  <c r="N155" i="18"/>
  <c r="I155" i="18"/>
  <c r="N154" i="18"/>
  <c r="I154" i="18"/>
  <c r="N153" i="18"/>
  <c r="I153" i="18"/>
  <c r="N152" i="18"/>
  <c r="I152" i="18"/>
  <c r="N151" i="18"/>
  <c r="I151" i="18"/>
  <c r="N150" i="18"/>
  <c r="I150" i="18"/>
  <c r="N149" i="18"/>
  <c r="I149" i="18"/>
  <c r="N148" i="18"/>
  <c r="I148" i="18"/>
  <c r="N147" i="18"/>
  <c r="I147" i="18"/>
  <c r="N146" i="18"/>
  <c r="I146" i="18"/>
  <c r="N145" i="18"/>
  <c r="I145" i="18"/>
  <c r="N144" i="18"/>
  <c r="I144" i="18"/>
  <c r="N143" i="18"/>
  <c r="I143" i="18"/>
  <c r="N142" i="18"/>
  <c r="I142" i="18"/>
  <c r="N141" i="18"/>
  <c r="I141" i="18"/>
  <c r="N140" i="18"/>
  <c r="I140" i="18"/>
  <c r="N139" i="18"/>
  <c r="I139" i="18"/>
  <c r="N138" i="18"/>
  <c r="I138" i="18"/>
  <c r="N137" i="18"/>
  <c r="I137" i="18"/>
  <c r="N136" i="18"/>
  <c r="I136" i="18"/>
  <c r="N135" i="18"/>
  <c r="I135" i="18"/>
  <c r="N134" i="18"/>
  <c r="I134" i="18"/>
  <c r="N133" i="18"/>
  <c r="I133" i="18"/>
  <c r="N132" i="18"/>
  <c r="I132" i="18"/>
  <c r="N131" i="18"/>
  <c r="I131" i="18"/>
  <c r="N130" i="18"/>
  <c r="I130" i="18"/>
  <c r="N129" i="18"/>
  <c r="I129" i="18"/>
  <c r="N128" i="18"/>
  <c r="I128" i="18"/>
  <c r="N127" i="18"/>
  <c r="I127" i="18"/>
  <c r="N126" i="18"/>
  <c r="I126" i="18"/>
  <c r="N125" i="18"/>
  <c r="I125" i="18"/>
  <c r="N124" i="18"/>
  <c r="I124" i="18"/>
  <c r="N123" i="18"/>
  <c r="I123" i="18"/>
  <c r="N122" i="18"/>
  <c r="I122" i="18"/>
  <c r="N121" i="18"/>
  <c r="I121" i="18"/>
  <c r="N120" i="18"/>
  <c r="I120" i="18"/>
  <c r="N119" i="18"/>
  <c r="I119" i="18"/>
  <c r="N118" i="18"/>
  <c r="I118" i="18"/>
  <c r="N117" i="18"/>
  <c r="I117" i="18"/>
  <c r="N116" i="18"/>
  <c r="I116" i="18"/>
  <c r="N115" i="18"/>
  <c r="I115" i="18"/>
  <c r="N114" i="18"/>
  <c r="I114" i="18"/>
  <c r="N113" i="18"/>
  <c r="I113" i="18"/>
  <c r="N112" i="18"/>
  <c r="I112" i="18"/>
  <c r="N111" i="18"/>
  <c r="I111" i="18"/>
  <c r="N110" i="18"/>
  <c r="I110" i="18"/>
  <c r="N109" i="18"/>
  <c r="I109" i="18"/>
  <c r="N108" i="18"/>
  <c r="I108" i="18"/>
  <c r="N107" i="18"/>
  <c r="I107" i="18"/>
  <c r="N106" i="18"/>
  <c r="I106" i="18"/>
  <c r="N105" i="18"/>
  <c r="I105" i="18"/>
  <c r="N104" i="18"/>
  <c r="I104" i="18"/>
  <c r="N103" i="18"/>
  <c r="I103" i="18"/>
  <c r="N102" i="18"/>
  <c r="I102" i="18"/>
  <c r="N101" i="18"/>
  <c r="I101" i="18"/>
  <c r="N100" i="18"/>
  <c r="I100" i="18"/>
  <c r="N99" i="18"/>
  <c r="I99" i="18"/>
  <c r="N98" i="18"/>
  <c r="I98" i="18"/>
  <c r="N97" i="18"/>
  <c r="I97" i="18"/>
  <c r="N96" i="18"/>
  <c r="I96" i="18"/>
  <c r="N95" i="18"/>
  <c r="I95" i="18"/>
  <c r="N94" i="18"/>
  <c r="I94" i="18"/>
  <c r="N93" i="18"/>
  <c r="I93" i="18"/>
  <c r="N92" i="18"/>
  <c r="I92" i="18"/>
  <c r="N91" i="18"/>
  <c r="I91" i="18"/>
  <c r="N90" i="18"/>
  <c r="I90" i="18"/>
  <c r="N89" i="18"/>
  <c r="I89" i="18"/>
  <c r="N88" i="18"/>
  <c r="I88" i="18"/>
  <c r="N87" i="18"/>
  <c r="I87" i="18"/>
  <c r="N86" i="18"/>
  <c r="I86" i="18"/>
  <c r="N85" i="18"/>
  <c r="I85" i="18"/>
  <c r="N84" i="18"/>
  <c r="I84" i="18"/>
  <c r="N83" i="18"/>
  <c r="I83" i="18"/>
  <c r="N82" i="18"/>
  <c r="I82" i="18"/>
  <c r="N81" i="18"/>
  <c r="I81" i="18"/>
  <c r="N80" i="18"/>
  <c r="I80" i="18"/>
  <c r="N79" i="18"/>
  <c r="I79" i="18"/>
  <c r="N78" i="18"/>
  <c r="I78" i="18"/>
  <c r="N77" i="18"/>
  <c r="I77" i="18"/>
  <c r="N76" i="18"/>
  <c r="I76" i="18"/>
  <c r="N75" i="18"/>
  <c r="I75" i="18"/>
  <c r="N74" i="18"/>
  <c r="I74" i="18"/>
  <c r="N73" i="18"/>
  <c r="I73" i="18"/>
  <c r="N72" i="18"/>
  <c r="I72" i="18"/>
  <c r="N71" i="18"/>
  <c r="I71" i="18"/>
  <c r="N70" i="18"/>
  <c r="I70" i="18"/>
  <c r="N69" i="18"/>
  <c r="I69" i="18"/>
  <c r="N68" i="18"/>
  <c r="I68" i="18"/>
  <c r="N67" i="18"/>
  <c r="I67" i="18"/>
  <c r="N66" i="18"/>
  <c r="I66" i="18"/>
  <c r="N65" i="18"/>
  <c r="I65" i="18"/>
  <c r="N64" i="18"/>
  <c r="I64" i="18"/>
  <c r="N63" i="18"/>
  <c r="I63" i="18"/>
  <c r="N62" i="18"/>
  <c r="I62" i="18"/>
  <c r="N61" i="18"/>
  <c r="I61" i="18"/>
  <c r="N60" i="18"/>
  <c r="I60" i="18"/>
  <c r="N59" i="18"/>
  <c r="I59" i="18"/>
  <c r="N58" i="18"/>
  <c r="I58" i="18"/>
  <c r="N57" i="18"/>
  <c r="I57" i="18"/>
  <c r="N56" i="18"/>
  <c r="I56" i="18"/>
  <c r="N55" i="18"/>
  <c r="I55" i="18"/>
  <c r="N54" i="18"/>
  <c r="I54" i="18"/>
  <c r="N53" i="18"/>
  <c r="I53" i="18"/>
  <c r="N52" i="18"/>
  <c r="I52" i="18"/>
  <c r="N51" i="18"/>
  <c r="I51" i="18"/>
  <c r="N50" i="18"/>
  <c r="I50" i="18"/>
  <c r="N49" i="18"/>
  <c r="I49" i="18"/>
  <c r="N48" i="18"/>
  <c r="I48" i="18"/>
  <c r="N47" i="18"/>
  <c r="I47" i="18"/>
  <c r="N46" i="18"/>
  <c r="I46" i="18"/>
  <c r="N45" i="18"/>
  <c r="I45" i="18"/>
  <c r="N44" i="18"/>
  <c r="I44" i="18"/>
  <c r="N43" i="18"/>
  <c r="I43" i="18"/>
  <c r="N42" i="18"/>
  <c r="I42" i="18"/>
  <c r="N41" i="18"/>
  <c r="I41" i="18"/>
  <c r="N40" i="18"/>
  <c r="I40" i="18"/>
  <c r="N39" i="18"/>
  <c r="I39" i="18"/>
  <c r="N38" i="18"/>
  <c r="I38" i="18"/>
  <c r="N37" i="18"/>
  <c r="I37" i="18"/>
  <c r="N36" i="18"/>
  <c r="I36" i="18"/>
  <c r="N35" i="18"/>
  <c r="I35" i="18"/>
  <c r="N34" i="18"/>
  <c r="I34" i="18"/>
  <c r="N33" i="18"/>
  <c r="I33" i="18"/>
  <c r="N32" i="18"/>
  <c r="I32" i="18"/>
  <c r="N31" i="18"/>
  <c r="I31" i="18"/>
  <c r="N30" i="18"/>
  <c r="I30" i="18"/>
  <c r="N29" i="18"/>
  <c r="I29" i="18"/>
  <c r="N28" i="18"/>
  <c r="I28" i="18"/>
  <c r="N27" i="18"/>
  <c r="I27" i="18"/>
  <c r="N26" i="18"/>
  <c r="I26" i="18"/>
  <c r="N25" i="18"/>
  <c r="I25" i="18"/>
  <c r="N24" i="18"/>
  <c r="I24" i="18"/>
  <c r="N23" i="18"/>
  <c r="I23" i="18"/>
  <c r="N22" i="18"/>
  <c r="I22" i="18"/>
  <c r="N21" i="18"/>
  <c r="I21" i="18"/>
  <c r="N20" i="18"/>
  <c r="I20" i="18"/>
  <c r="N19" i="18"/>
  <c r="I19" i="18"/>
  <c r="N18" i="18"/>
  <c r="I18" i="18"/>
  <c r="N17" i="18"/>
  <c r="I17" i="18"/>
  <c r="N16" i="18"/>
  <c r="I16" i="18"/>
  <c r="N15" i="18"/>
  <c r="I15" i="18"/>
  <c r="N14" i="18"/>
  <c r="I14" i="18"/>
  <c r="N13" i="18"/>
  <c r="I13" i="18"/>
  <c r="N12" i="18"/>
  <c r="I12" i="18"/>
  <c r="N11" i="18"/>
  <c r="I11" i="18"/>
  <c r="N10" i="18"/>
  <c r="I10" i="18"/>
  <c r="N9" i="18"/>
  <c r="I9" i="18"/>
  <c r="N8" i="18"/>
  <c r="I8" i="18"/>
  <c r="N7" i="18"/>
  <c r="I7" i="18"/>
  <c r="N6" i="18"/>
  <c r="I6" i="18"/>
  <c r="N5" i="18"/>
  <c r="I5" i="18"/>
  <c r="N4" i="18"/>
  <c r="I4" i="18"/>
  <c r="N161" i="18" l="1"/>
  <c r="I161" i="18"/>
</calcChain>
</file>

<file path=xl/sharedStrings.xml><?xml version="1.0" encoding="utf-8"?>
<sst xmlns="http://schemas.openxmlformats.org/spreadsheetml/2006/main" count="648" uniqueCount="304">
  <si>
    <t xml:space="preserve">  </t>
  </si>
  <si>
    <t>Copyright</t>
  </si>
  <si>
    <t>Egypt</t>
  </si>
  <si>
    <t>Isabel Stainsby</t>
  </si>
  <si>
    <t>Karl Rauch Verlag</t>
  </si>
  <si>
    <t>Viktor Dyk: Krysař</t>
  </si>
  <si>
    <t>Petra Soukupová: Klub divných dětí</t>
  </si>
  <si>
    <t>Alena Mornštajnová: Les v domě</t>
  </si>
  <si>
    <t>Petra Klabouchová: U severní zdi</t>
  </si>
  <si>
    <t>Svetlana Yancheva - Izida</t>
  </si>
  <si>
    <t>Jáchym Topol: Chladnou zemí</t>
  </si>
  <si>
    <t>Petra Dvořáková: Vrány</t>
  </si>
  <si>
    <t>Alturjman for translation and publishing</t>
  </si>
  <si>
    <t>Hermie for translation and publishing</t>
  </si>
  <si>
    <t>Kairaamo Publishing Ltd</t>
  </si>
  <si>
    <t>Magdaléna Platzová: Život po Kafkovi</t>
  </si>
  <si>
    <t>Alena Mornštajnová: Listopád</t>
  </si>
  <si>
    <t>KUD Sodobnost International</t>
  </si>
  <si>
    <t>Radka Denemarková: Čokoládová krev</t>
  </si>
  <si>
    <t>Al Arabi Publishing and Distributing</t>
  </si>
  <si>
    <t>Viktorie Hanišová: Houbařka</t>
  </si>
  <si>
    <t>USA</t>
  </si>
  <si>
    <t>Patrik Banga: Skutečná cesta ven</t>
  </si>
  <si>
    <t>Graphic Mundi, an imprint of The Pennsylvania State University Press</t>
  </si>
  <si>
    <t>Besani</t>
  </si>
  <si>
    <t>Gjurgja publishing house</t>
  </si>
  <si>
    <t>Ondřej Štindl: Tolik popela</t>
  </si>
  <si>
    <t>Viktorie Hanišová: Neděle odpoledne</t>
  </si>
  <si>
    <t>Fundacja Tranzyt</t>
  </si>
  <si>
    <t>Miraggi edizioni</t>
  </si>
  <si>
    <t>Anthea Verlag</t>
  </si>
  <si>
    <t>Jakub Stanjura: Srpny</t>
  </si>
  <si>
    <t>PUBLISHING HOUSE MUZA</t>
  </si>
  <si>
    <t>Anna Beata Háblová: Směna</t>
  </si>
  <si>
    <t>Hana Hadas</t>
  </si>
  <si>
    <t>A</t>
  </si>
  <si>
    <t>B</t>
  </si>
  <si>
    <t>C</t>
  </si>
  <si>
    <t>Solisluna Editora</t>
  </si>
  <si>
    <t>Země / Country</t>
  </si>
  <si>
    <t>Nakladatel / Publisher</t>
  </si>
  <si>
    <t>Agullo Éditions</t>
  </si>
  <si>
    <t>Caleidoscopio de libros</t>
  </si>
  <si>
    <t>Jiří Karásek: Román tří magů I: Román Manfreda Macmillena</t>
  </si>
  <si>
    <t>Ivan Limbakh Publishers LLC</t>
  </si>
  <si>
    <t>Alena Machoninová: Hella</t>
  </si>
  <si>
    <t>Antikomplex - hnutí proti xenofobii. z.s.</t>
  </si>
  <si>
    <t>Uprostřed na okraji - Lidé, kteří mění Sudety - Jihovýchod / Mitten am Rande - Gespräche mit Menschen, die dem Sudetenland ein neues Gesicht geben - Südosten</t>
  </si>
  <si>
    <t>Stara Szkoła Sp. z o. o.</t>
  </si>
  <si>
    <t>Vilém Koubek: Zatloukání hřebíků</t>
  </si>
  <si>
    <t>Petra Dvořáková: Proměněné sny</t>
  </si>
  <si>
    <t>Evžen Boček: Aristokratka v Československu</t>
  </si>
  <si>
    <t>Bohumil Hrabal - Příliš hlučná samota</t>
  </si>
  <si>
    <t>DELESTE Editorial (AKA2L Foresight S.L.)</t>
  </si>
  <si>
    <t>Matěj Hořava: Pálenka</t>
  </si>
  <si>
    <t>Štěpánka Jislová: Srdcovka</t>
  </si>
  <si>
    <t>Brainfood Digital Media and Publishing LLC</t>
  </si>
  <si>
    <t>Marek Torčík: Rozložíš Paměť</t>
  </si>
  <si>
    <t>Karel Vesely: Kov</t>
  </si>
  <si>
    <t>Vojtěch Matocha: Prašina</t>
  </si>
  <si>
    <t>Metropolis Media Group LTD.</t>
  </si>
  <si>
    <t>Lucie Faulerová: Smrtholka</t>
  </si>
  <si>
    <t>OMBRA GVG – PUBLISHING HOUSE</t>
  </si>
  <si>
    <t>Jiří Hájíček: Rybí krev</t>
  </si>
  <si>
    <t>Eli Beneš: Nepatrná ztráta osamělosti</t>
  </si>
  <si>
    <t>Verlag Jungbrunnen</t>
  </si>
  <si>
    <t>NINAWA for Studies and Publishing/distribution</t>
  </si>
  <si>
    <t>Radka Denemarková: Hodiny z olova</t>
  </si>
  <si>
    <t xml:space="preserve">VOGI-NAIRI  Arts Center </t>
  </si>
  <si>
    <t>Anna Cima: Probudím se na Šibuji</t>
  </si>
  <si>
    <t>CEEOL Press</t>
  </si>
  <si>
    <t>Smart Press</t>
  </si>
  <si>
    <t>Václav Dvořák</t>
  </si>
  <si>
    <t>Václav Dvořák: Já, Finis</t>
  </si>
  <si>
    <t>Jindřich Janíček, Ondřej Buddeus: KOLO - Dopravní prostředek budoucnosti</t>
  </si>
  <si>
    <t>Hanna Solodukha, AnnBookPublisher</t>
  </si>
  <si>
    <t>Karel Jaromír Erben: Kytice</t>
  </si>
  <si>
    <t>Božena Němcová: Pohádky (ukázka)</t>
  </si>
  <si>
    <t>Ivana Březinová: Řvi potichu, brácho</t>
  </si>
  <si>
    <t>VšĮ Terra Publica</t>
  </si>
  <si>
    <t>Klára Elšíková: Pacanka ( ukázka)</t>
  </si>
  <si>
    <t>Petr Hanel: O hvězdách víš hovno (ukázka)</t>
  </si>
  <si>
    <t>Gabriela Maria Gańczarczyk</t>
  </si>
  <si>
    <t>Jiří Pasz: Páchat dobro (ukázka)</t>
  </si>
  <si>
    <t>Wydawnictwo Afera</t>
  </si>
  <si>
    <t>Petr Šabach: Láska je kurva a jiné povídky</t>
  </si>
  <si>
    <t>Vojtěch Matocha (text), Karel Osoha (illustrations), Prašina. Křídový panáček – souborné vydání</t>
  </si>
  <si>
    <t>Settenove SRL</t>
  </si>
  <si>
    <t>MARTO KELBL: ANI HOLKA, ANI KLUK</t>
  </si>
  <si>
    <t xml:space="preserve">Ammonite books </t>
  </si>
  <si>
    <t>Petra Klabouchová: Ignis fatuus</t>
  </si>
  <si>
    <t>ERGO Publishing House</t>
  </si>
  <si>
    <t>Michal Sýkora: PŘÍPAD PRO EXORCISTU</t>
  </si>
  <si>
    <t>avant-verlag GmbH</t>
  </si>
  <si>
    <t>Rubášová, Taťána &amp; Janíček, Jindřich: William &amp; Meriwether Podivuhodná Roboti Expedice and William &amp;
Meriwether Neocekávany Roboti Exodus</t>
  </si>
  <si>
    <t>Tomáš Motal: Traum 1999</t>
  </si>
  <si>
    <t>Liels un Maz's SIA</t>
  </si>
  <si>
    <t>Tereza Šiklová: Obr</t>
  </si>
  <si>
    <t>Kommode Verlag</t>
  </si>
  <si>
    <t>Monika Baudišová: Bezdětná</t>
  </si>
  <si>
    <t>Petr Stančík: H2O a pastýřové snů</t>
  </si>
  <si>
    <t>Eva Papoušková: Vombat Jirka</t>
  </si>
  <si>
    <t>Editions La Joie de lire</t>
  </si>
  <si>
    <t>Petra Soukupová: Kdo zabil Snížka</t>
  </si>
  <si>
    <t>Neolit</t>
  </si>
  <si>
    <t>Ivan Klíma: Hodina ticha</t>
  </si>
  <si>
    <t>IK Persey EOOD / Perseus Publishing House</t>
  </si>
  <si>
    <t>Radka Rubilina: Balčik</t>
  </si>
  <si>
    <t>Disput</t>
  </si>
  <si>
    <t>Ladislav Grosman: Obchod na korze</t>
  </si>
  <si>
    <t>Bianca Bellová: Sentimentální román</t>
  </si>
  <si>
    <t>Vojtěch Matocha: Prašina 3: Bílá komnata</t>
  </si>
  <si>
    <t>Logha Publishing and Distributing</t>
  </si>
  <si>
    <t>Antolog Books</t>
  </si>
  <si>
    <t>Zdeněk Jirotka: Saturnin</t>
  </si>
  <si>
    <t xml:space="preserve"> Ondřej Štindl: Tolik popela</t>
  </si>
  <si>
    <t xml:space="preserve">parasitenpresse </t>
  </si>
  <si>
    <t>Petr Šesták: Vyhoření</t>
  </si>
  <si>
    <t>Jensen &amp; Dalgaard</t>
  </si>
  <si>
    <t>Petra Soukupová, Nikola Logosová: Divné děti a smutná kočka</t>
  </si>
  <si>
    <t>EDITORIAL DOS BIGOTES</t>
  </si>
  <si>
    <t>MAREK TORČÍK: ROZLOŽÍŠ PAMĚŤ</t>
  </si>
  <si>
    <t>Wabi Sabi Investments</t>
  </si>
  <si>
    <t>Marek Toman and David Majtenyi: : La verdad sobre Jaroslav Klecan</t>
  </si>
  <si>
    <t>Zdeněk Altman: Kresba Postavy</t>
  </si>
  <si>
    <t>Historical Quest Publications</t>
  </si>
  <si>
    <t>Martin Sodomka: Jak si založit farmu</t>
  </si>
  <si>
    <t>Hayat Publishing House</t>
  </si>
  <si>
    <t>Klára Vlasáková: TĚLA</t>
  </si>
  <si>
    <t>Josef Škvorecký: Mirákl</t>
  </si>
  <si>
    <t>JAN PATOČKA, Přirozený svět jako filosofický problém</t>
  </si>
  <si>
    <t>Orthotes Editrice</t>
  </si>
  <si>
    <t>Marka Míková: Stromy, kořeny a kluk (ukázka)</t>
  </si>
  <si>
    <t>Zvaigzne ABC Publishers </t>
  </si>
  <si>
    <t>Vojtěch Matocha, Karel Osoha: Prašina</t>
  </si>
  <si>
    <t xml:space="preserve">Katharina Hinderer </t>
  </si>
  <si>
    <t>Petra Soukupová – Nikdo není sám (ukázka)</t>
  </si>
  <si>
    <t>BALTO</t>
  </si>
  <si>
    <t>Kateřina Tučková: Vyhnání Gerty Schnirch</t>
  </si>
  <si>
    <t>Martin Vopěnka: Můj Bratr Mesiáš</t>
  </si>
  <si>
    <t>Blum izdavaštvo</t>
  </si>
  <si>
    <t>Saemundur Publishing House</t>
  </si>
  <si>
    <t>Helena Kadečkova: Život s Islandem</t>
  </si>
  <si>
    <t xml:space="preserve">Arc Publishing House </t>
  </si>
  <si>
    <t>Hana Andronikova: Zvuk slunečních hodin</t>
  </si>
  <si>
    <t>Maria Sileny</t>
  </si>
  <si>
    <t>Petr Stančík: Zasvěcení temnotou (ukázka)</t>
  </si>
  <si>
    <t xml:space="preserve">VERLAG VOLAND &amp; QUIST </t>
  </si>
  <si>
    <t>Ondřej Hübl: Opona</t>
  </si>
  <si>
    <t>Štěpánka Jislova: Srdcovka</t>
  </si>
  <si>
    <t>Tereza Semotamová: Radikální potřeby</t>
  </si>
  <si>
    <t xml:space="preserve">Epikentro Publishers S.A. </t>
  </si>
  <si>
    <t xml:space="preserve">Scarlett Wilková: Až uvidíš moře </t>
  </si>
  <si>
    <t>Stefanie Bose</t>
  </si>
  <si>
    <t>Lukáš Vavrečka: Meziměsta (ukázka)</t>
  </si>
  <si>
    <t xml:space="preserve">Braumüller GmbH </t>
  </si>
  <si>
    <t>Iva Procházková: Dívky nalehko</t>
  </si>
  <si>
    <t>Josef Škvorecký: Smutek poručíka Borůvky</t>
  </si>
  <si>
    <t>Ivan Olbracht: O smutných očích Hany Karadžičové</t>
  </si>
  <si>
    <t>Božena Němcová: V zámku a podzámčí</t>
  </si>
  <si>
    <t>Rainer Maria Rilke: Nejkrásnější básně (1875 - 1926) - arabština</t>
  </si>
  <si>
    <t xml:space="preserve">Gusour Darkhan for Publishing
</t>
  </si>
  <si>
    <t xml:space="preserve">Treći Trg </t>
  </si>
  <si>
    <t>Petra Klabouchová: Prameny Vltavy</t>
  </si>
  <si>
    <t>Petra Dvořáková: Sítě</t>
  </si>
  <si>
    <t>De Arbeiderspers (/ Singel Uitgeverijen)</t>
  </si>
  <si>
    <t>Marek Torčík: Rozložíš paměť</t>
  </si>
  <si>
    <t>Andrei Yanushkevich Publishing</t>
  </si>
  <si>
    <t>Marek Torčík: Rozložíš paměť (běloruština)</t>
  </si>
  <si>
    <t>Anetta Antonenko Publishers</t>
  </si>
  <si>
    <t>Václav Havel: Odcházení</t>
  </si>
  <si>
    <t>Aleš Palán: Raději zešílet v divočině</t>
  </si>
  <si>
    <t>Mitteldeutscher Verlag</t>
  </si>
  <si>
    <t>Anna Bolavá: Ke dnu</t>
  </si>
  <si>
    <t xml:space="preserve">Curtea Veche Publishing </t>
  </si>
  <si>
    <t>Tanmia Publishing Egypt</t>
  </si>
  <si>
    <t>Miloš Urban: Dr. Alz</t>
  </si>
  <si>
    <t>L'Harmattan</t>
  </si>
  <si>
    <t>Iva Pekárková: Dům bez zrcadel</t>
  </si>
  <si>
    <t>Książkowe Klimaty</t>
  </si>
  <si>
    <t>Jan Štifter, (ilustrace Ondřej Dolejší): Café Groll</t>
  </si>
  <si>
    <t>Editions du Canoë</t>
  </si>
  <si>
    <t>Ladislav Klíma: Der Gang der blinden Schlange zur Wahrheit / Pochod slepého hada k pravdě</t>
  </si>
  <si>
    <t>Bajkologija</t>
  </si>
  <si>
    <t>Vlasta Baránková: Pírko</t>
  </si>
  <si>
    <t>Slavika Libris Publishing house</t>
  </si>
  <si>
    <t>Jiří Hájíček: Drak na polní cestě</t>
  </si>
  <si>
    <t xml:space="preserve">Michal Sýkora: Ještě není konec </t>
  </si>
  <si>
    <t>Albur Producciones Editoriales, S.L.</t>
  </si>
  <si>
    <t>Jiří Dvořákand Daniela Olejníková: MYKO</t>
  </si>
  <si>
    <t>Maison d’Europe et d’Orient</t>
  </si>
  <si>
    <t>Support Programme for the Publication of Translations of Original Czech Literature Abroad_2025/I</t>
  </si>
  <si>
    <t xml:space="preserve">Buybook Publishing House </t>
  </si>
  <si>
    <t>Alena Mornštajnová: Hotýlek</t>
  </si>
  <si>
    <t>Petr Zelenka: Teremin</t>
  </si>
  <si>
    <t>EURASIA 1618 E E</t>
  </si>
  <si>
    <t>Magdalena Platzová: Život po Kafkovi</t>
  </si>
  <si>
    <t>Voland</t>
  </si>
  <si>
    <t>Petra Dvořáková: Dědina</t>
  </si>
  <si>
    <t>CASA EDITRICE BOSE
GIESSE BONFIRRARO EDITORE</t>
  </si>
  <si>
    <t>Božena Benešová: Don Pablo, don Pedro a Věra Lukášová</t>
  </si>
  <si>
    <t>Round Robin editrice</t>
  </si>
  <si>
    <t>Klára Teršová: Až ke křížku</t>
  </si>
  <si>
    <t>ACHSE Verlag</t>
  </si>
  <si>
    <t xml:space="preserve">Silesia Progress </t>
  </si>
  <si>
    <t>Filip Rožek: GUMP, pes který naučil lidi žít (slezština)</t>
  </si>
  <si>
    <t>Lucie Hášová Truhelková: Dědeček v růžových kalhotách</t>
  </si>
  <si>
    <t>Filip Rožek: GUMP, pes který naučil lidi žít (polština)</t>
  </si>
  <si>
    <t>SIA Pētergailis</t>
  </si>
  <si>
    <t>Marek Torčík: Rozložíš pamět</t>
  </si>
  <si>
    <t>Charles S. Kraszewski</t>
  </si>
  <si>
    <t>Rio Preisner: Prague in Thaw / Praha za času plujících ker</t>
  </si>
  <si>
    <t>Miloš Urban: Sedmikostelí</t>
  </si>
  <si>
    <t>Anthology of Czech Poetry (eds. Jiří Macháček, Simona Racková)</t>
  </si>
  <si>
    <t>Karagianni Dimitra - Paremvasi Publications</t>
  </si>
  <si>
    <t>Ohetaler-Verlag</t>
  </si>
  <si>
    <t xml:space="preserve">Martin Sichinger: Kocovina šumavského léta </t>
  </si>
  <si>
    <t xml:space="preserve">Martin Sichinger: Divocí sekáči: Šumava 1947 </t>
  </si>
  <si>
    <t xml:space="preserve">Martin Sichinger: Duchové Šumavy: Pašerácké drama z roku 1946 </t>
  </si>
  <si>
    <t xml:space="preserve">Martin Sichinger: Panna Maria od Sedmi Zlodějů </t>
  </si>
  <si>
    <t xml:space="preserve">Martin Sichinger: Smrt krále Šumavy </t>
  </si>
  <si>
    <t>1 € = 25 CZK</t>
  </si>
  <si>
    <t>Brak</t>
  </si>
  <si>
    <t>O. Buddeus, J. Janíček: Kolo</t>
  </si>
  <si>
    <t>J. Dvořák: Myko</t>
  </si>
  <si>
    <t>Š. Jislová: Srdcovka</t>
  </si>
  <si>
    <t>Schehrezade Cultural Initiative</t>
  </si>
  <si>
    <t>Petr Hruška: Spatřil jsem svou tvář</t>
  </si>
  <si>
    <t xml:space="preserve">Allee Verlag </t>
  </si>
  <si>
    <t>Michal Ajvaz: Druhé město</t>
  </si>
  <si>
    <t>Csirimojó Cultural Association</t>
  </si>
  <si>
    <t>Tereza Šedivá: Krtkův černobílý svět</t>
  </si>
  <si>
    <t>Jaroslav Tvrdoň, David Dolenský: Rufus Rybaří</t>
  </si>
  <si>
    <t>Vilém Koubek: Zatloukání hřebů</t>
  </si>
  <si>
    <t>Eikon Publishing House</t>
  </si>
  <si>
    <t>Karel Čapek: Kniha apokryfů</t>
  </si>
  <si>
    <t>Karel Čapek: Lásky hra osudná / Ze života hmyzu</t>
  </si>
  <si>
    <t>Karel Čapek: Život a dílo skladatele Foltýna</t>
  </si>
  <si>
    <t>Karel Čapek: R.U.R / Věc Makropulos</t>
  </si>
  <si>
    <t>Wydawnictvo Amaltea Ludmiła Koza</t>
  </si>
  <si>
    <t>Glagoslav Publications</t>
  </si>
  <si>
    <t>Jan Zahradníček: Twenty Years. Poems 1940–1960</t>
  </si>
  <si>
    <t>Pavel Drdel: Postní kuchařka – od kořene po nať (ukázka - angličtina)</t>
  </si>
  <si>
    <t>Anita Blahušová: Zahrada žije – zahradničíme s dětmi (ukázka - angličtina)</t>
  </si>
  <si>
    <t>Antares</t>
  </si>
  <si>
    <t xml:space="preserve">Newmag Publishing House </t>
  </si>
  <si>
    <t>Neofelis Verlag</t>
  </si>
  <si>
    <t>Barbora Schnelle (editor): Am Wannenrand. Tschechische Gegenwartsdramatik (working title)</t>
  </si>
  <si>
    <t>Mi:Lù Publishing</t>
  </si>
  <si>
    <t>Taiwan</t>
  </si>
  <si>
    <t>Viktor Špaček: Čistý, skromný život</t>
  </si>
  <si>
    <t>Diogenes Verlag</t>
  </si>
  <si>
    <t>Alice Horáčková: Rozpůlený dům</t>
  </si>
  <si>
    <t>Dora Kaprálová: Utrpení a jiné žánry (ukázka)</t>
  </si>
  <si>
    <t>Tihana Hamovic</t>
  </si>
  <si>
    <t>Publishing House Areté</t>
  </si>
  <si>
    <t>Stanislav Biler: Destrukce</t>
  </si>
  <si>
    <t>Irena Hejdová, Zuzana Čupová: Mami, pocem!</t>
  </si>
  <si>
    <t>Irena Hejdová, Zuzana Čupová: Nedráždi bráchu bosou nohou</t>
  </si>
  <si>
    <t>Ivana Janišová, Jitka Petrová: Lela a Kika se hádají</t>
  </si>
  <si>
    <t>Bianca Bellová: Neviditelný muž</t>
  </si>
  <si>
    <t>Alena Vostrá: Výbuch bude v šest</t>
  </si>
  <si>
    <t>Požadavky / Required Support (CZK)</t>
  </si>
  <si>
    <t>Podpora / Support (CZK)</t>
  </si>
  <si>
    <t>Překlad / Translation</t>
  </si>
  <si>
    <t>Design, typografie, tisk / Design, typesetting, printing</t>
  </si>
  <si>
    <t>Propagace / Promotion</t>
  </si>
  <si>
    <t>Hodnocení / Evaluation</t>
  </si>
  <si>
    <t>Celkem / In total</t>
  </si>
  <si>
    <t>Albánie / Albania</t>
  </si>
  <si>
    <t>Arménie / Armenia</t>
  </si>
  <si>
    <t>Bosna a Hercegovina / Bosnia and Herzegovina</t>
  </si>
  <si>
    <t>Brazílie / Brazil</t>
  </si>
  <si>
    <t>ČR / CZ</t>
  </si>
  <si>
    <t>Bulharsko / Bulgaria</t>
  </si>
  <si>
    <t>Dánsko / Denmark</t>
  </si>
  <si>
    <t>Finsko / Finland</t>
  </si>
  <si>
    <t>Francie / France</t>
  </si>
  <si>
    <t>Island / Iceland</t>
  </si>
  <si>
    <t>Autor / Název - Author / Title</t>
  </si>
  <si>
    <t>Chorvatsko / Croatia</t>
  </si>
  <si>
    <t>Karel Čapek: Hordubal - arabština</t>
  </si>
  <si>
    <t>Itálie / Italy</t>
  </si>
  <si>
    <t>Litva / Lithuania</t>
  </si>
  <si>
    <t>Lotyšsko / Latvia</t>
  </si>
  <si>
    <t>Maďarsko / Hungary</t>
  </si>
  <si>
    <t>Makedonie / Macedonia</t>
  </si>
  <si>
    <t>Moldavsko / Moldova</t>
  </si>
  <si>
    <t>Německo / Germany</t>
  </si>
  <si>
    <t>Nizozemsko / Netherlands</t>
  </si>
  <si>
    <t>Polsko / Poland</t>
  </si>
  <si>
    <t>Rakousko / Austria</t>
  </si>
  <si>
    <t>Rusko / Russia</t>
  </si>
  <si>
    <t>Rumunsko / Romania</t>
  </si>
  <si>
    <t>Řecko / Greece</t>
  </si>
  <si>
    <t>Saudská Arábie / Saudi Arabia</t>
  </si>
  <si>
    <t>Slovensko / Slovakia</t>
  </si>
  <si>
    <t xml:space="preserve">Slovinsko / Slovenia </t>
  </si>
  <si>
    <t>Srbsko / Serbia</t>
  </si>
  <si>
    <t>Sýrie / Syria</t>
  </si>
  <si>
    <t>Španělsko / Spain</t>
  </si>
  <si>
    <t xml:space="preserve">Švýcarsko / Switzerland </t>
  </si>
  <si>
    <t xml:space="preserve">Ukrajina / Ukraine </t>
  </si>
  <si>
    <t>Velká Británie / Great Britain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</si>
</sst>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&quot; &quot;* #,##0&quot;    &quot;;&quot;-&quot;* #,##0&quot;    &quot;;&quot; &quot;* &quot;-    &quot;"/>
  </numFmts>
  <fonts count="11">
    <font>
      <sz val="10"/>
      <color indexed="8"/>
      <name val="Arial CE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Helvetica Neue"/>
      <family val="2"/>
      <scheme val="minor"/>
    </font>
    <font>
      <sz val="10"/>
      <color rgb="FF000000"/>
      <name val="Arial"/>
      <family val="2"/>
      <charset val="238"/>
    </font>
    <font>
      <sz val="10.5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7" fillId="0" borderId="0"/>
  </cellStyleXfs>
  <cellXfs count="209">
    <xf numFmtId="0" fontId="0" fillId="0" borderId="0" xfId="0" applyFont="1" applyAlignment="1"/>
    <xf numFmtId="0" fontId="0" fillId="0" borderId="0" xfId="0" applyNumberFormat="1" applyFont="1" applyFill="1" applyAlignment="1"/>
    <xf numFmtId="0" fontId="1" fillId="0" borderId="2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5" fontId="4" fillId="3" borderId="8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/>
    <xf numFmtId="49" fontId="1" fillId="0" borderId="13" xfId="0" applyNumberFormat="1" applyFont="1" applyFill="1" applyBorder="1" applyAlignment="1">
      <alignment horizontal="left" wrapText="1"/>
    </xf>
    <xf numFmtId="49" fontId="1" fillId="0" borderId="24" xfId="0" applyNumberFormat="1" applyFont="1" applyFill="1" applyBorder="1" applyAlignment="1">
      <alignment horizontal="left" wrapText="1"/>
    </xf>
    <xf numFmtId="49" fontId="1" fillId="0" borderId="17" xfId="0" applyNumberFormat="1" applyFont="1" applyFill="1" applyBorder="1" applyAlignment="1">
      <alignment horizontal="left" wrapText="1"/>
    </xf>
    <xf numFmtId="49" fontId="1" fillId="0" borderId="33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3" fillId="0" borderId="58" xfId="0" applyFont="1" applyFill="1" applyBorder="1" applyAlignment="1">
      <alignment horizontal="left"/>
    </xf>
    <xf numFmtId="2" fontId="0" fillId="0" borderId="0" xfId="0" applyNumberFormat="1" applyFont="1" applyAlignment="1"/>
    <xf numFmtId="0" fontId="1" fillId="0" borderId="21" xfId="0" applyNumberFormat="1" applyFont="1" applyFill="1" applyBorder="1" applyAlignment="1">
      <alignment horizontal="left"/>
    </xf>
    <xf numFmtId="0" fontId="0" fillId="0" borderId="0" xfId="0" applyNumberFormat="1" applyFont="1" applyAlignment="1"/>
    <xf numFmtId="0" fontId="4" fillId="0" borderId="10" xfId="0" applyFont="1" applyFill="1" applyBorder="1" applyAlignment="1">
      <alignment horizontal="left"/>
    </xf>
    <xf numFmtId="165" fontId="4" fillId="3" borderId="1" xfId="0" applyNumberFormat="1" applyFont="1" applyFill="1" applyBorder="1" applyAlignment="1">
      <alignment horizontal="left"/>
    </xf>
    <xf numFmtId="165" fontId="4" fillId="3" borderId="20" xfId="0" applyNumberFormat="1" applyFont="1" applyFill="1" applyBorder="1" applyAlignment="1">
      <alignment horizontal="left"/>
    </xf>
    <xf numFmtId="165" fontId="4" fillId="3" borderId="9" xfId="0" applyNumberFormat="1" applyFont="1" applyFill="1" applyBorder="1" applyAlignment="1">
      <alignment horizontal="left"/>
    </xf>
    <xf numFmtId="165" fontId="4" fillId="3" borderId="21" xfId="0" applyNumberFormat="1" applyFont="1" applyFill="1" applyBorder="1" applyAlignment="1">
      <alignment horizontal="left"/>
    </xf>
    <xf numFmtId="165" fontId="4" fillId="3" borderId="27" xfId="0" applyNumberFormat="1" applyFont="1" applyFill="1" applyBorder="1" applyAlignment="1">
      <alignment horizontal="left"/>
    </xf>
    <xf numFmtId="165" fontId="4" fillId="3" borderId="7" xfId="0" applyNumberFormat="1" applyFont="1" applyFill="1" applyBorder="1" applyAlignment="1">
      <alignment horizontal="left"/>
    </xf>
    <xf numFmtId="165" fontId="4" fillId="3" borderId="44" xfId="0" applyNumberFormat="1" applyFont="1" applyFill="1" applyBorder="1" applyAlignment="1">
      <alignment horizontal="left"/>
    </xf>
    <xf numFmtId="165" fontId="4" fillId="3" borderId="4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 wrapText="1"/>
    </xf>
    <xf numFmtId="164" fontId="4" fillId="0" borderId="15" xfId="0" applyNumberFormat="1" applyFont="1" applyFill="1" applyBorder="1" applyAlignment="1">
      <alignment horizontal="left"/>
    </xf>
    <xf numFmtId="49" fontId="4" fillId="3" borderId="15" xfId="0" applyNumberFormat="1" applyFont="1" applyFill="1" applyBorder="1" applyAlignment="1">
      <alignment horizontal="left" wrapText="1"/>
    </xf>
    <xf numFmtId="164" fontId="4" fillId="3" borderId="15" xfId="0" applyNumberFormat="1" applyFont="1" applyFill="1" applyBorder="1" applyAlignment="1">
      <alignment horizontal="left"/>
    </xf>
    <xf numFmtId="49" fontId="4" fillId="3" borderId="1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9" fontId="4" fillId="3" borderId="16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49" fontId="1" fillId="0" borderId="11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46" xfId="0" applyFont="1" applyFill="1" applyBorder="1" applyAlignment="1">
      <alignment horizontal="left"/>
    </xf>
    <xf numFmtId="0" fontId="1" fillId="0" borderId="47" xfId="0" applyFont="1" applyFill="1" applyBorder="1" applyAlignment="1">
      <alignment horizontal="left"/>
    </xf>
    <xf numFmtId="0" fontId="1" fillId="0" borderId="48" xfId="0" applyFont="1" applyFill="1" applyBorder="1" applyAlignment="1">
      <alignment horizontal="left"/>
    </xf>
    <xf numFmtId="3" fontId="1" fillId="0" borderId="49" xfId="0" applyNumberFormat="1" applyFont="1" applyFill="1" applyBorder="1" applyAlignment="1">
      <alignment horizontal="left"/>
    </xf>
    <xf numFmtId="165" fontId="4" fillId="3" borderId="53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165" fontId="4" fillId="3" borderId="56" xfId="0" applyNumberFormat="1" applyFont="1" applyFill="1" applyBorder="1" applyAlignment="1">
      <alignment horizontal="left"/>
    </xf>
    <xf numFmtId="165" fontId="4" fillId="3" borderId="4" xfId="0" applyNumberFormat="1" applyFont="1" applyFill="1" applyBorder="1" applyAlignment="1">
      <alignment horizontal="left"/>
    </xf>
    <xf numFmtId="165" fontId="4" fillId="3" borderId="55" xfId="0" applyNumberFormat="1" applyFont="1" applyFill="1" applyBorder="1" applyAlignment="1">
      <alignment horizontal="left"/>
    </xf>
    <xf numFmtId="49" fontId="2" fillId="0" borderId="57" xfId="0" applyNumberFormat="1" applyFont="1" applyFill="1" applyBorder="1" applyAlignment="1">
      <alignment horizontal="left"/>
    </xf>
    <xf numFmtId="3" fontId="1" fillId="0" borderId="50" xfId="0" applyNumberFormat="1" applyFont="1" applyFill="1" applyBorder="1" applyAlignment="1">
      <alignment horizontal="left"/>
    </xf>
    <xf numFmtId="2" fontId="1" fillId="0" borderId="49" xfId="0" applyNumberFormat="1" applyFont="1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left"/>
    </xf>
    <xf numFmtId="1" fontId="1" fillId="0" borderId="11" xfId="0" applyNumberFormat="1" applyFont="1" applyFill="1" applyBorder="1" applyAlignment="1">
      <alignment horizontal="left"/>
    </xf>
    <xf numFmtId="1" fontId="4" fillId="0" borderId="56" xfId="0" applyNumberFormat="1" applyFont="1" applyFill="1" applyBorder="1" applyAlignment="1">
      <alignment horizontal="left"/>
    </xf>
    <xf numFmtId="1" fontId="4" fillId="0" borderId="55" xfId="0" applyNumberFormat="1" applyFont="1" applyFill="1" applyBorder="1" applyAlignment="1">
      <alignment horizontal="left"/>
    </xf>
    <xf numFmtId="1" fontId="4" fillId="0" borderId="51" xfId="0" applyNumberFormat="1" applyFont="1" applyFill="1" applyBorder="1" applyAlignment="1">
      <alignment horizontal="left"/>
    </xf>
    <xf numFmtId="1" fontId="4" fillId="0" borderId="52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" fontId="5" fillId="0" borderId="6" xfId="0" applyNumberFormat="1" applyFont="1" applyFill="1" applyBorder="1" applyAlignment="1">
      <alignment horizontal="left"/>
    </xf>
    <xf numFmtId="165" fontId="4" fillId="3" borderId="63" xfId="0" applyNumberFormat="1" applyFont="1" applyFill="1" applyBorder="1" applyAlignment="1">
      <alignment horizontal="left"/>
    </xf>
    <xf numFmtId="165" fontId="4" fillId="3" borderId="64" xfId="0" applyNumberFormat="1" applyFont="1" applyFill="1" applyBorder="1" applyAlignment="1">
      <alignment horizontal="left"/>
    </xf>
    <xf numFmtId="165" fontId="4" fillId="3" borderId="65" xfId="0" applyNumberFormat="1" applyFont="1" applyFill="1" applyBorder="1" applyAlignment="1">
      <alignment horizontal="left"/>
    </xf>
    <xf numFmtId="165" fontId="4" fillId="3" borderId="24" xfId="0" applyNumberFormat="1" applyFont="1" applyFill="1" applyBorder="1" applyAlignment="1">
      <alignment horizontal="left"/>
    </xf>
    <xf numFmtId="165" fontId="4" fillId="3" borderId="67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165" fontId="4" fillId="3" borderId="6" xfId="0" applyNumberFormat="1" applyFont="1" applyFill="1" applyBorder="1" applyAlignment="1">
      <alignment horizontal="left"/>
    </xf>
    <xf numFmtId="165" fontId="4" fillId="3" borderId="6" xfId="0" applyNumberFormat="1" applyFont="1" applyFill="1" applyBorder="1" applyAlignment="1">
      <alignment horizontal="left" wrapText="1"/>
    </xf>
    <xf numFmtId="165" fontId="4" fillId="3" borderId="11" xfId="0" applyNumberFormat="1" applyFont="1" applyFill="1" applyBorder="1" applyAlignment="1">
      <alignment horizontal="left"/>
    </xf>
    <xf numFmtId="165" fontId="4" fillId="3" borderId="22" xfId="0" applyNumberFormat="1" applyFont="1" applyFill="1" applyBorder="1" applyAlignment="1">
      <alignment horizontal="left"/>
    </xf>
    <xf numFmtId="49" fontId="1" fillId="0" borderId="68" xfId="0" applyNumberFormat="1" applyFont="1" applyFill="1" applyBorder="1" applyAlignment="1">
      <alignment horizontal="left" wrapText="1"/>
    </xf>
    <xf numFmtId="1" fontId="1" fillId="0" borderId="68" xfId="0" applyNumberFormat="1" applyFont="1" applyFill="1" applyBorder="1" applyAlignment="1">
      <alignment horizontal="left"/>
    </xf>
    <xf numFmtId="1" fontId="1" fillId="0" borderId="69" xfId="0" applyNumberFormat="1" applyFont="1" applyFill="1" applyBorder="1" applyAlignment="1">
      <alignment horizontal="left"/>
    </xf>
    <xf numFmtId="165" fontId="4" fillId="3" borderId="22" xfId="0" applyNumberFormat="1" applyFont="1" applyFill="1" applyBorder="1" applyAlignment="1">
      <alignment horizontal="left" wrapText="1"/>
    </xf>
    <xf numFmtId="49" fontId="4" fillId="0" borderId="72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left" wrapText="1"/>
    </xf>
    <xf numFmtId="49" fontId="4" fillId="3" borderId="5" xfId="0" applyNumberFormat="1" applyFont="1" applyFill="1" applyBorder="1" applyAlignment="1">
      <alignment horizontal="left" wrapText="1"/>
    </xf>
    <xf numFmtId="49" fontId="4" fillId="3" borderId="73" xfId="0" applyNumberFormat="1" applyFont="1" applyFill="1" applyBorder="1" applyAlignment="1">
      <alignment horizontal="left" wrapText="1"/>
    </xf>
    <xf numFmtId="0" fontId="1" fillId="0" borderId="39" xfId="0" applyNumberFormat="1" applyFont="1" applyFill="1" applyBorder="1" applyAlignment="1">
      <alignment horizontal="left"/>
    </xf>
    <xf numFmtId="49" fontId="1" fillId="0" borderId="75" xfId="0" applyNumberFormat="1" applyFont="1" applyFill="1" applyBorder="1" applyAlignment="1">
      <alignment horizontal="left" wrapText="1"/>
    </xf>
    <xf numFmtId="1" fontId="1" fillId="0" borderId="75" xfId="0" applyNumberFormat="1" applyFont="1" applyFill="1" applyBorder="1" applyAlignment="1">
      <alignment horizontal="left"/>
    </xf>
    <xf numFmtId="1" fontId="1" fillId="0" borderId="76" xfId="0" applyNumberFormat="1" applyFont="1" applyFill="1" applyBorder="1" applyAlignment="1">
      <alignment horizontal="left"/>
    </xf>
    <xf numFmtId="165" fontId="4" fillId="3" borderId="76" xfId="0" applyNumberFormat="1" applyFont="1" applyFill="1" applyBorder="1" applyAlignment="1">
      <alignment horizontal="left" wrapText="1"/>
    </xf>
    <xf numFmtId="165" fontId="4" fillId="3" borderId="75" xfId="0" applyNumberFormat="1" applyFont="1" applyFill="1" applyBorder="1" applyAlignment="1">
      <alignment horizontal="left"/>
    </xf>
    <xf numFmtId="165" fontId="4" fillId="3" borderId="77" xfId="0" applyNumberFormat="1" applyFont="1" applyFill="1" applyBorder="1" applyAlignment="1">
      <alignment horizontal="left"/>
    </xf>
    <xf numFmtId="0" fontId="1" fillId="0" borderId="78" xfId="0" applyNumberFormat="1" applyFont="1" applyFill="1" applyBorder="1" applyAlignment="1">
      <alignment horizontal="left"/>
    </xf>
    <xf numFmtId="165" fontId="4" fillId="3" borderId="69" xfId="0" applyNumberFormat="1" applyFont="1" applyFill="1" applyBorder="1" applyAlignment="1">
      <alignment horizontal="left"/>
    </xf>
    <xf numFmtId="165" fontId="4" fillId="3" borderId="68" xfId="0" applyNumberFormat="1" applyFont="1" applyFill="1" applyBorder="1" applyAlignment="1">
      <alignment horizontal="left"/>
    </xf>
    <xf numFmtId="165" fontId="4" fillId="3" borderId="79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82" xfId="0" applyNumberFormat="1" applyFont="1" applyFill="1" applyBorder="1" applyAlignment="1">
      <alignment horizontal="left"/>
    </xf>
    <xf numFmtId="49" fontId="1" fillId="0" borderId="83" xfId="0" applyNumberFormat="1" applyFont="1" applyFill="1" applyBorder="1" applyAlignment="1">
      <alignment horizontal="left" wrapText="1"/>
    </xf>
    <xf numFmtId="1" fontId="1" fillId="0" borderId="83" xfId="0" applyNumberFormat="1" applyFont="1" applyFill="1" applyBorder="1" applyAlignment="1">
      <alignment horizontal="left"/>
    </xf>
    <xf numFmtId="1" fontId="1" fillId="0" borderId="84" xfId="0" applyNumberFormat="1" applyFont="1" applyFill="1" applyBorder="1" applyAlignment="1">
      <alignment horizontal="left"/>
    </xf>
    <xf numFmtId="165" fontId="4" fillId="3" borderId="84" xfId="0" applyNumberFormat="1" applyFont="1" applyFill="1" applyBorder="1" applyAlignment="1">
      <alignment horizontal="left"/>
    </xf>
    <xf numFmtId="165" fontId="4" fillId="3" borderId="83" xfId="0" applyNumberFormat="1" applyFont="1" applyFill="1" applyBorder="1" applyAlignment="1">
      <alignment horizontal="left"/>
    </xf>
    <xf numFmtId="165" fontId="4" fillId="3" borderId="85" xfId="0" applyNumberFormat="1" applyFont="1" applyFill="1" applyBorder="1" applyAlignment="1">
      <alignment horizontal="left"/>
    </xf>
    <xf numFmtId="165" fontId="4" fillId="3" borderId="86" xfId="0" applyNumberFormat="1" applyFont="1" applyFill="1" applyBorder="1" applyAlignment="1">
      <alignment horizontal="left"/>
    </xf>
    <xf numFmtId="49" fontId="1" fillId="0" borderId="83" xfId="0" applyNumberFormat="1" applyFont="1" applyFill="1" applyBorder="1" applyAlignment="1">
      <alignment horizontal="left"/>
    </xf>
    <xf numFmtId="165" fontId="4" fillId="3" borderId="76" xfId="0" applyNumberFormat="1" applyFont="1" applyFill="1" applyBorder="1" applyAlignment="1">
      <alignment horizontal="left"/>
    </xf>
    <xf numFmtId="165" fontId="4" fillId="3" borderId="87" xfId="0" applyNumberFormat="1" applyFont="1" applyFill="1" applyBorder="1" applyAlignment="1">
      <alignment horizontal="left"/>
    </xf>
    <xf numFmtId="0" fontId="1" fillId="0" borderId="88" xfId="0" applyNumberFormat="1" applyFont="1" applyFill="1" applyBorder="1" applyAlignment="1">
      <alignment horizontal="left"/>
    </xf>
    <xf numFmtId="1" fontId="1" fillId="0" borderId="19" xfId="0" applyNumberFormat="1" applyFont="1" applyFill="1" applyBorder="1" applyAlignment="1">
      <alignment horizontal="left"/>
    </xf>
    <xf numFmtId="1" fontId="1" fillId="0" borderId="59" xfId="0" applyNumberFormat="1" applyFont="1" applyFill="1" applyBorder="1" applyAlignment="1">
      <alignment horizontal="left"/>
    </xf>
    <xf numFmtId="165" fontId="4" fillId="3" borderId="59" xfId="0" applyNumberFormat="1" applyFont="1" applyFill="1" applyBorder="1" applyAlignment="1">
      <alignment horizontal="left"/>
    </xf>
    <xf numFmtId="165" fontId="4" fillId="3" borderId="19" xfId="0" applyNumberFormat="1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left"/>
    </xf>
    <xf numFmtId="165" fontId="4" fillId="3" borderId="60" xfId="0" applyNumberFormat="1" applyFont="1" applyFill="1" applyBorder="1" applyAlignment="1">
      <alignment horizontal="left"/>
    </xf>
    <xf numFmtId="1" fontId="1" fillId="0" borderId="49" xfId="0" applyNumberFormat="1" applyFont="1" applyFill="1" applyBorder="1" applyAlignment="1">
      <alignment horizontal="left"/>
    </xf>
    <xf numFmtId="1" fontId="1" fillId="0" borderId="48" xfId="0" applyNumberFormat="1" applyFont="1" applyFill="1" applyBorder="1" applyAlignment="1">
      <alignment horizontal="left"/>
    </xf>
    <xf numFmtId="1" fontId="1" fillId="0" borderId="17" xfId="0" applyNumberFormat="1" applyFont="1" applyFill="1" applyBorder="1" applyAlignment="1">
      <alignment horizontal="left"/>
    </xf>
    <xf numFmtId="165" fontId="4" fillId="3" borderId="17" xfId="0" applyNumberFormat="1" applyFont="1" applyFill="1" applyBorder="1" applyAlignment="1">
      <alignment horizontal="left"/>
    </xf>
    <xf numFmtId="1" fontId="1" fillId="0" borderId="33" xfId="0" applyNumberFormat="1" applyFont="1" applyFill="1" applyBorder="1" applyAlignment="1">
      <alignment horizontal="left"/>
    </xf>
    <xf numFmtId="165" fontId="4" fillId="3" borderId="33" xfId="0" applyNumberFormat="1" applyFont="1" applyFill="1" applyBorder="1" applyAlignment="1">
      <alignment horizontal="left"/>
    </xf>
    <xf numFmtId="165" fontId="4" fillId="3" borderId="13" xfId="0" applyNumberFormat="1" applyFont="1" applyFill="1" applyBorder="1" applyAlignment="1">
      <alignment horizontal="left"/>
    </xf>
    <xf numFmtId="165" fontId="4" fillId="3" borderId="37" xfId="0" applyNumberFormat="1" applyFont="1" applyFill="1" applyBorder="1" applyAlignment="1">
      <alignment horizontal="left"/>
    </xf>
    <xf numFmtId="165" fontId="4" fillId="3" borderId="50" xfId="0" applyNumberFormat="1" applyFont="1" applyFill="1" applyBorder="1" applyAlignment="1">
      <alignment horizontal="left"/>
    </xf>
    <xf numFmtId="165" fontId="4" fillId="3" borderId="90" xfId="0" applyNumberFormat="1" applyFont="1" applyFill="1" applyBorder="1" applyAlignment="1">
      <alignment horizontal="left"/>
    </xf>
    <xf numFmtId="165" fontId="4" fillId="3" borderId="38" xfId="0" applyNumberFormat="1" applyFont="1" applyFill="1" applyBorder="1" applyAlignment="1">
      <alignment horizontal="left"/>
    </xf>
    <xf numFmtId="1" fontId="1" fillId="0" borderId="13" xfId="0" applyNumberFormat="1" applyFont="1" applyFill="1" applyBorder="1" applyAlignment="1">
      <alignment horizontal="left"/>
    </xf>
    <xf numFmtId="165" fontId="4" fillId="3" borderId="40" xfId="0" applyNumberFormat="1" applyFont="1" applyFill="1" applyBorder="1" applyAlignment="1">
      <alignment horizontal="left"/>
    </xf>
    <xf numFmtId="49" fontId="1" fillId="0" borderId="48" xfId="0" applyNumberFormat="1" applyFont="1" applyFill="1" applyBorder="1" applyAlignment="1">
      <alignment horizontal="left" wrapText="1"/>
    </xf>
    <xf numFmtId="49" fontId="1" fillId="0" borderId="49" xfId="0" applyNumberFormat="1" applyFont="1" applyFill="1" applyBorder="1" applyAlignment="1">
      <alignment horizontal="left" wrapText="1"/>
    </xf>
    <xf numFmtId="165" fontId="4" fillId="3" borderId="8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2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165" fontId="4" fillId="3" borderId="41" xfId="0" applyNumberFormat="1" applyFont="1" applyFill="1" applyBorder="1" applyAlignment="1">
      <alignment horizontal="left"/>
    </xf>
    <xf numFmtId="165" fontId="4" fillId="3" borderId="66" xfId="0" applyNumberFormat="1" applyFont="1" applyFill="1" applyBorder="1" applyAlignment="1">
      <alignment horizontal="left"/>
    </xf>
    <xf numFmtId="49" fontId="1" fillId="0" borderId="70" xfId="0" applyNumberFormat="1" applyFont="1" applyFill="1" applyBorder="1" applyAlignment="1">
      <alignment horizontal="left" wrapText="1"/>
    </xf>
    <xf numFmtId="1" fontId="1" fillId="0" borderId="70" xfId="0" applyNumberFormat="1" applyFont="1" applyFill="1" applyBorder="1" applyAlignment="1">
      <alignment horizontal="left"/>
    </xf>
    <xf numFmtId="165" fontId="4" fillId="3" borderId="89" xfId="0" applyNumberFormat="1" applyFont="1" applyFill="1" applyBorder="1" applyAlignment="1">
      <alignment horizontal="left"/>
    </xf>
    <xf numFmtId="165" fontId="4" fillId="3" borderId="70" xfId="0" applyNumberFormat="1" applyFont="1" applyFill="1" applyBorder="1" applyAlignment="1">
      <alignment horizontal="left"/>
    </xf>
    <xf numFmtId="165" fontId="4" fillId="3" borderId="71" xfId="0" applyNumberFormat="1" applyFont="1" applyFill="1" applyBorder="1" applyAlignment="1">
      <alignment horizontal="left"/>
    </xf>
    <xf numFmtId="0" fontId="1" fillId="0" borderId="91" xfId="0" applyNumberFormat="1" applyFont="1" applyFill="1" applyBorder="1" applyAlignment="1">
      <alignment horizontal="left"/>
    </xf>
    <xf numFmtId="165" fontId="4" fillId="3" borderId="81" xfId="0" applyNumberFormat="1" applyFont="1" applyFill="1" applyBorder="1" applyAlignment="1">
      <alignment horizontal="left"/>
    </xf>
    <xf numFmtId="0" fontId="1" fillId="0" borderId="62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1" fontId="1" fillId="0" borderId="24" xfId="0" applyNumberFormat="1" applyFont="1" applyFill="1" applyBorder="1" applyAlignment="1">
      <alignment horizontal="left"/>
    </xf>
    <xf numFmtId="165" fontId="4" fillId="3" borderId="42" xfId="0" applyNumberFormat="1" applyFont="1" applyFill="1" applyBorder="1" applyAlignment="1">
      <alignment horizontal="left"/>
    </xf>
    <xf numFmtId="165" fontId="4" fillId="3" borderId="54" xfId="0" applyNumberFormat="1" applyFont="1" applyFill="1" applyBorder="1" applyAlignment="1">
      <alignment horizontal="left"/>
    </xf>
    <xf numFmtId="165" fontId="4" fillId="3" borderId="18" xfId="0" applyNumberFormat="1" applyFont="1" applyFill="1" applyBorder="1" applyAlignment="1">
      <alignment horizontal="left"/>
    </xf>
    <xf numFmtId="165" fontId="4" fillId="3" borderId="32" xfId="0" applyNumberFormat="1" applyFont="1" applyFill="1" applyBorder="1" applyAlignment="1">
      <alignment horizontal="left"/>
    </xf>
    <xf numFmtId="165" fontId="4" fillId="3" borderId="34" xfId="0" applyNumberFormat="1" applyFont="1" applyFill="1" applyBorder="1" applyAlignment="1">
      <alignment horizontal="left"/>
    </xf>
    <xf numFmtId="165" fontId="10" fillId="3" borderId="6" xfId="0" applyNumberFormat="1" applyFont="1" applyFill="1" applyBorder="1" applyAlignment="1">
      <alignment horizontal="left"/>
    </xf>
    <xf numFmtId="165" fontId="10" fillId="3" borderId="22" xfId="0" applyNumberFormat="1" applyFont="1" applyFill="1" applyBorder="1" applyAlignment="1">
      <alignment horizontal="left" wrapText="1"/>
    </xf>
    <xf numFmtId="49" fontId="4" fillId="3" borderId="92" xfId="0" applyNumberFormat="1" applyFont="1" applyFill="1" applyBorder="1" applyAlignment="1">
      <alignment horizontal="left" wrapText="1"/>
    </xf>
    <xf numFmtId="0" fontId="8" fillId="4" borderId="93" xfId="1" applyFont="1" applyFill="1" applyBorder="1" applyAlignment="1">
      <alignment vertical="top" wrapText="1" readingOrder="1"/>
    </xf>
    <xf numFmtId="0" fontId="8" fillId="4" borderId="94" xfId="1" applyFont="1" applyFill="1" applyBorder="1" applyAlignment="1">
      <alignment vertical="top" wrapText="1" readingOrder="1"/>
    </xf>
    <xf numFmtId="0" fontId="8" fillId="4" borderId="36" xfId="1" applyFont="1" applyFill="1" applyBorder="1" applyAlignment="1">
      <alignment vertical="top" wrapText="1" readingOrder="1"/>
    </xf>
    <xf numFmtId="0" fontId="8" fillId="4" borderId="18" xfId="1" applyFont="1" applyFill="1" applyBorder="1" applyAlignment="1">
      <alignment vertical="top" wrapText="1" readingOrder="1"/>
    </xf>
    <xf numFmtId="0" fontId="8" fillId="4" borderId="31" xfId="1" applyFont="1" applyFill="1" applyBorder="1" applyAlignment="1">
      <alignment vertical="top" wrapText="1" readingOrder="1"/>
    </xf>
    <xf numFmtId="0" fontId="8" fillId="4" borderId="34" xfId="1" applyFont="1" applyFill="1" applyBorder="1" applyAlignment="1">
      <alignment vertical="top" wrapText="1" readingOrder="1"/>
    </xf>
    <xf numFmtId="0" fontId="8" fillId="4" borderId="61" xfId="1" applyFont="1" applyFill="1" applyBorder="1" applyAlignment="1">
      <alignment vertical="top" wrapText="1" readingOrder="1"/>
    </xf>
    <xf numFmtId="0" fontId="8" fillId="4" borderId="74" xfId="1" applyFont="1" applyFill="1" applyBorder="1" applyAlignment="1">
      <alignment vertical="top" wrapText="1" readingOrder="1"/>
    </xf>
    <xf numFmtId="0" fontId="8" fillId="4" borderId="25" xfId="1" applyFont="1" applyFill="1" applyBorder="1" applyAlignment="1">
      <alignment vertical="top" wrapText="1" readingOrder="1"/>
    </xf>
    <xf numFmtId="0" fontId="8" fillId="4" borderId="35" xfId="1" applyFont="1" applyFill="1" applyBorder="1" applyAlignment="1">
      <alignment vertical="top" wrapText="1" readingOrder="1"/>
    </xf>
    <xf numFmtId="49" fontId="1" fillId="0" borderId="95" xfId="0" applyNumberFormat="1" applyFont="1" applyFill="1" applyBorder="1" applyAlignment="1">
      <alignment horizontal="left" wrapText="1"/>
    </xf>
    <xf numFmtId="1" fontId="1" fillId="0" borderId="95" xfId="0" applyNumberFormat="1" applyFont="1" applyFill="1" applyBorder="1" applyAlignment="1">
      <alignment horizontal="left"/>
    </xf>
    <xf numFmtId="165" fontId="4" fillId="3" borderId="96" xfId="0" applyNumberFormat="1" applyFont="1" applyFill="1" applyBorder="1" applyAlignment="1">
      <alignment horizontal="left"/>
    </xf>
    <xf numFmtId="165" fontId="4" fillId="3" borderId="95" xfId="0" applyNumberFormat="1" applyFont="1" applyFill="1" applyBorder="1" applyAlignment="1">
      <alignment horizontal="left"/>
    </xf>
    <xf numFmtId="165" fontId="4" fillId="3" borderId="97" xfId="0" applyNumberFormat="1" applyFont="1" applyFill="1" applyBorder="1" applyAlignment="1">
      <alignment horizontal="left"/>
    </xf>
    <xf numFmtId="0" fontId="8" fillId="4" borderId="98" xfId="1" applyFont="1" applyFill="1" applyBorder="1" applyAlignment="1">
      <alignment vertical="top" wrapText="1" readingOrder="1"/>
    </xf>
    <xf numFmtId="1" fontId="4" fillId="0" borderId="8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76" xfId="0" applyNumberFormat="1" applyFont="1" applyFill="1" applyBorder="1" applyAlignment="1">
      <alignment horizontal="left" wrapText="1"/>
    </xf>
    <xf numFmtId="49" fontId="1" fillId="0" borderId="69" xfId="0" applyNumberFormat="1" applyFont="1" applyFill="1" applyBorder="1" applyAlignment="1">
      <alignment horizontal="left" wrapText="1"/>
    </xf>
    <xf numFmtId="49" fontId="1" fillId="0" borderId="84" xfId="0" applyNumberFormat="1" applyFont="1" applyFill="1" applyBorder="1" applyAlignment="1">
      <alignment horizontal="left" wrapText="1"/>
    </xf>
    <xf numFmtId="49" fontId="1" fillId="0" borderId="99" xfId="0" applyNumberFormat="1" applyFont="1" applyFill="1" applyBorder="1" applyAlignment="1">
      <alignment horizontal="left" wrapText="1"/>
    </xf>
    <xf numFmtId="49" fontId="1" fillId="0" borderId="59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/>
    <xf numFmtId="49" fontId="1" fillId="0" borderId="81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left" wrapText="1"/>
    </xf>
    <xf numFmtId="49" fontId="1" fillId="0" borderId="89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left" wrapText="1"/>
    </xf>
    <xf numFmtId="0" fontId="6" fillId="0" borderId="81" xfId="0" applyFont="1" applyBorder="1" applyAlignment="1">
      <alignment horizontal="justify" vertical="center"/>
    </xf>
    <xf numFmtId="0" fontId="9" fillId="0" borderId="41" xfId="0" applyFont="1" applyBorder="1" applyAlignment="1"/>
    <xf numFmtId="49" fontId="1" fillId="0" borderId="40" xfId="0" applyNumberFormat="1" applyFont="1" applyFill="1" applyBorder="1" applyAlignment="1">
      <alignment horizontal="left" wrapText="1"/>
    </xf>
    <xf numFmtId="49" fontId="1" fillId="0" borderId="42" xfId="0" applyNumberFormat="1" applyFont="1" applyFill="1" applyBorder="1" applyAlignment="1">
      <alignment horizontal="left" wrapText="1"/>
    </xf>
    <xf numFmtId="49" fontId="1" fillId="0" borderId="96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90" xfId="0" applyNumberFormat="1" applyFont="1" applyFill="1" applyBorder="1" applyAlignment="1">
      <alignment horizontal="left" wrapText="1"/>
    </xf>
    <xf numFmtId="49" fontId="1" fillId="0" borderId="44" xfId="0" applyNumberFormat="1" applyFont="1" applyFill="1" applyBorder="1" applyAlignment="1">
      <alignment horizontal="left" wrapText="1"/>
    </xf>
    <xf numFmtId="49" fontId="1" fillId="0" borderId="100" xfId="0" applyNumberFormat="1" applyFont="1" applyFill="1" applyBorder="1" applyAlignment="1">
      <alignment horizontal="left" wrapText="1"/>
    </xf>
    <xf numFmtId="49" fontId="1" fillId="0" borderId="64" xfId="0" applyNumberFormat="1" applyFont="1" applyFill="1" applyBorder="1" applyAlignment="1">
      <alignment horizontal="left" wrapText="1"/>
    </xf>
    <xf numFmtId="49" fontId="1" fillId="0" borderId="86" xfId="0" applyNumberFormat="1" applyFont="1" applyFill="1" applyBorder="1" applyAlignment="1">
      <alignment horizontal="left" wrapText="1"/>
    </xf>
    <xf numFmtId="49" fontId="1" fillId="0" borderId="65" xfId="0" applyNumberFormat="1" applyFont="1" applyFill="1" applyBorder="1" applyAlignment="1">
      <alignment horizontal="left" wrapText="1"/>
    </xf>
    <xf numFmtId="49" fontId="1" fillId="0" borderId="60" xfId="0" applyNumberFormat="1" applyFont="1" applyFill="1" applyBorder="1" applyAlignment="1">
      <alignment horizontal="left" wrapText="1"/>
    </xf>
    <xf numFmtId="49" fontId="1" fillId="0" borderId="101" xfId="0" applyNumberFormat="1" applyFont="1" applyFill="1" applyBorder="1" applyAlignment="1">
      <alignment horizontal="left" wrapText="1"/>
    </xf>
    <xf numFmtId="49" fontId="1" fillId="0" borderId="66" xfId="0" applyNumberFormat="1" applyFont="1" applyFill="1" applyBorder="1" applyAlignment="1">
      <alignment horizontal="left" wrapText="1"/>
    </xf>
    <xf numFmtId="49" fontId="1" fillId="0" borderId="45" xfId="0" applyNumberFormat="1" applyFont="1" applyFill="1" applyBorder="1" applyAlignment="1">
      <alignment horizontal="left" wrapText="1"/>
    </xf>
    <xf numFmtId="49" fontId="1" fillId="0" borderId="53" xfId="0" applyNumberFormat="1" applyFont="1" applyFill="1" applyBorder="1" applyAlignment="1">
      <alignment horizontal="left" wrapText="1"/>
    </xf>
    <xf numFmtId="49" fontId="1" fillId="0" borderId="67" xfId="0" applyNumberFormat="1" applyFont="1" applyFill="1" applyBorder="1" applyAlignment="1">
      <alignment horizontal="left" wrapText="1"/>
    </xf>
    <xf numFmtId="49" fontId="4" fillId="0" borderId="53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left" vertical="top" wrapText="1"/>
    </xf>
    <xf numFmtId="49" fontId="1" fillId="0" borderId="84" xfId="0" applyNumberFormat="1" applyFont="1" applyFill="1" applyBorder="1" applyAlignment="1">
      <alignment horizontal="left" vertical="top" wrapText="1"/>
    </xf>
    <xf numFmtId="49" fontId="1" fillId="0" borderId="53" xfId="0" applyNumberFormat="1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center"/>
    </xf>
  </cellXfs>
  <cellStyles count="2">
    <cellStyle name="Normal" xfId="1" xr:uid="{3111F63C-D34A-4B18-8467-DD0564131489}"/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F0000"/>
      <rgbColor rgb="FFFFFFFF"/>
      <rgbColor rgb="FFFFFF00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1462-F2F1-4A6D-B7B4-273FED1B43A4}">
  <sheetPr>
    <pageSetUpPr fitToPage="1"/>
  </sheetPr>
  <dimension ref="A1:P162"/>
  <sheetViews>
    <sheetView showGridLines="0" tabSelected="1" workbookViewId="0">
      <pane ySplit="3" topLeftCell="A142" activePane="bottomLeft" state="frozen"/>
      <selection pane="bottomLeft" activeCell="O146" sqref="O146"/>
    </sheetView>
  </sheetViews>
  <sheetFormatPr defaultColWidth="9.140625" defaultRowHeight="12" customHeight="1"/>
  <cols>
    <col min="1" max="1" width="4.140625" style="16" customWidth="1"/>
    <col min="2" max="2" width="20.85546875" style="16" customWidth="1"/>
    <col min="3" max="3" width="23.85546875" style="16" customWidth="1"/>
    <col min="4" max="4" width="34.42578125" style="16" customWidth="1"/>
    <col min="5" max="8" width="12.85546875" style="16" customWidth="1"/>
    <col min="9" max="9" width="12.85546875" style="14" customWidth="1"/>
    <col min="10" max="14" width="12.85546875" style="16" customWidth="1"/>
    <col min="15" max="15" width="10.85546875" style="16" customWidth="1"/>
    <col min="16" max="16384" width="9.140625" style="16"/>
  </cols>
  <sheetData>
    <row r="1" spans="1:15" ht="24.75" customHeight="1" thickBot="1">
      <c r="A1" s="11" t="s">
        <v>0</v>
      </c>
      <c r="B1" s="54" t="s">
        <v>191</v>
      </c>
      <c r="C1" s="45"/>
      <c r="D1" s="46"/>
      <c r="E1" s="46"/>
      <c r="F1" s="47"/>
      <c r="G1" s="48"/>
      <c r="H1" s="48"/>
      <c r="I1" s="56"/>
      <c r="J1" s="48"/>
      <c r="K1" s="48"/>
      <c r="L1" s="48"/>
      <c r="M1" s="48"/>
      <c r="N1" s="55"/>
      <c r="O1" s="13"/>
    </row>
    <row r="2" spans="1:15" ht="60.75" customHeight="1" thickBot="1">
      <c r="A2" s="3"/>
      <c r="B2" s="28"/>
      <c r="C2" s="29"/>
      <c r="D2" s="29"/>
      <c r="E2" s="30" t="s">
        <v>262</v>
      </c>
      <c r="F2" s="30" t="s">
        <v>221</v>
      </c>
      <c r="G2" s="31"/>
      <c r="H2" s="31"/>
      <c r="I2" s="57"/>
      <c r="J2" s="32" t="s">
        <v>263</v>
      </c>
      <c r="K2" s="33"/>
      <c r="L2" s="33"/>
      <c r="M2" s="34"/>
      <c r="N2" s="39"/>
      <c r="O2" s="41"/>
    </row>
    <row r="3" spans="1:15" ht="74.25" customHeight="1" thickBot="1">
      <c r="A3" s="17"/>
      <c r="B3" s="83" t="s">
        <v>39</v>
      </c>
      <c r="C3" s="84" t="s">
        <v>40</v>
      </c>
      <c r="D3" s="85" t="s">
        <v>279</v>
      </c>
      <c r="E3" s="85" t="s">
        <v>264</v>
      </c>
      <c r="F3" s="85" t="s">
        <v>1</v>
      </c>
      <c r="G3" s="85" t="s">
        <v>265</v>
      </c>
      <c r="H3" s="85" t="s">
        <v>266</v>
      </c>
      <c r="I3" s="86" t="s">
        <v>268</v>
      </c>
      <c r="J3" s="87" t="s">
        <v>264</v>
      </c>
      <c r="K3" s="87" t="s">
        <v>1</v>
      </c>
      <c r="L3" s="87" t="s">
        <v>265</v>
      </c>
      <c r="M3" s="87" t="s">
        <v>266</v>
      </c>
      <c r="N3" s="88" t="s">
        <v>268</v>
      </c>
      <c r="O3" s="157" t="s">
        <v>267</v>
      </c>
    </row>
    <row r="4" spans="1:15" ht="24.95" customHeight="1" thickBot="1">
      <c r="A4" s="89">
        <v>9</v>
      </c>
      <c r="B4" s="191" t="s">
        <v>269</v>
      </c>
      <c r="C4" s="176" t="s">
        <v>62</v>
      </c>
      <c r="D4" s="90" t="s">
        <v>61</v>
      </c>
      <c r="E4" s="91">
        <v>39000</v>
      </c>
      <c r="F4" s="91">
        <v>1875</v>
      </c>
      <c r="G4" s="91">
        <v>52300</v>
      </c>
      <c r="H4" s="91">
        <v>6250</v>
      </c>
      <c r="I4" s="92">
        <f t="shared" ref="I4:I35" si="0">E4+F4+G4+H4</f>
        <v>99425</v>
      </c>
      <c r="J4" s="93">
        <v>39000</v>
      </c>
      <c r="K4" s="94">
        <v>1800</v>
      </c>
      <c r="L4" s="94">
        <v>52200</v>
      </c>
      <c r="M4" s="95">
        <v>6000</v>
      </c>
      <c r="N4" s="4">
        <f t="shared" ref="N4:N67" si="1">SUM(J4:M4)</f>
        <v>99000</v>
      </c>
      <c r="O4" s="160" t="s">
        <v>35</v>
      </c>
    </row>
    <row r="5" spans="1:15" ht="24.95" customHeight="1">
      <c r="A5" s="96">
        <v>144</v>
      </c>
      <c r="B5" s="192" t="s">
        <v>270</v>
      </c>
      <c r="C5" s="177" t="s">
        <v>244</v>
      </c>
      <c r="D5" s="79" t="s">
        <v>5</v>
      </c>
      <c r="E5" s="80">
        <v>12763</v>
      </c>
      <c r="F5" s="80">
        <v>0</v>
      </c>
      <c r="G5" s="80">
        <v>30038</v>
      </c>
      <c r="H5" s="80">
        <v>4513</v>
      </c>
      <c r="I5" s="81">
        <f t="shared" si="0"/>
        <v>47314</v>
      </c>
      <c r="J5" s="97">
        <v>0</v>
      </c>
      <c r="K5" s="98">
        <v>0</v>
      </c>
      <c r="L5" s="98">
        <v>0</v>
      </c>
      <c r="M5" s="99">
        <v>0</v>
      </c>
      <c r="N5" s="70">
        <f t="shared" si="1"/>
        <v>0</v>
      </c>
      <c r="O5" s="161" t="s">
        <v>37</v>
      </c>
    </row>
    <row r="6" spans="1:15" ht="24.95" customHeight="1">
      <c r="A6" s="100">
        <v>145</v>
      </c>
      <c r="B6" s="193" t="s">
        <v>270</v>
      </c>
      <c r="C6" s="175" t="s">
        <v>245</v>
      </c>
      <c r="D6" s="26" t="s">
        <v>10</v>
      </c>
      <c r="E6" s="59">
        <v>75000</v>
      </c>
      <c r="F6" s="59">
        <v>7500</v>
      </c>
      <c r="G6" s="59">
        <v>50000</v>
      </c>
      <c r="H6" s="59">
        <v>12500</v>
      </c>
      <c r="I6" s="60">
        <f t="shared" si="0"/>
        <v>145000</v>
      </c>
      <c r="J6" s="75">
        <v>75000</v>
      </c>
      <c r="K6" s="18">
        <v>7500</v>
      </c>
      <c r="L6" s="18">
        <v>50000</v>
      </c>
      <c r="M6" s="20">
        <v>12500</v>
      </c>
      <c r="N6" s="71">
        <f t="shared" si="1"/>
        <v>145000</v>
      </c>
      <c r="O6" s="162" t="s">
        <v>35</v>
      </c>
    </row>
    <row r="7" spans="1:15" ht="24.95" customHeight="1" thickBot="1">
      <c r="A7" s="101">
        <v>13</v>
      </c>
      <c r="B7" s="194" t="s">
        <v>270</v>
      </c>
      <c r="C7" s="178" t="s">
        <v>68</v>
      </c>
      <c r="D7" s="102" t="s">
        <v>69</v>
      </c>
      <c r="E7" s="103">
        <v>120000</v>
      </c>
      <c r="F7" s="103">
        <v>6250</v>
      </c>
      <c r="G7" s="103">
        <v>55000</v>
      </c>
      <c r="H7" s="103">
        <v>7500</v>
      </c>
      <c r="I7" s="104">
        <f t="shared" si="0"/>
        <v>188750</v>
      </c>
      <c r="J7" s="105">
        <v>60000</v>
      </c>
      <c r="K7" s="106">
        <v>3000</v>
      </c>
      <c r="L7" s="106">
        <v>27500</v>
      </c>
      <c r="M7" s="107">
        <v>3500</v>
      </c>
      <c r="N7" s="108">
        <f t="shared" si="1"/>
        <v>94000</v>
      </c>
      <c r="O7" s="163" t="s">
        <v>36</v>
      </c>
    </row>
    <row r="8" spans="1:15" ht="24.95" customHeight="1">
      <c r="A8" s="96">
        <v>102</v>
      </c>
      <c r="B8" s="195" t="s">
        <v>271</v>
      </c>
      <c r="C8" s="177" t="s">
        <v>183</v>
      </c>
      <c r="D8" s="79" t="s">
        <v>184</v>
      </c>
      <c r="E8" s="80">
        <v>2500</v>
      </c>
      <c r="F8" s="80">
        <v>12500</v>
      </c>
      <c r="G8" s="80">
        <v>50000</v>
      </c>
      <c r="H8" s="80">
        <v>7500</v>
      </c>
      <c r="I8" s="81">
        <f t="shared" si="0"/>
        <v>72500</v>
      </c>
      <c r="J8" s="97">
        <v>2500</v>
      </c>
      <c r="K8" s="98">
        <v>12500</v>
      </c>
      <c r="L8" s="98">
        <v>50000</v>
      </c>
      <c r="M8" s="99">
        <v>7500</v>
      </c>
      <c r="N8" s="70">
        <f t="shared" si="1"/>
        <v>72500</v>
      </c>
      <c r="O8" s="161" t="s">
        <v>35</v>
      </c>
    </row>
    <row r="9" spans="1:15" ht="24.95" customHeight="1" thickBot="1">
      <c r="A9" s="101">
        <v>107</v>
      </c>
      <c r="B9" s="196" t="s">
        <v>271</v>
      </c>
      <c r="C9" s="178" t="s">
        <v>192</v>
      </c>
      <c r="D9" s="109" t="s">
        <v>193</v>
      </c>
      <c r="E9" s="103">
        <v>75000</v>
      </c>
      <c r="F9" s="103">
        <v>12500</v>
      </c>
      <c r="G9" s="103">
        <v>55000</v>
      </c>
      <c r="H9" s="103">
        <v>12500</v>
      </c>
      <c r="I9" s="104">
        <f t="shared" si="0"/>
        <v>155000</v>
      </c>
      <c r="J9" s="105">
        <v>75000</v>
      </c>
      <c r="K9" s="106">
        <v>12500</v>
      </c>
      <c r="L9" s="106">
        <v>55000</v>
      </c>
      <c r="M9" s="107">
        <v>12500</v>
      </c>
      <c r="N9" s="108">
        <f t="shared" si="1"/>
        <v>155000</v>
      </c>
      <c r="O9" s="163" t="s">
        <v>35</v>
      </c>
    </row>
    <row r="10" spans="1:15" ht="24.95" customHeight="1" thickBot="1">
      <c r="A10" s="89">
        <v>27</v>
      </c>
      <c r="B10" s="191" t="s">
        <v>272</v>
      </c>
      <c r="C10" s="176" t="s">
        <v>38</v>
      </c>
      <c r="D10" s="90" t="s">
        <v>74</v>
      </c>
      <c r="E10" s="91">
        <v>32500</v>
      </c>
      <c r="F10" s="91">
        <v>50000</v>
      </c>
      <c r="G10" s="91">
        <v>158750</v>
      </c>
      <c r="H10" s="91">
        <v>5000</v>
      </c>
      <c r="I10" s="92">
        <f t="shared" si="0"/>
        <v>246250</v>
      </c>
      <c r="J10" s="110">
        <v>32500</v>
      </c>
      <c r="K10" s="94">
        <v>50000</v>
      </c>
      <c r="L10" s="94">
        <v>158500</v>
      </c>
      <c r="M10" s="95">
        <v>5000</v>
      </c>
      <c r="N10" s="4">
        <f t="shared" si="1"/>
        <v>246000</v>
      </c>
      <c r="O10" s="160" t="s">
        <v>35</v>
      </c>
    </row>
    <row r="11" spans="1:15" ht="24.95" customHeight="1">
      <c r="A11" s="96">
        <v>37</v>
      </c>
      <c r="B11" s="195" t="s">
        <v>274</v>
      </c>
      <c r="C11" s="177" t="s">
        <v>91</v>
      </c>
      <c r="D11" s="79" t="s">
        <v>7</v>
      </c>
      <c r="E11" s="80">
        <v>91750</v>
      </c>
      <c r="F11" s="80">
        <v>0</v>
      </c>
      <c r="G11" s="80">
        <v>36500</v>
      </c>
      <c r="H11" s="80">
        <v>0</v>
      </c>
      <c r="I11" s="81">
        <f t="shared" si="0"/>
        <v>128250</v>
      </c>
      <c r="J11" s="97">
        <v>91750</v>
      </c>
      <c r="K11" s="98">
        <v>0</v>
      </c>
      <c r="L11" s="98">
        <v>36250</v>
      </c>
      <c r="M11" s="99">
        <v>0</v>
      </c>
      <c r="N11" s="70">
        <f t="shared" si="1"/>
        <v>128000</v>
      </c>
      <c r="O11" s="161" t="s">
        <v>35</v>
      </c>
    </row>
    <row r="12" spans="1:15" ht="24.95" customHeight="1">
      <c r="A12" s="100">
        <v>49</v>
      </c>
      <c r="B12" s="197" t="s">
        <v>274</v>
      </c>
      <c r="C12" s="175" t="s">
        <v>106</v>
      </c>
      <c r="D12" s="26" t="s">
        <v>107</v>
      </c>
      <c r="E12" s="59">
        <v>31500</v>
      </c>
      <c r="F12" s="59">
        <v>0</v>
      </c>
      <c r="G12" s="59">
        <v>42150</v>
      </c>
      <c r="H12" s="59">
        <v>0</v>
      </c>
      <c r="I12" s="60">
        <f t="shared" si="0"/>
        <v>73650</v>
      </c>
      <c r="J12" s="76">
        <v>31500</v>
      </c>
      <c r="K12" s="18">
        <v>0</v>
      </c>
      <c r="L12" s="18">
        <v>42100</v>
      </c>
      <c r="M12" s="20">
        <v>0</v>
      </c>
      <c r="N12" s="71">
        <f t="shared" si="1"/>
        <v>73600</v>
      </c>
      <c r="O12" s="162" t="s">
        <v>35</v>
      </c>
    </row>
    <row r="13" spans="1:15" ht="24.95" customHeight="1">
      <c r="A13" s="100">
        <v>52</v>
      </c>
      <c r="B13" s="198" t="s">
        <v>274</v>
      </c>
      <c r="C13" s="175" t="s">
        <v>9</v>
      </c>
      <c r="D13" s="26" t="s">
        <v>110</v>
      </c>
      <c r="E13" s="59">
        <v>42750</v>
      </c>
      <c r="F13" s="59">
        <v>0</v>
      </c>
      <c r="G13" s="59">
        <v>45750</v>
      </c>
      <c r="H13" s="59">
        <v>0</v>
      </c>
      <c r="I13" s="60">
        <f t="shared" si="0"/>
        <v>88500</v>
      </c>
      <c r="J13" s="75">
        <v>42750</v>
      </c>
      <c r="K13" s="18">
        <v>0</v>
      </c>
      <c r="L13" s="18">
        <v>45750</v>
      </c>
      <c r="M13" s="20">
        <v>0</v>
      </c>
      <c r="N13" s="71">
        <f t="shared" si="1"/>
        <v>88500</v>
      </c>
      <c r="O13" s="162" t="s">
        <v>35</v>
      </c>
    </row>
    <row r="14" spans="1:15" ht="24.95" customHeight="1" thickBot="1">
      <c r="A14" s="101">
        <v>53</v>
      </c>
      <c r="B14" s="196" t="s">
        <v>274</v>
      </c>
      <c r="C14" s="178" t="s">
        <v>9</v>
      </c>
      <c r="D14" s="102" t="s">
        <v>111</v>
      </c>
      <c r="E14" s="103">
        <v>84000</v>
      </c>
      <c r="F14" s="103">
        <v>0</v>
      </c>
      <c r="G14" s="103">
        <v>49650</v>
      </c>
      <c r="H14" s="103">
        <v>0</v>
      </c>
      <c r="I14" s="104">
        <f t="shared" si="0"/>
        <v>133650</v>
      </c>
      <c r="J14" s="105">
        <v>84000</v>
      </c>
      <c r="K14" s="111">
        <v>0</v>
      </c>
      <c r="L14" s="106">
        <v>49600</v>
      </c>
      <c r="M14" s="107">
        <v>0</v>
      </c>
      <c r="N14" s="108">
        <f t="shared" si="1"/>
        <v>133600</v>
      </c>
      <c r="O14" s="163" t="s">
        <v>35</v>
      </c>
    </row>
    <row r="15" spans="1:15" ht="24.95" customHeight="1">
      <c r="A15" s="96">
        <v>16</v>
      </c>
      <c r="B15" s="195" t="s">
        <v>273</v>
      </c>
      <c r="C15" s="177" t="s">
        <v>82</v>
      </c>
      <c r="D15" s="79" t="s">
        <v>83</v>
      </c>
      <c r="E15" s="80">
        <v>7350</v>
      </c>
      <c r="F15" s="80">
        <v>0</v>
      </c>
      <c r="G15" s="80">
        <v>0</v>
      </c>
      <c r="H15" s="80">
        <v>0</v>
      </c>
      <c r="I15" s="81">
        <f t="shared" si="0"/>
        <v>7350</v>
      </c>
      <c r="J15" s="97">
        <v>7300</v>
      </c>
      <c r="K15" s="98">
        <v>0</v>
      </c>
      <c r="L15" s="98">
        <v>0</v>
      </c>
      <c r="M15" s="99">
        <v>0</v>
      </c>
      <c r="N15" s="70">
        <f t="shared" si="1"/>
        <v>7300</v>
      </c>
      <c r="O15" s="161" t="s">
        <v>35</v>
      </c>
    </row>
    <row r="16" spans="1:15" ht="24.95" customHeight="1">
      <c r="A16" s="100">
        <v>17</v>
      </c>
      <c r="B16" s="197" t="s">
        <v>273</v>
      </c>
      <c r="C16" s="175" t="s">
        <v>46</v>
      </c>
      <c r="D16" s="26" t="s">
        <v>47</v>
      </c>
      <c r="E16" s="67">
        <v>80000</v>
      </c>
      <c r="F16" s="59">
        <v>0</v>
      </c>
      <c r="G16" s="59">
        <v>42500</v>
      </c>
      <c r="H16" s="59">
        <v>20000</v>
      </c>
      <c r="I16" s="68">
        <f t="shared" si="0"/>
        <v>142500</v>
      </c>
      <c r="J16" s="155">
        <v>0</v>
      </c>
      <c r="K16" s="18">
        <v>0</v>
      </c>
      <c r="L16" s="18">
        <v>0</v>
      </c>
      <c r="M16" s="20">
        <v>0</v>
      </c>
      <c r="N16" s="71">
        <f t="shared" si="1"/>
        <v>0</v>
      </c>
      <c r="O16" s="162" t="s">
        <v>37</v>
      </c>
    </row>
    <row r="17" spans="1:15" ht="24.95" customHeight="1">
      <c r="A17" s="100">
        <v>24</v>
      </c>
      <c r="B17" s="197" t="s">
        <v>273</v>
      </c>
      <c r="C17" s="175" t="s">
        <v>71</v>
      </c>
      <c r="D17" s="26" t="s">
        <v>242</v>
      </c>
      <c r="E17" s="59">
        <v>2575</v>
      </c>
      <c r="F17" s="59">
        <v>0</v>
      </c>
      <c r="G17" s="59">
        <v>0</v>
      </c>
      <c r="H17" s="59">
        <v>0</v>
      </c>
      <c r="I17" s="60">
        <f t="shared" si="0"/>
        <v>2575</v>
      </c>
      <c r="J17" s="75">
        <v>0</v>
      </c>
      <c r="K17" s="18">
        <v>0</v>
      </c>
      <c r="L17" s="18">
        <v>0</v>
      </c>
      <c r="M17" s="20">
        <v>0</v>
      </c>
      <c r="N17" s="71">
        <f t="shared" si="1"/>
        <v>0</v>
      </c>
      <c r="O17" s="162" t="s">
        <v>37</v>
      </c>
    </row>
    <row r="18" spans="1:15" ht="24.95" customHeight="1">
      <c r="A18" s="100">
        <v>25</v>
      </c>
      <c r="B18" s="197" t="s">
        <v>273</v>
      </c>
      <c r="C18" s="175" t="s">
        <v>71</v>
      </c>
      <c r="D18" s="26" t="s">
        <v>243</v>
      </c>
      <c r="E18" s="59">
        <v>3304</v>
      </c>
      <c r="F18" s="59">
        <v>0</v>
      </c>
      <c r="G18" s="59">
        <v>0</v>
      </c>
      <c r="H18" s="59">
        <v>0</v>
      </c>
      <c r="I18" s="60">
        <f t="shared" si="0"/>
        <v>3304</v>
      </c>
      <c r="J18" s="75">
        <v>0</v>
      </c>
      <c r="K18" s="18">
        <v>0</v>
      </c>
      <c r="L18" s="18">
        <v>0</v>
      </c>
      <c r="M18" s="20">
        <v>0</v>
      </c>
      <c r="N18" s="71">
        <f t="shared" si="1"/>
        <v>0</v>
      </c>
      <c r="O18" s="162" t="s">
        <v>37</v>
      </c>
    </row>
    <row r="19" spans="1:15" ht="24.95" customHeight="1" thickBot="1">
      <c r="A19" s="101">
        <v>26</v>
      </c>
      <c r="B19" s="196" t="s">
        <v>273</v>
      </c>
      <c r="C19" s="178" t="s">
        <v>72</v>
      </c>
      <c r="D19" s="102" t="s">
        <v>73</v>
      </c>
      <c r="E19" s="103">
        <v>16000</v>
      </c>
      <c r="F19" s="103">
        <v>0</v>
      </c>
      <c r="G19" s="103">
        <v>98000</v>
      </c>
      <c r="H19" s="103">
        <v>20000</v>
      </c>
      <c r="I19" s="104">
        <f t="shared" si="0"/>
        <v>134000</v>
      </c>
      <c r="J19" s="105">
        <v>16000</v>
      </c>
      <c r="K19" s="106">
        <v>0</v>
      </c>
      <c r="L19" s="106">
        <v>0</v>
      </c>
      <c r="M19" s="107">
        <v>0</v>
      </c>
      <c r="N19" s="108">
        <f t="shared" si="1"/>
        <v>16000</v>
      </c>
      <c r="O19" s="163" t="s">
        <v>36</v>
      </c>
    </row>
    <row r="20" spans="1:15" ht="24.95" customHeight="1" thickBot="1">
      <c r="A20" s="89">
        <v>60</v>
      </c>
      <c r="B20" s="191" t="s">
        <v>275</v>
      </c>
      <c r="C20" s="176" t="s">
        <v>118</v>
      </c>
      <c r="D20" s="90" t="s">
        <v>119</v>
      </c>
      <c r="E20" s="91">
        <v>62500</v>
      </c>
      <c r="F20" s="91">
        <v>3750</v>
      </c>
      <c r="G20" s="91">
        <v>56250</v>
      </c>
      <c r="H20" s="91">
        <v>5625</v>
      </c>
      <c r="I20" s="92">
        <f t="shared" si="0"/>
        <v>128125</v>
      </c>
      <c r="J20" s="110">
        <v>62500</v>
      </c>
      <c r="K20" s="94">
        <v>3750</v>
      </c>
      <c r="L20" s="94">
        <v>56250</v>
      </c>
      <c r="M20" s="95">
        <v>5600</v>
      </c>
      <c r="N20" s="4">
        <f t="shared" si="1"/>
        <v>128100</v>
      </c>
      <c r="O20" s="160" t="s">
        <v>35</v>
      </c>
    </row>
    <row r="21" spans="1:15" ht="24.95" customHeight="1">
      <c r="A21" s="96">
        <v>38</v>
      </c>
      <c r="B21" s="195" t="s">
        <v>2</v>
      </c>
      <c r="C21" s="177" t="s">
        <v>19</v>
      </c>
      <c r="D21" s="79" t="s">
        <v>20</v>
      </c>
      <c r="E21" s="80">
        <v>117000</v>
      </c>
      <c r="F21" s="80">
        <v>0</v>
      </c>
      <c r="G21" s="80">
        <v>37500</v>
      </c>
      <c r="H21" s="80">
        <v>12500</v>
      </c>
      <c r="I21" s="81">
        <f t="shared" si="0"/>
        <v>167000</v>
      </c>
      <c r="J21" s="97">
        <v>117000</v>
      </c>
      <c r="K21" s="98">
        <v>0</v>
      </c>
      <c r="L21" s="98">
        <v>34500</v>
      </c>
      <c r="M21" s="99">
        <v>12500</v>
      </c>
      <c r="N21" s="70">
        <f t="shared" si="1"/>
        <v>164000</v>
      </c>
      <c r="O21" s="161" t="s">
        <v>35</v>
      </c>
    </row>
    <row r="22" spans="1:15" ht="24.95" customHeight="1">
      <c r="A22" s="100">
        <v>39</v>
      </c>
      <c r="B22" s="197" t="s">
        <v>2</v>
      </c>
      <c r="C22" s="175" t="s">
        <v>19</v>
      </c>
      <c r="D22" s="26" t="s">
        <v>92</v>
      </c>
      <c r="E22" s="59">
        <v>117000</v>
      </c>
      <c r="F22" s="59">
        <v>0</v>
      </c>
      <c r="G22" s="59">
        <v>37500</v>
      </c>
      <c r="H22" s="59">
        <v>12500</v>
      </c>
      <c r="I22" s="60">
        <f t="shared" si="0"/>
        <v>167000</v>
      </c>
      <c r="J22" s="75">
        <v>117000</v>
      </c>
      <c r="K22" s="18">
        <v>0</v>
      </c>
      <c r="L22" s="18">
        <v>34500</v>
      </c>
      <c r="M22" s="20">
        <v>12500</v>
      </c>
      <c r="N22" s="71">
        <f t="shared" si="1"/>
        <v>164000</v>
      </c>
      <c r="O22" s="162" t="s">
        <v>35</v>
      </c>
    </row>
    <row r="23" spans="1:15" ht="24.95" customHeight="1">
      <c r="A23" s="100">
        <v>54</v>
      </c>
      <c r="B23" s="197" t="s">
        <v>2</v>
      </c>
      <c r="C23" s="175" t="s">
        <v>112</v>
      </c>
      <c r="D23" s="26" t="s">
        <v>69</v>
      </c>
      <c r="E23" s="59">
        <v>68000</v>
      </c>
      <c r="F23" s="59">
        <v>1250</v>
      </c>
      <c r="G23" s="59">
        <v>18750</v>
      </c>
      <c r="H23" s="59">
        <v>3125</v>
      </c>
      <c r="I23" s="60">
        <f t="shared" si="0"/>
        <v>91125</v>
      </c>
      <c r="J23" s="75">
        <v>68000</v>
      </c>
      <c r="K23" s="18">
        <v>1250</v>
      </c>
      <c r="L23" s="18">
        <v>18750</v>
      </c>
      <c r="M23" s="20">
        <v>3000</v>
      </c>
      <c r="N23" s="71">
        <f t="shared" si="1"/>
        <v>91000</v>
      </c>
      <c r="O23" s="162" t="s">
        <v>35</v>
      </c>
    </row>
    <row r="24" spans="1:15" ht="24.95" customHeight="1">
      <c r="A24" s="100">
        <v>89</v>
      </c>
      <c r="B24" s="197" t="s">
        <v>2</v>
      </c>
      <c r="C24" s="175" t="s">
        <v>12</v>
      </c>
      <c r="D24" s="26" t="s">
        <v>163</v>
      </c>
      <c r="E24" s="59">
        <v>137500</v>
      </c>
      <c r="F24" s="59">
        <v>0</v>
      </c>
      <c r="G24" s="59">
        <v>57500</v>
      </c>
      <c r="H24" s="59">
        <v>0</v>
      </c>
      <c r="I24" s="60">
        <f t="shared" si="0"/>
        <v>195000</v>
      </c>
      <c r="J24" s="75">
        <v>137500</v>
      </c>
      <c r="K24" s="18">
        <v>0</v>
      </c>
      <c r="L24" s="18">
        <v>57500</v>
      </c>
      <c r="M24" s="20">
        <v>0</v>
      </c>
      <c r="N24" s="71">
        <f t="shared" si="1"/>
        <v>195000</v>
      </c>
      <c r="O24" s="162" t="s">
        <v>35</v>
      </c>
    </row>
    <row r="25" spans="1:15" ht="24.95" customHeight="1">
      <c r="A25" s="100">
        <v>90</v>
      </c>
      <c r="B25" s="197" t="s">
        <v>2</v>
      </c>
      <c r="C25" s="179" t="s">
        <v>12</v>
      </c>
      <c r="D25" s="26" t="s">
        <v>164</v>
      </c>
      <c r="E25" s="59">
        <v>157500</v>
      </c>
      <c r="F25" s="59">
        <v>0</v>
      </c>
      <c r="G25" s="59">
        <v>57500</v>
      </c>
      <c r="H25" s="59">
        <v>0</v>
      </c>
      <c r="I25" s="60">
        <f t="shared" si="0"/>
        <v>215000</v>
      </c>
      <c r="J25" s="75">
        <v>0</v>
      </c>
      <c r="K25" s="18">
        <v>0</v>
      </c>
      <c r="L25" s="18">
        <v>0</v>
      </c>
      <c r="M25" s="20">
        <v>0</v>
      </c>
      <c r="N25" s="71">
        <f t="shared" si="1"/>
        <v>0</v>
      </c>
      <c r="O25" s="162" t="s">
        <v>37</v>
      </c>
    </row>
    <row r="26" spans="1:15" ht="24.95" customHeight="1">
      <c r="A26" s="100">
        <v>97</v>
      </c>
      <c r="B26" s="197" t="s">
        <v>2</v>
      </c>
      <c r="C26" s="44" t="s">
        <v>175</v>
      </c>
      <c r="D26" s="26" t="s">
        <v>176</v>
      </c>
      <c r="E26" s="59">
        <v>100000</v>
      </c>
      <c r="F26" s="59">
        <v>7500</v>
      </c>
      <c r="G26" s="59">
        <v>75000</v>
      </c>
      <c r="H26" s="59">
        <v>12500</v>
      </c>
      <c r="I26" s="60">
        <f t="shared" si="0"/>
        <v>195000</v>
      </c>
      <c r="J26" s="75">
        <v>0</v>
      </c>
      <c r="K26" s="18">
        <v>0</v>
      </c>
      <c r="L26" s="18">
        <v>0</v>
      </c>
      <c r="M26" s="20">
        <v>0</v>
      </c>
      <c r="N26" s="71">
        <f t="shared" si="1"/>
        <v>0</v>
      </c>
      <c r="O26" s="162" t="s">
        <v>37</v>
      </c>
    </row>
    <row r="27" spans="1:15" ht="24.95" customHeight="1">
      <c r="A27" s="100">
        <v>98</v>
      </c>
      <c r="B27" s="197" t="s">
        <v>2</v>
      </c>
      <c r="C27" s="175" t="s">
        <v>175</v>
      </c>
      <c r="D27" s="26" t="s">
        <v>26</v>
      </c>
      <c r="E27" s="59">
        <v>125000</v>
      </c>
      <c r="F27" s="59">
        <v>15000</v>
      </c>
      <c r="G27" s="59">
        <v>70000</v>
      </c>
      <c r="H27" s="59">
        <v>17500</v>
      </c>
      <c r="I27" s="60">
        <f t="shared" si="0"/>
        <v>227500</v>
      </c>
      <c r="J27" s="75">
        <v>125000</v>
      </c>
      <c r="K27" s="18">
        <v>15000</v>
      </c>
      <c r="L27" s="18">
        <v>70000</v>
      </c>
      <c r="M27" s="20">
        <v>17500</v>
      </c>
      <c r="N27" s="71">
        <f t="shared" si="1"/>
        <v>227500</v>
      </c>
      <c r="O27" s="162" t="s">
        <v>35</v>
      </c>
    </row>
    <row r="28" spans="1:15" ht="24.95" customHeight="1">
      <c r="A28" s="100">
        <v>133</v>
      </c>
      <c r="B28" s="197" t="s">
        <v>2</v>
      </c>
      <c r="C28" s="175" t="s">
        <v>226</v>
      </c>
      <c r="D28" s="26" t="s">
        <v>227</v>
      </c>
      <c r="E28" s="59">
        <v>75000</v>
      </c>
      <c r="F28" s="59">
        <v>5000</v>
      </c>
      <c r="G28" s="59">
        <v>50000</v>
      </c>
      <c r="H28" s="59">
        <v>62500</v>
      </c>
      <c r="I28" s="60">
        <f t="shared" si="0"/>
        <v>192500</v>
      </c>
      <c r="J28" s="75">
        <v>75000</v>
      </c>
      <c r="K28" s="18">
        <v>5000</v>
      </c>
      <c r="L28" s="18">
        <v>50000</v>
      </c>
      <c r="M28" s="20">
        <v>0</v>
      </c>
      <c r="N28" s="71">
        <f t="shared" si="1"/>
        <v>130000</v>
      </c>
      <c r="O28" s="162" t="s">
        <v>35</v>
      </c>
    </row>
    <row r="29" spans="1:15" ht="24.95" customHeight="1">
      <c r="A29" s="100">
        <v>152</v>
      </c>
      <c r="B29" s="197" t="s">
        <v>2</v>
      </c>
      <c r="C29" s="175" t="s">
        <v>13</v>
      </c>
      <c r="D29" s="26" t="s">
        <v>257</v>
      </c>
      <c r="E29" s="59">
        <v>42500</v>
      </c>
      <c r="F29" s="59">
        <v>10000</v>
      </c>
      <c r="G29" s="59">
        <v>42500</v>
      </c>
      <c r="H29" s="59">
        <v>0</v>
      </c>
      <c r="I29" s="60">
        <f t="shared" si="0"/>
        <v>95000</v>
      </c>
      <c r="J29" s="75">
        <v>0</v>
      </c>
      <c r="K29" s="18">
        <v>0</v>
      </c>
      <c r="L29" s="18">
        <v>0</v>
      </c>
      <c r="M29" s="20">
        <v>0</v>
      </c>
      <c r="N29" s="71">
        <f t="shared" si="1"/>
        <v>0</v>
      </c>
      <c r="O29" s="162" t="s">
        <v>37</v>
      </c>
    </row>
    <row r="30" spans="1:15" ht="24.95" customHeight="1">
      <c r="A30" s="100">
        <v>153</v>
      </c>
      <c r="B30" s="197" t="s">
        <v>2</v>
      </c>
      <c r="C30" s="175" t="s">
        <v>13</v>
      </c>
      <c r="D30" s="26" t="s">
        <v>258</v>
      </c>
      <c r="E30" s="59">
        <v>20000</v>
      </c>
      <c r="F30" s="59">
        <v>10000</v>
      </c>
      <c r="G30" s="59">
        <v>42500</v>
      </c>
      <c r="H30" s="59">
        <v>0</v>
      </c>
      <c r="I30" s="60">
        <f t="shared" si="0"/>
        <v>72500</v>
      </c>
      <c r="J30" s="75">
        <v>0</v>
      </c>
      <c r="K30" s="18">
        <v>0</v>
      </c>
      <c r="L30" s="18">
        <v>0</v>
      </c>
      <c r="M30" s="20">
        <v>0</v>
      </c>
      <c r="N30" s="71">
        <f t="shared" si="1"/>
        <v>0</v>
      </c>
      <c r="O30" s="162" t="s">
        <v>37</v>
      </c>
    </row>
    <row r="31" spans="1:15" ht="24.95" customHeight="1" thickBot="1">
      <c r="A31" s="101">
        <v>154</v>
      </c>
      <c r="B31" s="196" t="s">
        <v>2</v>
      </c>
      <c r="C31" s="178" t="s">
        <v>13</v>
      </c>
      <c r="D31" s="102" t="s">
        <v>259</v>
      </c>
      <c r="E31" s="103">
        <v>15000</v>
      </c>
      <c r="F31" s="103">
        <v>10000</v>
      </c>
      <c r="G31" s="103">
        <v>50000</v>
      </c>
      <c r="H31" s="103">
        <v>0</v>
      </c>
      <c r="I31" s="104">
        <f t="shared" si="0"/>
        <v>75000</v>
      </c>
      <c r="J31" s="75">
        <v>15000</v>
      </c>
      <c r="K31" s="18">
        <v>10000</v>
      </c>
      <c r="L31" s="18">
        <v>30000</v>
      </c>
      <c r="M31" s="20">
        <v>0</v>
      </c>
      <c r="N31" s="108">
        <f t="shared" si="1"/>
        <v>55000</v>
      </c>
      <c r="O31" s="163" t="s">
        <v>35</v>
      </c>
    </row>
    <row r="32" spans="1:15" ht="24.95" customHeight="1">
      <c r="A32" s="96">
        <v>119</v>
      </c>
      <c r="B32" s="195" t="s">
        <v>276</v>
      </c>
      <c r="C32" s="177" t="s">
        <v>14</v>
      </c>
      <c r="D32" s="79" t="s">
        <v>16</v>
      </c>
      <c r="E32" s="80">
        <v>125000</v>
      </c>
      <c r="F32" s="80">
        <v>0</v>
      </c>
      <c r="G32" s="80">
        <v>72500</v>
      </c>
      <c r="H32" s="80">
        <v>0</v>
      </c>
      <c r="I32" s="81">
        <f t="shared" si="0"/>
        <v>197500</v>
      </c>
      <c r="J32" s="97">
        <v>125000</v>
      </c>
      <c r="K32" s="98">
        <v>0</v>
      </c>
      <c r="L32" s="98">
        <v>72500</v>
      </c>
      <c r="M32" s="99">
        <v>0</v>
      </c>
      <c r="N32" s="70">
        <f t="shared" si="1"/>
        <v>197500</v>
      </c>
      <c r="O32" s="161" t="s">
        <v>35</v>
      </c>
    </row>
    <row r="33" spans="1:15" ht="24.95" customHeight="1" thickBot="1">
      <c r="A33" s="101">
        <v>123</v>
      </c>
      <c r="B33" s="196" t="s">
        <v>276</v>
      </c>
      <c r="C33" s="178" t="s">
        <v>14</v>
      </c>
      <c r="D33" s="102" t="s">
        <v>212</v>
      </c>
      <c r="E33" s="103">
        <v>171875</v>
      </c>
      <c r="F33" s="103">
        <v>0</v>
      </c>
      <c r="G33" s="103">
        <v>68750</v>
      </c>
      <c r="H33" s="103">
        <v>0</v>
      </c>
      <c r="I33" s="104">
        <f t="shared" si="0"/>
        <v>240625</v>
      </c>
      <c r="J33" s="105">
        <v>171850</v>
      </c>
      <c r="K33" s="106">
        <v>0</v>
      </c>
      <c r="L33" s="106">
        <v>68750</v>
      </c>
      <c r="M33" s="107">
        <v>0</v>
      </c>
      <c r="N33" s="108">
        <f t="shared" si="1"/>
        <v>240600</v>
      </c>
      <c r="O33" s="163" t="s">
        <v>35</v>
      </c>
    </row>
    <row r="34" spans="1:15" ht="24.95" customHeight="1">
      <c r="A34" s="96">
        <v>1</v>
      </c>
      <c r="B34" s="195" t="s">
        <v>277</v>
      </c>
      <c r="C34" s="177" t="s">
        <v>41</v>
      </c>
      <c r="D34" s="79" t="s">
        <v>8</v>
      </c>
      <c r="E34" s="80">
        <v>137788</v>
      </c>
      <c r="F34" s="80">
        <v>3750</v>
      </c>
      <c r="G34" s="80">
        <v>99038</v>
      </c>
      <c r="H34" s="80">
        <v>15000</v>
      </c>
      <c r="I34" s="81">
        <f t="shared" si="0"/>
        <v>255576</v>
      </c>
      <c r="J34" s="97">
        <v>137750</v>
      </c>
      <c r="K34" s="98">
        <v>3750</v>
      </c>
      <c r="L34" s="98">
        <v>99000</v>
      </c>
      <c r="M34" s="99">
        <v>15000</v>
      </c>
      <c r="N34" s="70">
        <f t="shared" si="1"/>
        <v>255500</v>
      </c>
      <c r="O34" s="161" t="s">
        <v>35</v>
      </c>
    </row>
    <row r="35" spans="1:15" ht="24.95" customHeight="1">
      <c r="A35" s="100">
        <v>101</v>
      </c>
      <c r="B35" s="197" t="s">
        <v>277</v>
      </c>
      <c r="C35" s="175" t="s">
        <v>181</v>
      </c>
      <c r="D35" s="26" t="s">
        <v>182</v>
      </c>
      <c r="E35" s="59">
        <v>31250</v>
      </c>
      <c r="F35" s="59">
        <v>0</v>
      </c>
      <c r="G35" s="59">
        <v>50000</v>
      </c>
      <c r="H35" s="59">
        <v>9375</v>
      </c>
      <c r="I35" s="60">
        <f t="shared" si="0"/>
        <v>90625</v>
      </c>
      <c r="J35" s="75">
        <v>31250</v>
      </c>
      <c r="K35" s="18">
        <v>0</v>
      </c>
      <c r="L35" s="18">
        <v>50000</v>
      </c>
      <c r="M35" s="20">
        <v>9350</v>
      </c>
      <c r="N35" s="71">
        <f t="shared" si="1"/>
        <v>90600</v>
      </c>
      <c r="O35" s="162" t="s">
        <v>35</v>
      </c>
    </row>
    <row r="36" spans="1:15" ht="24.95" customHeight="1" thickBot="1">
      <c r="A36" s="101">
        <v>106</v>
      </c>
      <c r="B36" s="196" t="s">
        <v>277</v>
      </c>
      <c r="C36" s="178" t="s">
        <v>190</v>
      </c>
      <c r="D36" s="109" t="s">
        <v>194</v>
      </c>
      <c r="E36" s="103">
        <v>44925</v>
      </c>
      <c r="F36" s="103">
        <v>11700</v>
      </c>
      <c r="G36" s="103">
        <v>29475</v>
      </c>
      <c r="H36" s="103">
        <v>0</v>
      </c>
      <c r="I36" s="104">
        <f t="shared" ref="I36:I67" si="2">E36+F36+G36+H36</f>
        <v>86100</v>
      </c>
      <c r="J36" s="105">
        <v>44925</v>
      </c>
      <c r="K36" s="106">
        <v>11700</v>
      </c>
      <c r="L36" s="106">
        <v>29475</v>
      </c>
      <c r="M36" s="107">
        <v>0</v>
      </c>
      <c r="N36" s="108">
        <f t="shared" si="1"/>
        <v>86100</v>
      </c>
      <c r="O36" s="163" t="s">
        <v>35</v>
      </c>
    </row>
    <row r="37" spans="1:15" ht="24.95" customHeight="1">
      <c r="A37" s="96">
        <v>48</v>
      </c>
      <c r="B37" s="195" t="s">
        <v>280</v>
      </c>
      <c r="C37" s="177" t="s">
        <v>104</v>
      </c>
      <c r="D37" s="79" t="s">
        <v>105</v>
      </c>
      <c r="E37" s="80">
        <v>86250</v>
      </c>
      <c r="F37" s="80">
        <v>3000</v>
      </c>
      <c r="G37" s="80">
        <v>77250</v>
      </c>
      <c r="H37" s="80">
        <v>0</v>
      </c>
      <c r="I37" s="81">
        <f t="shared" si="2"/>
        <v>166500</v>
      </c>
      <c r="J37" s="97">
        <v>86250</v>
      </c>
      <c r="K37" s="98">
        <v>3000</v>
      </c>
      <c r="L37" s="98">
        <v>77250</v>
      </c>
      <c r="M37" s="99">
        <v>0</v>
      </c>
      <c r="N37" s="70">
        <f t="shared" si="1"/>
        <v>166500</v>
      </c>
      <c r="O37" s="161" t="s">
        <v>35</v>
      </c>
    </row>
    <row r="38" spans="1:15" ht="24.95" customHeight="1">
      <c r="A38" s="100">
        <v>50</v>
      </c>
      <c r="B38" s="197" t="s">
        <v>280</v>
      </c>
      <c r="C38" s="175" t="s">
        <v>108</v>
      </c>
      <c r="D38" s="26" t="s">
        <v>109</v>
      </c>
      <c r="E38" s="59">
        <v>26100</v>
      </c>
      <c r="F38" s="59">
        <v>5000</v>
      </c>
      <c r="G38" s="59">
        <v>12500</v>
      </c>
      <c r="H38" s="59">
        <v>2500</v>
      </c>
      <c r="I38" s="60">
        <f t="shared" si="2"/>
        <v>46100</v>
      </c>
      <c r="J38" s="75">
        <v>26100</v>
      </c>
      <c r="K38" s="18">
        <v>5000</v>
      </c>
      <c r="L38" s="18">
        <v>12500</v>
      </c>
      <c r="M38" s="20">
        <v>2500</v>
      </c>
      <c r="N38" s="71">
        <f t="shared" si="1"/>
        <v>46100</v>
      </c>
      <c r="O38" s="162" t="s">
        <v>35</v>
      </c>
    </row>
    <row r="39" spans="1:15" ht="24.95" customHeight="1" thickBot="1">
      <c r="A39" s="101">
        <v>51</v>
      </c>
      <c r="B39" s="196" t="s">
        <v>280</v>
      </c>
      <c r="C39" s="178" t="s">
        <v>108</v>
      </c>
      <c r="D39" s="102" t="s">
        <v>15</v>
      </c>
      <c r="E39" s="103">
        <v>54900</v>
      </c>
      <c r="F39" s="103">
        <v>7500</v>
      </c>
      <c r="G39" s="103">
        <v>27500</v>
      </c>
      <c r="H39" s="103">
        <v>2500</v>
      </c>
      <c r="I39" s="104">
        <f t="shared" si="2"/>
        <v>92400</v>
      </c>
      <c r="J39" s="105">
        <v>54900</v>
      </c>
      <c r="K39" s="106">
        <v>7500</v>
      </c>
      <c r="L39" s="106">
        <v>27500</v>
      </c>
      <c r="M39" s="107">
        <v>2500</v>
      </c>
      <c r="N39" s="108">
        <f t="shared" si="1"/>
        <v>92400</v>
      </c>
      <c r="O39" s="163" t="s">
        <v>35</v>
      </c>
    </row>
    <row r="40" spans="1:15" ht="24.95" customHeight="1" thickBot="1">
      <c r="A40" s="112">
        <v>73</v>
      </c>
      <c r="B40" s="198" t="s">
        <v>278</v>
      </c>
      <c r="C40" s="180" t="s">
        <v>141</v>
      </c>
      <c r="D40" s="5" t="s">
        <v>142</v>
      </c>
      <c r="E40" s="113">
        <v>68689</v>
      </c>
      <c r="F40" s="113">
        <v>0</v>
      </c>
      <c r="G40" s="113">
        <v>51560</v>
      </c>
      <c r="H40" s="113">
        <v>17172</v>
      </c>
      <c r="I40" s="114">
        <f t="shared" si="2"/>
        <v>137421</v>
      </c>
      <c r="J40" s="115">
        <v>68680</v>
      </c>
      <c r="K40" s="116">
        <v>0</v>
      </c>
      <c r="L40" s="116">
        <v>51560</v>
      </c>
      <c r="M40" s="117">
        <v>17160</v>
      </c>
      <c r="N40" s="118">
        <f t="shared" si="1"/>
        <v>137400</v>
      </c>
      <c r="O40" s="164" t="s">
        <v>35</v>
      </c>
    </row>
    <row r="41" spans="1:15" ht="24.95" customHeight="1">
      <c r="A41" s="96">
        <v>32</v>
      </c>
      <c r="B41" s="195" t="s">
        <v>282</v>
      </c>
      <c r="C41" s="177" t="s">
        <v>87</v>
      </c>
      <c r="D41" s="79" t="s">
        <v>88</v>
      </c>
      <c r="E41" s="80">
        <v>1875</v>
      </c>
      <c r="F41" s="80">
        <v>5250</v>
      </c>
      <c r="G41" s="80">
        <v>81000</v>
      </c>
      <c r="H41" s="80">
        <v>7500</v>
      </c>
      <c r="I41" s="120">
        <f t="shared" si="2"/>
        <v>95625</v>
      </c>
      <c r="J41" s="97">
        <v>1850</v>
      </c>
      <c r="K41" s="98">
        <v>5250</v>
      </c>
      <c r="L41" s="98">
        <v>40000</v>
      </c>
      <c r="M41" s="99">
        <v>0</v>
      </c>
      <c r="N41" s="70">
        <f t="shared" si="1"/>
        <v>47100</v>
      </c>
      <c r="O41" s="161" t="s">
        <v>36</v>
      </c>
    </row>
    <row r="42" spans="1:15" ht="24.95" customHeight="1">
      <c r="A42" s="100">
        <v>67</v>
      </c>
      <c r="B42" s="197" t="s">
        <v>282</v>
      </c>
      <c r="C42" s="175" t="s">
        <v>131</v>
      </c>
      <c r="D42" s="26" t="s">
        <v>130</v>
      </c>
      <c r="E42" s="59">
        <v>65250</v>
      </c>
      <c r="F42" s="59">
        <v>0</v>
      </c>
      <c r="G42" s="59">
        <v>36250</v>
      </c>
      <c r="H42" s="59">
        <v>6250</v>
      </c>
      <c r="I42" s="60">
        <f t="shared" si="2"/>
        <v>107750</v>
      </c>
      <c r="J42" s="75">
        <v>65250</v>
      </c>
      <c r="K42" s="18">
        <v>0</v>
      </c>
      <c r="L42" s="18">
        <v>36250</v>
      </c>
      <c r="M42" s="20">
        <v>6200</v>
      </c>
      <c r="N42" s="71">
        <f t="shared" si="1"/>
        <v>107700</v>
      </c>
      <c r="O42" s="162" t="s">
        <v>35</v>
      </c>
    </row>
    <row r="43" spans="1:15" ht="24.95" customHeight="1">
      <c r="A43" s="100">
        <v>109</v>
      </c>
      <c r="B43" s="199" t="s">
        <v>282</v>
      </c>
      <c r="C43" s="175" t="s">
        <v>197</v>
      </c>
      <c r="D43" s="26" t="s">
        <v>196</v>
      </c>
      <c r="E43" s="59">
        <v>52750</v>
      </c>
      <c r="F43" s="59">
        <v>4500</v>
      </c>
      <c r="G43" s="59">
        <v>55500</v>
      </c>
      <c r="H43" s="59">
        <v>16875</v>
      </c>
      <c r="I43" s="62">
        <f t="shared" si="2"/>
        <v>129625</v>
      </c>
      <c r="J43" s="75">
        <v>52750</v>
      </c>
      <c r="K43" s="18">
        <v>4500</v>
      </c>
      <c r="L43" s="18">
        <v>55500</v>
      </c>
      <c r="M43" s="20">
        <v>16850</v>
      </c>
      <c r="N43" s="71">
        <f t="shared" si="1"/>
        <v>129600</v>
      </c>
      <c r="O43" s="162" t="s">
        <v>35</v>
      </c>
    </row>
    <row r="44" spans="1:15" ht="24.95" customHeight="1">
      <c r="A44" s="100">
        <v>112</v>
      </c>
      <c r="B44" s="197" t="s">
        <v>282</v>
      </c>
      <c r="C44" s="175" t="s">
        <v>199</v>
      </c>
      <c r="D44" s="26" t="s">
        <v>22</v>
      </c>
      <c r="E44" s="59">
        <v>101400</v>
      </c>
      <c r="F44" s="59">
        <v>7500</v>
      </c>
      <c r="G44" s="59">
        <v>107000</v>
      </c>
      <c r="H44" s="59">
        <v>0</v>
      </c>
      <c r="I44" s="60">
        <f t="shared" si="2"/>
        <v>215900</v>
      </c>
      <c r="J44" s="75">
        <v>101400</v>
      </c>
      <c r="K44" s="18">
        <v>7500</v>
      </c>
      <c r="L44" s="18">
        <v>107000</v>
      </c>
      <c r="M44" s="20">
        <v>0</v>
      </c>
      <c r="N44" s="71">
        <f t="shared" si="1"/>
        <v>215900</v>
      </c>
      <c r="O44" s="162" t="s">
        <v>35</v>
      </c>
    </row>
    <row r="45" spans="1:15" ht="24.95" customHeight="1">
      <c r="A45" s="100">
        <v>113</v>
      </c>
      <c r="B45" s="197" t="s">
        <v>282</v>
      </c>
      <c r="C45" s="175" t="s">
        <v>199</v>
      </c>
      <c r="D45" s="26" t="s">
        <v>33</v>
      </c>
      <c r="E45" s="59">
        <v>119600</v>
      </c>
      <c r="F45" s="59">
        <v>7500</v>
      </c>
      <c r="G45" s="59">
        <v>115000</v>
      </c>
      <c r="H45" s="59">
        <v>0</v>
      </c>
      <c r="I45" s="60">
        <f t="shared" si="2"/>
        <v>242100</v>
      </c>
      <c r="J45" s="75">
        <v>119600</v>
      </c>
      <c r="K45" s="18">
        <v>7500</v>
      </c>
      <c r="L45" s="18">
        <v>115000</v>
      </c>
      <c r="M45" s="20">
        <v>0</v>
      </c>
      <c r="N45" s="71">
        <f t="shared" si="1"/>
        <v>242100</v>
      </c>
      <c r="O45" s="162" t="s">
        <v>35</v>
      </c>
    </row>
    <row r="46" spans="1:15" ht="24.95" customHeight="1">
      <c r="A46" s="100">
        <v>114</v>
      </c>
      <c r="B46" s="197" t="s">
        <v>282</v>
      </c>
      <c r="C46" s="175" t="s">
        <v>199</v>
      </c>
      <c r="D46" s="26" t="s">
        <v>200</v>
      </c>
      <c r="E46" s="59">
        <v>65000</v>
      </c>
      <c r="F46" s="59">
        <v>0</v>
      </c>
      <c r="G46" s="59">
        <v>79000</v>
      </c>
      <c r="H46" s="59">
        <v>17500</v>
      </c>
      <c r="I46" s="60">
        <f t="shared" si="2"/>
        <v>161500</v>
      </c>
      <c r="J46" s="75">
        <v>0</v>
      </c>
      <c r="K46" s="18">
        <v>0</v>
      </c>
      <c r="L46" s="18">
        <v>0</v>
      </c>
      <c r="M46" s="20">
        <v>0</v>
      </c>
      <c r="N46" s="71">
        <f t="shared" si="1"/>
        <v>0</v>
      </c>
      <c r="O46" s="162" t="s">
        <v>37</v>
      </c>
    </row>
    <row r="47" spans="1:15" ht="24.95" customHeight="1">
      <c r="A47" s="100">
        <v>115</v>
      </c>
      <c r="B47" s="197" t="s">
        <v>282</v>
      </c>
      <c r="C47" s="175" t="s">
        <v>201</v>
      </c>
      <c r="D47" s="26" t="s">
        <v>202</v>
      </c>
      <c r="E47" s="59">
        <v>110000</v>
      </c>
      <c r="F47" s="59">
        <v>10000</v>
      </c>
      <c r="G47" s="59">
        <v>62500</v>
      </c>
      <c r="H47" s="59">
        <v>50000</v>
      </c>
      <c r="I47" s="60">
        <f t="shared" si="2"/>
        <v>232500</v>
      </c>
      <c r="J47" s="75">
        <v>110000</v>
      </c>
      <c r="K47" s="18">
        <v>10000</v>
      </c>
      <c r="L47" s="18">
        <v>62500</v>
      </c>
      <c r="M47" s="20">
        <v>50000</v>
      </c>
      <c r="N47" s="71">
        <f t="shared" si="1"/>
        <v>232500</v>
      </c>
      <c r="O47" s="162" t="s">
        <v>35</v>
      </c>
    </row>
    <row r="48" spans="1:15" ht="24.95" customHeight="1" thickBot="1">
      <c r="A48" s="101">
        <v>155</v>
      </c>
      <c r="B48" s="196" t="s">
        <v>282</v>
      </c>
      <c r="C48" s="178" t="s">
        <v>29</v>
      </c>
      <c r="D48" s="102" t="s">
        <v>260</v>
      </c>
      <c r="E48" s="103">
        <v>62000</v>
      </c>
      <c r="F48" s="103">
        <v>25000</v>
      </c>
      <c r="G48" s="103">
        <v>75000</v>
      </c>
      <c r="H48" s="103">
        <v>0</v>
      </c>
      <c r="I48" s="104">
        <f t="shared" si="2"/>
        <v>162000</v>
      </c>
      <c r="J48" s="105">
        <v>62000</v>
      </c>
      <c r="K48" s="106">
        <v>25000</v>
      </c>
      <c r="L48" s="106">
        <v>75000</v>
      </c>
      <c r="M48" s="107">
        <v>0</v>
      </c>
      <c r="N48" s="108">
        <f t="shared" si="1"/>
        <v>162000</v>
      </c>
      <c r="O48" s="163" t="s">
        <v>35</v>
      </c>
    </row>
    <row r="49" spans="1:15" ht="24.95" customHeight="1">
      <c r="A49" s="96">
        <v>29</v>
      </c>
      <c r="B49" s="195" t="s">
        <v>283</v>
      </c>
      <c r="C49" s="177" t="s">
        <v>79</v>
      </c>
      <c r="D49" s="79" t="s">
        <v>78</v>
      </c>
      <c r="E49" s="80">
        <v>0</v>
      </c>
      <c r="F49" s="80">
        <v>30000</v>
      </c>
      <c r="G49" s="80">
        <v>85000</v>
      </c>
      <c r="H49" s="80">
        <v>10000</v>
      </c>
      <c r="I49" s="81">
        <f t="shared" si="2"/>
        <v>125000</v>
      </c>
      <c r="J49" s="97">
        <v>0</v>
      </c>
      <c r="K49" s="98">
        <v>30000</v>
      </c>
      <c r="L49" s="98">
        <v>85000</v>
      </c>
      <c r="M49" s="99">
        <v>10000</v>
      </c>
      <c r="N49" s="70">
        <f t="shared" si="1"/>
        <v>125000</v>
      </c>
      <c r="O49" s="161" t="s">
        <v>35</v>
      </c>
    </row>
    <row r="50" spans="1:15" ht="24.95" customHeight="1">
      <c r="A50" s="100">
        <v>46</v>
      </c>
      <c r="B50" s="197" t="s">
        <v>283</v>
      </c>
      <c r="C50" s="175" t="s">
        <v>79</v>
      </c>
      <c r="D50" s="26" t="s">
        <v>6</v>
      </c>
      <c r="E50" s="59">
        <v>15000</v>
      </c>
      <c r="F50" s="59">
        <v>0</v>
      </c>
      <c r="G50" s="59">
        <v>95000</v>
      </c>
      <c r="H50" s="59">
        <v>7000</v>
      </c>
      <c r="I50" s="60">
        <f t="shared" si="2"/>
        <v>117000</v>
      </c>
      <c r="J50" s="75">
        <v>15000</v>
      </c>
      <c r="K50" s="18">
        <v>0</v>
      </c>
      <c r="L50" s="18">
        <v>95000</v>
      </c>
      <c r="M50" s="20">
        <v>7000</v>
      </c>
      <c r="N50" s="71">
        <f t="shared" si="1"/>
        <v>117000</v>
      </c>
      <c r="O50" s="162" t="s">
        <v>35</v>
      </c>
    </row>
    <row r="51" spans="1:15" ht="24.95" customHeight="1" thickBot="1">
      <c r="A51" s="101">
        <v>71</v>
      </c>
      <c r="B51" s="196" t="s">
        <v>283</v>
      </c>
      <c r="C51" s="178" t="s">
        <v>137</v>
      </c>
      <c r="D51" s="102" t="s">
        <v>138</v>
      </c>
      <c r="E51" s="103">
        <v>41250</v>
      </c>
      <c r="F51" s="103">
        <v>5250</v>
      </c>
      <c r="G51" s="103">
        <v>50000</v>
      </c>
      <c r="H51" s="103">
        <v>6250</v>
      </c>
      <c r="I51" s="104">
        <f t="shared" si="2"/>
        <v>102750</v>
      </c>
      <c r="J51" s="105">
        <v>41250</v>
      </c>
      <c r="K51" s="106">
        <v>5250</v>
      </c>
      <c r="L51" s="106">
        <v>50000</v>
      </c>
      <c r="M51" s="107">
        <v>6200</v>
      </c>
      <c r="N51" s="108">
        <f t="shared" si="1"/>
        <v>102700</v>
      </c>
      <c r="O51" s="163" t="s">
        <v>35</v>
      </c>
    </row>
    <row r="52" spans="1:15" ht="24.95" customHeight="1">
      <c r="A52" s="96">
        <v>42</v>
      </c>
      <c r="B52" s="195" t="s">
        <v>284</v>
      </c>
      <c r="C52" s="177" t="s">
        <v>96</v>
      </c>
      <c r="D52" s="79" t="s">
        <v>97</v>
      </c>
      <c r="E52" s="80">
        <v>2250</v>
      </c>
      <c r="F52" s="80">
        <v>4125</v>
      </c>
      <c r="G52" s="80">
        <v>58925</v>
      </c>
      <c r="H52" s="80">
        <v>3125</v>
      </c>
      <c r="I52" s="81">
        <f t="shared" si="2"/>
        <v>68425</v>
      </c>
      <c r="J52" s="97">
        <v>2250</v>
      </c>
      <c r="K52" s="98">
        <v>4125</v>
      </c>
      <c r="L52" s="98">
        <v>58925</v>
      </c>
      <c r="M52" s="99">
        <v>3100</v>
      </c>
      <c r="N52" s="70">
        <f t="shared" si="1"/>
        <v>68400</v>
      </c>
      <c r="O52" s="161" t="s">
        <v>35</v>
      </c>
    </row>
    <row r="53" spans="1:15" ht="24.95" customHeight="1">
      <c r="A53" s="100">
        <v>69</v>
      </c>
      <c r="B53" s="197" t="s">
        <v>284</v>
      </c>
      <c r="C53" s="175" t="s">
        <v>133</v>
      </c>
      <c r="D53" s="26" t="s">
        <v>134</v>
      </c>
      <c r="E53" s="59">
        <v>30000</v>
      </c>
      <c r="F53" s="59">
        <v>10000</v>
      </c>
      <c r="G53" s="59">
        <v>45000</v>
      </c>
      <c r="H53" s="59">
        <v>5000</v>
      </c>
      <c r="I53" s="60">
        <f t="shared" si="2"/>
        <v>90000</v>
      </c>
      <c r="J53" s="75">
        <v>30000</v>
      </c>
      <c r="K53" s="18">
        <v>10000</v>
      </c>
      <c r="L53" s="18">
        <v>45000</v>
      </c>
      <c r="M53" s="20">
        <v>5000</v>
      </c>
      <c r="N53" s="71">
        <f t="shared" si="1"/>
        <v>90000</v>
      </c>
      <c r="O53" s="162" t="s">
        <v>35</v>
      </c>
    </row>
    <row r="54" spans="1:15" ht="24.95" customHeight="1">
      <c r="A54" s="100">
        <v>120</v>
      </c>
      <c r="B54" s="197" t="s">
        <v>284</v>
      </c>
      <c r="C54" s="175" t="s">
        <v>208</v>
      </c>
      <c r="D54" s="26" t="s">
        <v>261</v>
      </c>
      <c r="E54" s="74">
        <v>47500</v>
      </c>
      <c r="F54" s="74">
        <v>8750</v>
      </c>
      <c r="G54" s="74">
        <v>47500</v>
      </c>
      <c r="H54" s="74">
        <v>12500</v>
      </c>
      <c r="I54" s="74">
        <f t="shared" si="2"/>
        <v>116250</v>
      </c>
      <c r="J54" s="75">
        <v>47500</v>
      </c>
      <c r="K54" s="18">
        <v>8700</v>
      </c>
      <c r="L54" s="18">
        <v>20500</v>
      </c>
      <c r="M54" s="20">
        <v>12500</v>
      </c>
      <c r="N54" s="71">
        <f t="shared" si="1"/>
        <v>89200</v>
      </c>
      <c r="O54" s="162" t="s">
        <v>35</v>
      </c>
    </row>
    <row r="55" spans="1:15" ht="24.95" customHeight="1" thickBot="1">
      <c r="A55" s="101">
        <v>122</v>
      </c>
      <c r="B55" s="196" t="s">
        <v>284</v>
      </c>
      <c r="C55" s="178" t="s">
        <v>208</v>
      </c>
      <c r="D55" s="102" t="s">
        <v>209</v>
      </c>
      <c r="E55" s="103">
        <v>95000</v>
      </c>
      <c r="F55" s="103">
        <v>12500</v>
      </c>
      <c r="G55" s="103">
        <v>87500</v>
      </c>
      <c r="H55" s="103">
        <v>20000</v>
      </c>
      <c r="I55" s="104">
        <f t="shared" si="2"/>
        <v>215000</v>
      </c>
      <c r="J55" s="105">
        <v>95000</v>
      </c>
      <c r="K55" s="106">
        <v>12500</v>
      </c>
      <c r="L55" s="106">
        <v>30800</v>
      </c>
      <c r="M55" s="107">
        <v>20000</v>
      </c>
      <c r="N55" s="108">
        <f t="shared" si="1"/>
        <v>158300</v>
      </c>
      <c r="O55" s="163" t="s">
        <v>35</v>
      </c>
    </row>
    <row r="56" spans="1:15" ht="24.95" customHeight="1">
      <c r="A56" s="96">
        <v>7</v>
      </c>
      <c r="B56" s="195" t="s">
        <v>285</v>
      </c>
      <c r="C56" s="177" t="s">
        <v>60</v>
      </c>
      <c r="D56" s="79" t="s">
        <v>58</v>
      </c>
      <c r="E56" s="80">
        <v>71550</v>
      </c>
      <c r="F56" s="80">
        <v>17500</v>
      </c>
      <c r="G56" s="80">
        <v>50000</v>
      </c>
      <c r="H56" s="80">
        <v>25000</v>
      </c>
      <c r="I56" s="81">
        <f t="shared" si="2"/>
        <v>164050</v>
      </c>
      <c r="J56" s="97">
        <v>71500</v>
      </c>
      <c r="K56" s="98">
        <v>17500</v>
      </c>
      <c r="L56" s="98">
        <v>50000</v>
      </c>
      <c r="M56" s="99">
        <v>25000</v>
      </c>
      <c r="N56" s="70">
        <f t="shared" si="1"/>
        <v>164000</v>
      </c>
      <c r="O56" s="161" t="s">
        <v>35</v>
      </c>
    </row>
    <row r="57" spans="1:15" ht="24.95" customHeight="1">
      <c r="A57" s="100">
        <v>8</v>
      </c>
      <c r="B57" s="197" t="s">
        <v>285</v>
      </c>
      <c r="C57" s="175" t="s">
        <v>60</v>
      </c>
      <c r="D57" s="26" t="s">
        <v>59</v>
      </c>
      <c r="E57" s="59">
        <v>66750</v>
      </c>
      <c r="F57" s="59">
        <v>20000</v>
      </c>
      <c r="G57" s="59">
        <v>50000</v>
      </c>
      <c r="H57" s="59">
        <v>25000</v>
      </c>
      <c r="I57" s="60">
        <f t="shared" si="2"/>
        <v>161750</v>
      </c>
      <c r="J57" s="75">
        <v>66700</v>
      </c>
      <c r="K57" s="18">
        <v>20000</v>
      </c>
      <c r="L57" s="18">
        <v>50000</v>
      </c>
      <c r="M57" s="20">
        <v>25000</v>
      </c>
      <c r="N57" s="71">
        <f t="shared" si="1"/>
        <v>161700</v>
      </c>
      <c r="O57" s="162" t="s">
        <v>35</v>
      </c>
    </row>
    <row r="58" spans="1:15" ht="24.95" customHeight="1">
      <c r="A58" s="100">
        <v>99</v>
      </c>
      <c r="B58" s="197" t="s">
        <v>285</v>
      </c>
      <c r="C58" s="175" t="s">
        <v>177</v>
      </c>
      <c r="D58" s="26" t="s">
        <v>178</v>
      </c>
      <c r="E58" s="59">
        <v>66250</v>
      </c>
      <c r="F58" s="59">
        <v>12500</v>
      </c>
      <c r="G58" s="59">
        <v>17500</v>
      </c>
      <c r="H58" s="59">
        <v>0</v>
      </c>
      <c r="I58" s="60">
        <f t="shared" si="2"/>
        <v>96250</v>
      </c>
      <c r="J58" s="75">
        <v>66200</v>
      </c>
      <c r="K58" s="18">
        <v>12500</v>
      </c>
      <c r="L58" s="18">
        <v>17500</v>
      </c>
      <c r="M58" s="20">
        <v>0</v>
      </c>
      <c r="N58" s="71">
        <f t="shared" si="1"/>
        <v>96200</v>
      </c>
      <c r="O58" s="162" t="s">
        <v>35</v>
      </c>
    </row>
    <row r="59" spans="1:15" ht="24.95" customHeight="1">
      <c r="A59" s="100">
        <v>135</v>
      </c>
      <c r="B59" s="197" t="s">
        <v>285</v>
      </c>
      <c r="C59" s="175" t="s">
        <v>230</v>
      </c>
      <c r="D59" s="26" t="s">
        <v>231</v>
      </c>
      <c r="E59" s="59">
        <v>5000</v>
      </c>
      <c r="F59" s="59">
        <v>30000</v>
      </c>
      <c r="G59" s="59">
        <v>100000</v>
      </c>
      <c r="H59" s="59">
        <v>17500</v>
      </c>
      <c r="I59" s="60">
        <f t="shared" si="2"/>
        <v>152500</v>
      </c>
      <c r="J59" s="75">
        <v>5000</v>
      </c>
      <c r="K59" s="18">
        <v>30000</v>
      </c>
      <c r="L59" s="18">
        <v>100000</v>
      </c>
      <c r="M59" s="20">
        <v>17500</v>
      </c>
      <c r="N59" s="71">
        <f t="shared" si="1"/>
        <v>152500</v>
      </c>
      <c r="O59" s="162" t="s">
        <v>35</v>
      </c>
    </row>
    <row r="60" spans="1:15" ht="24.95" customHeight="1" thickBot="1">
      <c r="A60" s="101">
        <v>136</v>
      </c>
      <c r="B60" s="196" t="s">
        <v>285</v>
      </c>
      <c r="C60" s="178" t="s">
        <v>230</v>
      </c>
      <c r="D60" s="102" t="s">
        <v>232</v>
      </c>
      <c r="E60" s="103">
        <v>5000</v>
      </c>
      <c r="F60" s="103">
        <v>30000</v>
      </c>
      <c r="G60" s="103">
        <v>112500</v>
      </c>
      <c r="H60" s="103">
        <v>13750</v>
      </c>
      <c r="I60" s="104">
        <f t="shared" si="2"/>
        <v>161250</v>
      </c>
      <c r="J60" s="105">
        <v>5000</v>
      </c>
      <c r="K60" s="106">
        <v>30000</v>
      </c>
      <c r="L60" s="106">
        <v>112500</v>
      </c>
      <c r="M60" s="107">
        <v>13700</v>
      </c>
      <c r="N60" s="108">
        <f t="shared" si="1"/>
        <v>161200</v>
      </c>
      <c r="O60" s="163" t="s">
        <v>35</v>
      </c>
    </row>
    <row r="61" spans="1:15" ht="24.95" customHeight="1">
      <c r="A61" s="96">
        <v>55</v>
      </c>
      <c r="B61" s="195" t="s">
        <v>286</v>
      </c>
      <c r="C61" s="177" t="s">
        <v>113</v>
      </c>
      <c r="D61" s="79" t="s">
        <v>31</v>
      </c>
      <c r="E61" s="80">
        <v>77775</v>
      </c>
      <c r="F61" s="80">
        <v>0</v>
      </c>
      <c r="G61" s="80">
        <v>47500</v>
      </c>
      <c r="H61" s="80">
        <v>0</v>
      </c>
      <c r="I61" s="81">
        <f t="shared" si="2"/>
        <v>125275</v>
      </c>
      <c r="J61" s="97">
        <v>77700</v>
      </c>
      <c r="K61" s="98">
        <v>0</v>
      </c>
      <c r="L61" s="98">
        <v>47500</v>
      </c>
      <c r="M61" s="99">
        <v>0</v>
      </c>
      <c r="N61" s="70">
        <f t="shared" si="1"/>
        <v>125200</v>
      </c>
      <c r="O61" s="161" t="s">
        <v>35</v>
      </c>
    </row>
    <row r="62" spans="1:15" ht="24.95" customHeight="1">
      <c r="A62" s="100">
        <v>56</v>
      </c>
      <c r="B62" s="197" t="s">
        <v>286</v>
      </c>
      <c r="C62" s="175" t="s">
        <v>113</v>
      </c>
      <c r="D62" s="26" t="s">
        <v>114</v>
      </c>
      <c r="E62" s="59">
        <v>111775</v>
      </c>
      <c r="F62" s="59">
        <v>0</v>
      </c>
      <c r="G62" s="59">
        <v>55000</v>
      </c>
      <c r="H62" s="59">
        <v>0</v>
      </c>
      <c r="I62" s="60">
        <f t="shared" si="2"/>
        <v>166775</v>
      </c>
      <c r="J62" s="75">
        <v>111700</v>
      </c>
      <c r="K62" s="18">
        <v>0</v>
      </c>
      <c r="L62" s="18">
        <v>55000</v>
      </c>
      <c r="M62" s="20">
        <v>0</v>
      </c>
      <c r="N62" s="71">
        <f t="shared" si="1"/>
        <v>166700</v>
      </c>
      <c r="O62" s="162" t="s">
        <v>35</v>
      </c>
    </row>
    <row r="63" spans="1:15" ht="24.95" customHeight="1">
      <c r="A63" s="100">
        <v>57</v>
      </c>
      <c r="B63" s="197" t="s">
        <v>286</v>
      </c>
      <c r="C63" s="175" t="s">
        <v>113</v>
      </c>
      <c r="D63" s="26" t="s">
        <v>115</v>
      </c>
      <c r="E63" s="59">
        <v>0</v>
      </c>
      <c r="F63" s="59">
        <v>7500</v>
      </c>
      <c r="G63" s="59">
        <v>65000</v>
      </c>
      <c r="H63" s="59">
        <v>17500</v>
      </c>
      <c r="I63" s="60">
        <f t="shared" si="2"/>
        <v>90000</v>
      </c>
      <c r="J63" s="75">
        <v>0</v>
      </c>
      <c r="K63" s="18">
        <v>7500</v>
      </c>
      <c r="L63" s="18">
        <v>65000</v>
      </c>
      <c r="M63" s="20">
        <v>17500</v>
      </c>
      <c r="N63" s="71">
        <f t="shared" si="1"/>
        <v>90000</v>
      </c>
      <c r="O63" s="162" t="s">
        <v>35</v>
      </c>
    </row>
    <row r="64" spans="1:15" ht="24.95" customHeight="1">
      <c r="A64" s="100">
        <v>83</v>
      </c>
      <c r="B64" s="197" t="s">
        <v>286</v>
      </c>
      <c r="C64" s="175" t="s">
        <v>25</v>
      </c>
      <c r="D64" s="26" t="s">
        <v>158</v>
      </c>
      <c r="E64" s="59">
        <v>27250</v>
      </c>
      <c r="F64" s="59">
        <v>0</v>
      </c>
      <c r="G64" s="59">
        <v>16250</v>
      </c>
      <c r="H64" s="59">
        <v>1250</v>
      </c>
      <c r="I64" s="60">
        <f t="shared" si="2"/>
        <v>44750</v>
      </c>
      <c r="J64" s="75">
        <v>0</v>
      </c>
      <c r="K64" s="18">
        <v>0</v>
      </c>
      <c r="L64" s="18">
        <v>0</v>
      </c>
      <c r="M64" s="20">
        <v>0</v>
      </c>
      <c r="N64" s="71">
        <f t="shared" si="1"/>
        <v>0</v>
      </c>
      <c r="O64" s="162" t="s">
        <v>37</v>
      </c>
    </row>
    <row r="65" spans="1:15" ht="24.95" customHeight="1">
      <c r="A65" s="100">
        <v>84</v>
      </c>
      <c r="B65" s="197" t="s">
        <v>286</v>
      </c>
      <c r="C65" s="175" t="s">
        <v>25</v>
      </c>
      <c r="D65" s="26" t="s">
        <v>159</v>
      </c>
      <c r="E65" s="59">
        <v>8500</v>
      </c>
      <c r="F65" s="59">
        <v>0</v>
      </c>
      <c r="G65" s="59">
        <v>15625</v>
      </c>
      <c r="H65" s="59">
        <v>1250</v>
      </c>
      <c r="I65" s="60">
        <f t="shared" si="2"/>
        <v>25375</v>
      </c>
      <c r="J65" s="75">
        <v>0</v>
      </c>
      <c r="K65" s="18">
        <v>0</v>
      </c>
      <c r="L65" s="18">
        <v>0</v>
      </c>
      <c r="M65" s="20">
        <v>0</v>
      </c>
      <c r="N65" s="71">
        <f t="shared" si="1"/>
        <v>0</v>
      </c>
      <c r="O65" s="162" t="s">
        <v>37</v>
      </c>
    </row>
    <row r="66" spans="1:15" ht="24.95" customHeight="1">
      <c r="A66" s="100">
        <v>103</v>
      </c>
      <c r="B66" s="197" t="s">
        <v>286</v>
      </c>
      <c r="C66" s="175" t="s">
        <v>185</v>
      </c>
      <c r="D66" s="26" t="s">
        <v>186</v>
      </c>
      <c r="E66" s="59">
        <v>81000</v>
      </c>
      <c r="F66" s="59">
        <v>0</v>
      </c>
      <c r="G66" s="59">
        <v>37500</v>
      </c>
      <c r="H66" s="59">
        <v>0</v>
      </c>
      <c r="I66" s="60">
        <f t="shared" si="2"/>
        <v>118500</v>
      </c>
      <c r="J66" s="75">
        <v>81000</v>
      </c>
      <c r="K66" s="18">
        <v>0</v>
      </c>
      <c r="L66" s="18">
        <v>37500</v>
      </c>
      <c r="M66" s="20">
        <v>0</v>
      </c>
      <c r="N66" s="71">
        <f t="shared" si="1"/>
        <v>118500</v>
      </c>
      <c r="O66" s="162" t="s">
        <v>35</v>
      </c>
    </row>
    <row r="67" spans="1:15" ht="24.95" customHeight="1">
      <c r="A67" s="100">
        <v>104</v>
      </c>
      <c r="B67" s="197" t="s">
        <v>286</v>
      </c>
      <c r="C67" s="175" t="s">
        <v>185</v>
      </c>
      <c r="D67" s="26" t="s">
        <v>187</v>
      </c>
      <c r="E67" s="59">
        <v>99000</v>
      </c>
      <c r="F67" s="59">
        <v>0</v>
      </c>
      <c r="G67" s="59">
        <v>40000</v>
      </c>
      <c r="H67" s="59">
        <v>0</v>
      </c>
      <c r="I67" s="60">
        <f t="shared" si="2"/>
        <v>139000</v>
      </c>
      <c r="J67" s="75">
        <v>99000</v>
      </c>
      <c r="K67" s="18">
        <v>0</v>
      </c>
      <c r="L67" s="18">
        <v>40000</v>
      </c>
      <c r="M67" s="20">
        <v>0</v>
      </c>
      <c r="N67" s="71">
        <f t="shared" si="1"/>
        <v>139000</v>
      </c>
      <c r="O67" s="162" t="s">
        <v>35</v>
      </c>
    </row>
    <row r="68" spans="1:15" ht="24.95" customHeight="1" thickBot="1">
      <c r="A68" s="101">
        <v>137</v>
      </c>
      <c r="B68" s="196" t="s">
        <v>286</v>
      </c>
      <c r="C68" s="206" t="s">
        <v>32</v>
      </c>
      <c r="D68" s="102" t="s">
        <v>233</v>
      </c>
      <c r="E68" s="103">
        <v>65000</v>
      </c>
      <c r="F68" s="103">
        <v>0</v>
      </c>
      <c r="G68" s="103">
        <v>25000</v>
      </c>
      <c r="H68" s="103">
        <v>0</v>
      </c>
      <c r="I68" s="104">
        <f t="shared" ref="I68:I99" si="3">E68+F68+G68+H68</f>
        <v>90000</v>
      </c>
      <c r="J68" s="105">
        <v>65000</v>
      </c>
      <c r="K68" s="106">
        <v>0</v>
      </c>
      <c r="L68" s="106">
        <v>25000</v>
      </c>
      <c r="M68" s="107">
        <v>0</v>
      </c>
      <c r="N68" s="108">
        <f t="shared" ref="N68:N131" si="4">SUM(J68:M68)</f>
        <v>90000</v>
      </c>
      <c r="O68" s="163" t="s">
        <v>35</v>
      </c>
    </row>
    <row r="69" spans="1:15" ht="24.95" customHeight="1" thickBot="1">
      <c r="A69" s="112">
        <v>74</v>
      </c>
      <c r="B69" s="198" t="s">
        <v>287</v>
      </c>
      <c r="C69" s="5" t="s">
        <v>143</v>
      </c>
      <c r="D69" s="205" t="s">
        <v>144</v>
      </c>
      <c r="E69" s="113">
        <v>22750</v>
      </c>
      <c r="F69" s="113">
        <v>17025</v>
      </c>
      <c r="G69" s="113">
        <v>47725</v>
      </c>
      <c r="H69" s="113">
        <v>8350</v>
      </c>
      <c r="I69" s="114">
        <f t="shared" si="3"/>
        <v>95850</v>
      </c>
      <c r="J69" s="115">
        <v>22750</v>
      </c>
      <c r="K69" s="116">
        <v>17025</v>
      </c>
      <c r="L69" s="116">
        <v>47725</v>
      </c>
      <c r="M69" s="117">
        <v>8300</v>
      </c>
      <c r="N69" s="118">
        <f t="shared" si="4"/>
        <v>95800</v>
      </c>
      <c r="O69" s="164" t="s">
        <v>35</v>
      </c>
    </row>
    <row r="70" spans="1:15" ht="24.95" customHeight="1">
      <c r="A70" s="96">
        <v>10</v>
      </c>
      <c r="B70" s="195" t="s">
        <v>288</v>
      </c>
      <c r="C70" s="177" t="s">
        <v>4</v>
      </c>
      <c r="D70" s="79" t="s">
        <v>63</v>
      </c>
      <c r="E70" s="80">
        <v>187500</v>
      </c>
      <c r="F70" s="80">
        <v>50000</v>
      </c>
      <c r="G70" s="80">
        <v>107500</v>
      </c>
      <c r="H70" s="80">
        <v>10000</v>
      </c>
      <c r="I70" s="81">
        <f t="shared" si="3"/>
        <v>355000</v>
      </c>
      <c r="J70" s="97">
        <v>187500</v>
      </c>
      <c r="K70" s="98">
        <v>50000</v>
      </c>
      <c r="L70" s="98">
        <v>107500</v>
      </c>
      <c r="M70" s="99">
        <v>10000</v>
      </c>
      <c r="N70" s="70">
        <f t="shared" si="4"/>
        <v>355000</v>
      </c>
      <c r="O70" s="161" t="s">
        <v>35</v>
      </c>
    </row>
    <row r="71" spans="1:15" ht="24.95" customHeight="1">
      <c r="A71" s="100">
        <v>11</v>
      </c>
      <c r="B71" s="197" t="s">
        <v>288</v>
      </c>
      <c r="C71" s="175" t="s">
        <v>4</v>
      </c>
      <c r="D71" s="26" t="s">
        <v>64</v>
      </c>
      <c r="E71" s="59">
        <v>250000</v>
      </c>
      <c r="F71" s="59">
        <v>37500</v>
      </c>
      <c r="G71" s="59">
        <v>132500</v>
      </c>
      <c r="H71" s="59">
        <v>10000</v>
      </c>
      <c r="I71" s="60">
        <f t="shared" si="3"/>
        <v>430000</v>
      </c>
      <c r="J71" s="76">
        <v>250000</v>
      </c>
      <c r="K71" s="18">
        <v>37500</v>
      </c>
      <c r="L71" s="18">
        <v>132500</v>
      </c>
      <c r="M71" s="20">
        <v>10000</v>
      </c>
      <c r="N71" s="71">
        <f t="shared" si="4"/>
        <v>430000</v>
      </c>
      <c r="O71" s="162" t="s">
        <v>35</v>
      </c>
    </row>
    <row r="72" spans="1:15" ht="24.95" customHeight="1">
      <c r="A72" s="100">
        <v>15</v>
      </c>
      <c r="B72" s="197" t="s">
        <v>288</v>
      </c>
      <c r="C72" s="175" t="s">
        <v>70</v>
      </c>
      <c r="D72" s="26" t="s">
        <v>57</v>
      </c>
      <c r="E72" s="59">
        <v>195000</v>
      </c>
      <c r="F72" s="59">
        <v>37500</v>
      </c>
      <c r="G72" s="59">
        <v>37500</v>
      </c>
      <c r="H72" s="59">
        <v>0</v>
      </c>
      <c r="I72" s="60">
        <f t="shared" si="3"/>
        <v>270000</v>
      </c>
      <c r="J72" s="75">
        <v>195000</v>
      </c>
      <c r="K72" s="18">
        <v>37500</v>
      </c>
      <c r="L72" s="18">
        <v>37500</v>
      </c>
      <c r="M72" s="20">
        <v>0</v>
      </c>
      <c r="N72" s="71">
        <f t="shared" si="4"/>
        <v>270000</v>
      </c>
      <c r="O72" s="162" t="s">
        <v>35</v>
      </c>
    </row>
    <row r="73" spans="1:15" ht="24.95" customHeight="1">
      <c r="A73" s="100">
        <v>30</v>
      </c>
      <c r="B73" s="197" t="s">
        <v>288</v>
      </c>
      <c r="C73" s="175" t="s">
        <v>34</v>
      </c>
      <c r="D73" s="26" t="s">
        <v>81</v>
      </c>
      <c r="E73" s="59">
        <v>12500</v>
      </c>
      <c r="F73" s="59">
        <v>0</v>
      </c>
      <c r="G73" s="59">
        <v>0</v>
      </c>
      <c r="H73" s="59">
        <v>0</v>
      </c>
      <c r="I73" s="60">
        <f t="shared" si="3"/>
        <v>12500</v>
      </c>
      <c r="J73" s="75">
        <v>12500</v>
      </c>
      <c r="K73" s="18">
        <v>0</v>
      </c>
      <c r="L73" s="18">
        <v>0</v>
      </c>
      <c r="M73" s="20">
        <v>0</v>
      </c>
      <c r="N73" s="71">
        <f t="shared" si="4"/>
        <v>12500</v>
      </c>
      <c r="O73" s="162" t="s">
        <v>35</v>
      </c>
    </row>
    <row r="74" spans="1:15" ht="24.95" customHeight="1">
      <c r="A74" s="100">
        <v>31</v>
      </c>
      <c r="B74" s="197" t="s">
        <v>288</v>
      </c>
      <c r="C74" s="175" t="s">
        <v>34</v>
      </c>
      <c r="D74" s="26" t="s">
        <v>80</v>
      </c>
      <c r="E74" s="59">
        <v>12500</v>
      </c>
      <c r="F74" s="59">
        <v>0</v>
      </c>
      <c r="G74" s="59">
        <v>0</v>
      </c>
      <c r="H74" s="59">
        <v>0</v>
      </c>
      <c r="I74" s="60">
        <f t="shared" si="3"/>
        <v>12500</v>
      </c>
      <c r="J74" s="75">
        <v>12500</v>
      </c>
      <c r="K74" s="18">
        <v>0</v>
      </c>
      <c r="L74" s="18">
        <v>0</v>
      </c>
      <c r="M74" s="20">
        <v>0</v>
      </c>
      <c r="N74" s="71">
        <f t="shared" si="4"/>
        <v>12500</v>
      </c>
      <c r="O74" s="162" t="s">
        <v>35</v>
      </c>
    </row>
    <row r="75" spans="1:15" ht="24.95" customHeight="1">
      <c r="A75" s="100">
        <v>40</v>
      </c>
      <c r="B75" s="197" t="s">
        <v>288</v>
      </c>
      <c r="C75" s="175" t="s">
        <v>93</v>
      </c>
      <c r="D75" s="26" t="s">
        <v>94</v>
      </c>
      <c r="E75" s="59">
        <v>23750</v>
      </c>
      <c r="F75" s="59">
        <v>50000</v>
      </c>
      <c r="G75" s="59">
        <v>175000</v>
      </c>
      <c r="H75" s="59">
        <v>50000</v>
      </c>
      <c r="I75" s="60">
        <f t="shared" si="3"/>
        <v>298750</v>
      </c>
      <c r="J75" s="75">
        <v>23700</v>
      </c>
      <c r="K75" s="18">
        <v>50000</v>
      </c>
      <c r="L75" s="18">
        <v>175000</v>
      </c>
      <c r="M75" s="20">
        <v>50000</v>
      </c>
      <c r="N75" s="71">
        <f t="shared" si="4"/>
        <v>298700</v>
      </c>
      <c r="O75" s="162" t="s">
        <v>35</v>
      </c>
    </row>
    <row r="76" spans="1:15" ht="24.95" customHeight="1">
      <c r="A76" s="100">
        <v>58</v>
      </c>
      <c r="B76" s="197" t="s">
        <v>288</v>
      </c>
      <c r="C76" s="175" t="s">
        <v>116</v>
      </c>
      <c r="D76" s="26" t="s">
        <v>117</v>
      </c>
      <c r="E76" s="59">
        <v>93125</v>
      </c>
      <c r="F76" s="59">
        <v>12500</v>
      </c>
      <c r="G76" s="59">
        <v>55000</v>
      </c>
      <c r="H76" s="59">
        <v>25000</v>
      </c>
      <c r="I76" s="60">
        <f t="shared" si="3"/>
        <v>185625</v>
      </c>
      <c r="J76" s="75">
        <v>93100</v>
      </c>
      <c r="K76" s="18">
        <v>12500</v>
      </c>
      <c r="L76" s="18">
        <v>23500</v>
      </c>
      <c r="M76" s="20">
        <v>10000</v>
      </c>
      <c r="N76" s="71">
        <f t="shared" si="4"/>
        <v>139100</v>
      </c>
      <c r="O76" s="162" t="s">
        <v>35</v>
      </c>
    </row>
    <row r="77" spans="1:15" ht="24.95" customHeight="1">
      <c r="A77" s="100">
        <v>70</v>
      </c>
      <c r="B77" s="197" t="s">
        <v>288</v>
      </c>
      <c r="C77" s="44" t="s">
        <v>135</v>
      </c>
      <c r="D77" s="26" t="s">
        <v>136</v>
      </c>
      <c r="E77" s="59">
        <v>11250</v>
      </c>
      <c r="F77" s="59">
        <v>0</v>
      </c>
      <c r="G77" s="59">
        <v>0</v>
      </c>
      <c r="H77" s="59">
        <v>0</v>
      </c>
      <c r="I77" s="60">
        <f t="shared" si="3"/>
        <v>11250</v>
      </c>
      <c r="J77" s="75">
        <v>11200</v>
      </c>
      <c r="K77" s="18">
        <v>0</v>
      </c>
      <c r="L77" s="18">
        <v>0</v>
      </c>
      <c r="M77" s="20">
        <v>0</v>
      </c>
      <c r="N77" s="71">
        <f t="shared" si="4"/>
        <v>11200</v>
      </c>
      <c r="O77" s="162" t="s">
        <v>35</v>
      </c>
    </row>
    <row r="78" spans="1:15" ht="24.95" customHeight="1">
      <c r="A78" s="100">
        <v>75</v>
      </c>
      <c r="B78" s="197" t="s">
        <v>288</v>
      </c>
      <c r="C78" s="175" t="s">
        <v>145</v>
      </c>
      <c r="D78" s="26" t="s">
        <v>146</v>
      </c>
      <c r="E78" s="59">
        <v>8000</v>
      </c>
      <c r="F78" s="59">
        <v>0</v>
      </c>
      <c r="G78" s="59">
        <v>0</v>
      </c>
      <c r="H78" s="59">
        <v>0</v>
      </c>
      <c r="I78" s="60">
        <f t="shared" si="3"/>
        <v>8000</v>
      </c>
      <c r="J78" s="75">
        <v>8000</v>
      </c>
      <c r="K78" s="18">
        <v>0</v>
      </c>
      <c r="L78" s="18">
        <v>0</v>
      </c>
      <c r="M78" s="20">
        <v>0</v>
      </c>
      <c r="N78" s="71">
        <f t="shared" si="4"/>
        <v>8000</v>
      </c>
      <c r="O78" s="162" t="s">
        <v>35</v>
      </c>
    </row>
    <row r="79" spans="1:15" ht="24.95" customHeight="1">
      <c r="A79" s="100">
        <v>76</v>
      </c>
      <c r="B79" s="197" t="s">
        <v>288</v>
      </c>
      <c r="C79" s="175" t="s">
        <v>147</v>
      </c>
      <c r="D79" s="26" t="s">
        <v>148</v>
      </c>
      <c r="E79" s="59">
        <v>100000</v>
      </c>
      <c r="F79" s="59">
        <v>25000</v>
      </c>
      <c r="G79" s="59">
        <v>121000</v>
      </c>
      <c r="H79" s="59">
        <v>37500</v>
      </c>
      <c r="I79" s="60">
        <f t="shared" si="3"/>
        <v>283500</v>
      </c>
      <c r="J79" s="75">
        <v>100000</v>
      </c>
      <c r="K79" s="18">
        <v>25000</v>
      </c>
      <c r="L79" s="18">
        <v>121000</v>
      </c>
      <c r="M79" s="20">
        <v>37500</v>
      </c>
      <c r="N79" s="71">
        <f t="shared" si="4"/>
        <v>283500</v>
      </c>
      <c r="O79" s="162" t="s">
        <v>35</v>
      </c>
    </row>
    <row r="80" spans="1:15" ht="24.95" customHeight="1">
      <c r="A80" s="100">
        <v>77</v>
      </c>
      <c r="B80" s="197" t="s">
        <v>288</v>
      </c>
      <c r="C80" s="175" t="s">
        <v>147</v>
      </c>
      <c r="D80" s="26" t="s">
        <v>149</v>
      </c>
      <c r="E80" s="59">
        <v>62500</v>
      </c>
      <c r="F80" s="59">
        <v>32500</v>
      </c>
      <c r="G80" s="59">
        <v>178750</v>
      </c>
      <c r="H80" s="59">
        <v>50000</v>
      </c>
      <c r="I80" s="60">
        <f t="shared" si="3"/>
        <v>323750</v>
      </c>
      <c r="J80" s="75">
        <v>62500</v>
      </c>
      <c r="K80" s="18">
        <v>32500</v>
      </c>
      <c r="L80" s="18">
        <v>178700</v>
      </c>
      <c r="M80" s="20">
        <v>50000</v>
      </c>
      <c r="N80" s="71">
        <f t="shared" si="4"/>
        <v>323700</v>
      </c>
      <c r="O80" s="162" t="s">
        <v>35</v>
      </c>
    </row>
    <row r="81" spans="1:15" ht="24.95" customHeight="1">
      <c r="A81" s="100">
        <v>78</v>
      </c>
      <c r="B81" s="197" t="s">
        <v>288</v>
      </c>
      <c r="C81" s="175" t="s">
        <v>147</v>
      </c>
      <c r="D81" s="26" t="s">
        <v>150</v>
      </c>
      <c r="E81" s="59">
        <v>75000</v>
      </c>
      <c r="F81" s="59">
        <v>50000</v>
      </c>
      <c r="G81" s="59">
        <v>121250</v>
      </c>
      <c r="H81" s="59">
        <v>16250</v>
      </c>
      <c r="I81" s="60">
        <f t="shared" si="3"/>
        <v>262500</v>
      </c>
      <c r="J81" s="75">
        <v>75000</v>
      </c>
      <c r="K81" s="18">
        <v>50000</v>
      </c>
      <c r="L81" s="18">
        <v>121250</v>
      </c>
      <c r="M81" s="20">
        <v>16250</v>
      </c>
      <c r="N81" s="71">
        <f t="shared" si="4"/>
        <v>262500</v>
      </c>
      <c r="O81" s="162" t="s">
        <v>35</v>
      </c>
    </row>
    <row r="82" spans="1:15" ht="24.95" customHeight="1">
      <c r="A82" s="100">
        <v>80</v>
      </c>
      <c r="B82" s="197" t="s">
        <v>288</v>
      </c>
      <c r="C82" s="175" t="s">
        <v>153</v>
      </c>
      <c r="D82" s="26" t="s">
        <v>154</v>
      </c>
      <c r="E82" s="59">
        <v>13125</v>
      </c>
      <c r="F82" s="59">
        <v>0</v>
      </c>
      <c r="G82" s="59">
        <v>0</v>
      </c>
      <c r="H82" s="59">
        <v>0</v>
      </c>
      <c r="I82" s="60">
        <f t="shared" si="3"/>
        <v>13125</v>
      </c>
      <c r="J82" s="75">
        <v>13100</v>
      </c>
      <c r="K82" s="18">
        <v>0</v>
      </c>
      <c r="L82" s="18">
        <v>0</v>
      </c>
      <c r="M82" s="20">
        <v>0</v>
      </c>
      <c r="N82" s="71">
        <f t="shared" si="4"/>
        <v>13100</v>
      </c>
      <c r="O82" s="162" t="s">
        <v>35</v>
      </c>
    </row>
    <row r="83" spans="1:15" ht="24.95" customHeight="1">
      <c r="A83" s="100">
        <v>85</v>
      </c>
      <c r="B83" s="197" t="s">
        <v>288</v>
      </c>
      <c r="C83" s="181" t="s">
        <v>161</v>
      </c>
      <c r="D83" s="26" t="s">
        <v>160</v>
      </c>
      <c r="E83" s="59">
        <v>106250</v>
      </c>
      <c r="F83" s="59">
        <v>0</v>
      </c>
      <c r="G83" s="59">
        <v>37500</v>
      </c>
      <c r="H83" s="59">
        <v>5000</v>
      </c>
      <c r="I83" s="60">
        <f t="shared" si="3"/>
        <v>148750</v>
      </c>
      <c r="J83" s="75">
        <v>0</v>
      </c>
      <c r="K83" s="18">
        <v>0</v>
      </c>
      <c r="L83" s="18">
        <v>0</v>
      </c>
      <c r="M83" s="20">
        <v>0</v>
      </c>
      <c r="N83" s="71">
        <f t="shared" si="4"/>
        <v>0</v>
      </c>
      <c r="O83" s="162" t="s">
        <v>37</v>
      </c>
    </row>
    <row r="84" spans="1:15" ht="24.95" customHeight="1">
      <c r="A84" s="100">
        <v>86</v>
      </c>
      <c r="B84" s="197" t="s">
        <v>288</v>
      </c>
      <c r="C84" s="181" t="s">
        <v>161</v>
      </c>
      <c r="D84" s="26" t="s">
        <v>281</v>
      </c>
      <c r="E84" s="59">
        <v>118750</v>
      </c>
      <c r="F84" s="59">
        <v>0</v>
      </c>
      <c r="G84" s="59">
        <v>37500</v>
      </c>
      <c r="H84" s="59">
        <v>6250</v>
      </c>
      <c r="I84" s="60">
        <f t="shared" si="3"/>
        <v>162500</v>
      </c>
      <c r="J84" s="75">
        <v>0</v>
      </c>
      <c r="K84" s="18">
        <v>0</v>
      </c>
      <c r="L84" s="18">
        <v>0</v>
      </c>
      <c r="M84" s="20">
        <v>0</v>
      </c>
      <c r="N84" s="71">
        <f t="shared" si="4"/>
        <v>0</v>
      </c>
      <c r="O84" s="162" t="s">
        <v>37</v>
      </c>
    </row>
    <row r="85" spans="1:15" ht="24.95" customHeight="1">
      <c r="A85" s="100">
        <v>94</v>
      </c>
      <c r="B85" s="197" t="s">
        <v>288</v>
      </c>
      <c r="C85" s="175" t="s">
        <v>172</v>
      </c>
      <c r="D85" s="26" t="s">
        <v>171</v>
      </c>
      <c r="E85" s="59">
        <v>100000</v>
      </c>
      <c r="F85" s="59">
        <v>25000</v>
      </c>
      <c r="G85" s="59">
        <v>100000</v>
      </c>
      <c r="H85" s="59">
        <v>25000</v>
      </c>
      <c r="I85" s="60">
        <f t="shared" si="3"/>
        <v>250000</v>
      </c>
      <c r="J85" s="75">
        <v>100000</v>
      </c>
      <c r="K85" s="18">
        <v>25000</v>
      </c>
      <c r="L85" s="18">
        <v>100000</v>
      </c>
      <c r="M85" s="20">
        <v>25000</v>
      </c>
      <c r="N85" s="71">
        <f t="shared" si="4"/>
        <v>250000</v>
      </c>
      <c r="O85" s="162" t="s">
        <v>35</v>
      </c>
    </row>
    <row r="86" spans="1:15" ht="24.95" customHeight="1">
      <c r="A86" s="100">
        <v>95</v>
      </c>
      <c r="B86" s="197" t="s">
        <v>288</v>
      </c>
      <c r="C86" s="175" t="s">
        <v>172</v>
      </c>
      <c r="D86" s="26" t="s">
        <v>173</v>
      </c>
      <c r="E86" s="59">
        <v>175000</v>
      </c>
      <c r="F86" s="59">
        <v>25000</v>
      </c>
      <c r="G86" s="59">
        <v>125000</v>
      </c>
      <c r="H86" s="59">
        <v>25000</v>
      </c>
      <c r="I86" s="60">
        <f t="shared" si="3"/>
        <v>350000</v>
      </c>
      <c r="J86" s="75">
        <v>175000</v>
      </c>
      <c r="K86" s="18">
        <v>25000</v>
      </c>
      <c r="L86" s="18">
        <v>125000</v>
      </c>
      <c r="M86" s="20">
        <v>25000</v>
      </c>
      <c r="N86" s="71">
        <f t="shared" si="4"/>
        <v>350000</v>
      </c>
      <c r="O86" s="162" t="s">
        <v>35</v>
      </c>
    </row>
    <row r="87" spans="1:15" ht="24.95" customHeight="1">
      <c r="A87" s="100">
        <v>125</v>
      </c>
      <c r="B87" s="197" t="s">
        <v>288</v>
      </c>
      <c r="C87" s="175" t="s">
        <v>215</v>
      </c>
      <c r="D87" s="26" t="s">
        <v>216</v>
      </c>
      <c r="E87" s="59">
        <v>57000</v>
      </c>
      <c r="F87" s="59">
        <v>37313</v>
      </c>
      <c r="G87" s="59">
        <v>50000</v>
      </c>
      <c r="H87" s="59">
        <v>47500</v>
      </c>
      <c r="I87" s="60">
        <f t="shared" si="3"/>
        <v>191813</v>
      </c>
      <c r="J87" s="75">
        <v>0</v>
      </c>
      <c r="K87" s="18">
        <v>0</v>
      </c>
      <c r="L87" s="75">
        <v>0</v>
      </c>
      <c r="M87" s="18">
        <v>0</v>
      </c>
      <c r="N87" s="71">
        <f t="shared" si="4"/>
        <v>0</v>
      </c>
      <c r="O87" s="162" t="s">
        <v>37</v>
      </c>
    </row>
    <row r="88" spans="1:15" ht="24.95" customHeight="1">
      <c r="A88" s="100">
        <v>126</v>
      </c>
      <c r="B88" s="197" t="s">
        <v>288</v>
      </c>
      <c r="C88" s="175" t="s">
        <v>215</v>
      </c>
      <c r="D88" s="26" t="s">
        <v>217</v>
      </c>
      <c r="E88" s="59">
        <v>43650</v>
      </c>
      <c r="F88" s="59">
        <v>27938</v>
      </c>
      <c r="G88" s="59">
        <v>40000</v>
      </c>
      <c r="H88" s="59">
        <v>37200</v>
      </c>
      <c r="I88" s="60">
        <f t="shared" si="3"/>
        <v>148788</v>
      </c>
      <c r="J88" s="75">
        <v>0</v>
      </c>
      <c r="K88" s="75">
        <v>0</v>
      </c>
      <c r="L88" s="75">
        <v>0</v>
      </c>
      <c r="M88" s="75">
        <v>0</v>
      </c>
      <c r="N88" s="71">
        <f t="shared" si="4"/>
        <v>0</v>
      </c>
      <c r="O88" s="162" t="s">
        <v>37</v>
      </c>
    </row>
    <row r="89" spans="1:15" ht="24.95" customHeight="1">
      <c r="A89" s="100">
        <v>127</v>
      </c>
      <c r="B89" s="197" t="s">
        <v>288</v>
      </c>
      <c r="C89" s="175" t="s">
        <v>215</v>
      </c>
      <c r="D89" s="26" t="s">
        <v>218</v>
      </c>
      <c r="E89" s="59">
        <v>43500</v>
      </c>
      <c r="F89" s="59">
        <v>27938</v>
      </c>
      <c r="G89" s="59">
        <v>42500</v>
      </c>
      <c r="H89" s="59">
        <v>37500</v>
      </c>
      <c r="I89" s="60">
        <f t="shared" si="3"/>
        <v>151438</v>
      </c>
      <c r="J89" s="75">
        <v>0</v>
      </c>
      <c r="K89" s="75">
        <v>0</v>
      </c>
      <c r="L89" s="75">
        <v>0</v>
      </c>
      <c r="M89" s="75">
        <v>0</v>
      </c>
      <c r="N89" s="71">
        <f t="shared" si="4"/>
        <v>0</v>
      </c>
      <c r="O89" s="162" t="s">
        <v>37</v>
      </c>
    </row>
    <row r="90" spans="1:15" ht="24.95" customHeight="1">
      <c r="A90" s="100">
        <v>128</v>
      </c>
      <c r="B90" s="197" t="s">
        <v>288</v>
      </c>
      <c r="C90" s="175" t="s">
        <v>215</v>
      </c>
      <c r="D90" s="26" t="s">
        <v>219</v>
      </c>
      <c r="E90" s="59">
        <v>44400</v>
      </c>
      <c r="F90" s="59">
        <v>27788</v>
      </c>
      <c r="G90" s="59">
        <v>39750</v>
      </c>
      <c r="H90" s="59">
        <v>37375</v>
      </c>
      <c r="I90" s="60">
        <f t="shared" si="3"/>
        <v>149313</v>
      </c>
      <c r="J90" s="75">
        <v>0</v>
      </c>
      <c r="K90" s="18">
        <v>0</v>
      </c>
      <c r="L90" s="18">
        <v>0</v>
      </c>
      <c r="M90" s="20">
        <v>0</v>
      </c>
      <c r="N90" s="71">
        <f t="shared" si="4"/>
        <v>0</v>
      </c>
      <c r="O90" s="162" t="s">
        <v>37</v>
      </c>
    </row>
    <row r="91" spans="1:15" ht="24.95" customHeight="1">
      <c r="A91" s="100">
        <v>129</v>
      </c>
      <c r="B91" s="197" t="s">
        <v>288</v>
      </c>
      <c r="C91" s="175" t="s">
        <v>215</v>
      </c>
      <c r="D91" s="26" t="s">
        <v>220</v>
      </c>
      <c r="E91" s="59">
        <v>36000</v>
      </c>
      <c r="F91" s="59">
        <v>27938</v>
      </c>
      <c r="G91" s="59">
        <v>40625</v>
      </c>
      <c r="H91" s="59">
        <v>34750</v>
      </c>
      <c r="I91" s="60">
        <f t="shared" si="3"/>
        <v>139313</v>
      </c>
      <c r="J91" s="75">
        <v>0</v>
      </c>
      <c r="K91" s="75">
        <v>0</v>
      </c>
      <c r="L91" s="75">
        <v>0</v>
      </c>
      <c r="M91" s="75">
        <v>0</v>
      </c>
      <c r="N91" s="71">
        <f t="shared" si="4"/>
        <v>0</v>
      </c>
      <c r="O91" s="162" t="s">
        <v>37</v>
      </c>
    </row>
    <row r="92" spans="1:15" ht="24.95" customHeight="1">
      <c r="A92" s="100">
        <v>134</v>
      </c>
      <c r="B92" s="197" t="s">
        <v>288</v>
      </c>
      <c r="C92" s="175" t="s">
        <v>228</v>
      </c>
      <c r="D92" s="26" t="s">
        <v>229</v>
      </c>
      <c r="E92" s="59">
        <v>137500</v>
      </c>
      <c r="F92" s="59">
        <v>25000</v>
      </c>
      <c r="G92" s="59">
        <v>116250</v>
      </c>
      <c r="H92" s="59">
        <v>0</v>
      </c>
      <c r="I92" s="60">
        <f t="shared" si="3"/>
        <v>278750</v>
      </c>
      <c r="J92" s="75">
        <v>137500</v>
      </c>
      <c r="K92" s="18">
        <v>25000</v>
      </c>
      <c r="L92" s="18">
        <v>116200</v>
      </c>
      <c r="M92" s="20">
        <v>0</v>
      </c>
      <c r="N92" s="71">
        <f t="shared" si="4"/>
        <v>278700</v>
      </c>
      <c r="O92" s="162" t="s">
        <v>35</v>
      </c>
    </row>
    <row r="93" spans="1:15" ht="24.95" customHeight="1">
      <c r="A93" s="100">
        <v>146</v>
      </c>
      <c r="B93" s="197" t="s">
        <v>288</v>
      </c>
      <c r="C93" s="175" t="s">
        <v>246</v>
      </c>
      <c r="D93" s="26" t="s">
        <v>247</v>
      </c>
      <c r="E93" s="59">
        <v>115000</v>
      </c>
      <c r="F93" s="59">
        <v>67500</v>
      </c>
      <c r="G93" s="59">
        <v>185000</v>
      </c>
      <c r="H93" s="59">
        <v>45000</v>
      </c>
      <c r="I93" s="60">
        <f t="shared" si="3"/>
        <v>412500</v>
      </c>
      <c r="J93" s="75">
        <v>115000</v>
      </c>
      <c r="K93" s="18">
        <v>67500</v>
      </c>
      <c r="L93" s="18">
        <v>185000</v>
      </c>
      <c r="M93" s="20">
        <v>45000</v>
      </c>
      <c r="N93" s="71">
        <f t="shared" si="4"/>
        <v>412500</v>
      </c>
      <c r="O93" s="162" t="s">
        <v>35</v>
      </c>
    </row>
    <row r="94" spans="1:15" ht="24.95" customHeight="1">
      <c r="A94" s="100">
        <v>156</v>
      </c>
      <c r="B94" s="197" t="s">
        <v>288</v>
      </c>
      <c r="C94" s="175" t="s">
        <v>30</v>
      </c>
      <c r="D94" s="26" t="s">
        <v>11</v>
      </c>
      <c r="E94" s="59">
        <v>187500</v>
      </c>
      <c r="F94" s="59">
        <v>25000</v>
      </c>
      <c r="G94" s="59">
        <v>100000</v>
      </c>
      <c r="H94" s="59">
        <v>25000</v>
      </c>
      <c r="I94" s="60">
        <f t="shared" si="3"/>
        <v>337500</v>
      </c>
      <c r="J94" s="75">
        <v>187500</v>
      </c>
      <c r="K94" s="18">
        <v>25000</v>
      </c>
      <c r="L94" s="18">
        <v>60000</v>
      </c>
      <c r="M94" s="20">
        <v>25000</v>
      </c>
      <c r="N94" s="71">
        <f t="shared" si="4"/>
        <v>297500</v>
      </c>
      <c r="O94" s="162" t="s">
        <v>35</v>
      </c>
    </row>
    <row r="95" spans="1:15" ht="24.95" customHeight="1" thickBot="1">
      <c r="A95" s="101">
        <v>157</v>
      </c>
      <c r="B95" s="196" t="s">
        <v>288</v>
      </c>
      <c r="C95" s="178" t="s">
        <v>30</v>
      </c>
      <c r="D95" s="102" t="s">
        <v>166</v>
      </c>
      <c r="E95" s="103">
        <v>200000</v>
      </c>
      <c r="F95" s="103">
        <v>25000</v>
      </c>
      <c r="G95" s="103">
        <v>100000</v>
      </c>
      <c r="H95" s="103">
        <v>37500</v>
      </c>
      <c r="I95" s="104">
        <f t="shared" si="3"/>
        <v>362500</v>
      </c>
      <c r="J95" s="105">
        <v>200000</v>
      </c>
      <c r="K95" s="106">
        <v>25000</v>
      </c>
      <c r="L95" s="106">
        <v>70300</v>
      </c>
      <c r="M95" s="107">
        <v>37500</v>
      </c>
      <c r="N95" s="108">
        <f t="shared" si="4"/>
        <v>332800</v>
      </c>
      <c r="O95" s="163" t="s">
        <v>35</v>
      </c>
    </row>
    <row r="96" spans="1:15" ht="24.95" customHeight="1">
      <c r="A96" s="145">
        <v>91</v>
      </c>
      <c r="B96" s="192" t="s">
        <v>289</v>
      </c>
      <c r="C96" s="182" t="s">
        <v>165</v>
      </c>
      <c r="D96" s="9" t="s">
        <v>166</v>
      </c>
      <c r="E96" s="121">
        <v>81800</v>
      </c>
      <c r="F96" s="121">
        <v>11250</v>
      </c>
      <c r="G96" s="121">
        <v>40000</v>
      </c>
      <c r="H96" s="121">
        <v>13125</v>
      </c>
      <c r="I96" s="121">
        <f t="shared" si="3"/>
        <v>146175</v>
      </c>
      <c r="J96" s="151">
        <v>81800</v>
      </c>
      <c r="K96" s="122">
        <v>11200</v>
      </c>
      <c r="L96" s="122">
        <v>40000</v>
      </c>
      <c r="M96" s="122">
        <v>13000</v>
      </c>
      <c r="N96" s="152">
        <f t="shared" si="4"/>
        <v>146000</v>
      </c>
      <c r="O96" s="158" t="s">
        <v>35</v>
      </c>
    </row>
    <row r="97" spans="1:16" ht="24.95" customHeight="1" thickBot="1">
      <c r="A97" s="137">
        <v>143</v>
      </c>
      <c r="B97" s="200" t="s">
        <v>289</v>
      </c>
      <c r="C97" s="183" t="s">
        <v>240</v>
      </c>
      <c r="D97" s="10" t="s">
        <v>241</v>
      </c>
      <c r="E97" s="123">
        <v>200000</v>
      </c>
      <c r="F97" s="123">
        <v>0</v>
      </c>
      <c r="G97" s="123">
        <v>0</v>
      </c>
      <c r="H97" s="123">
        <v>0</v>
      </c>
      <c r="I97" s="123">
        <f t="shared" si="3"/>
        <v>200000</v>
      </c>
      <c r="J97" s="153">
        <v>0</v>
      </c>
      <c r="K97" s="124">
        <v>0</v>
      </c>
      <c r="L97" s="124">
        <v>0</v>
      </c>
      <c r="M97" s="124">
        <v>0</v>
      </c>
      <c r="N97" s="154">
        <f t="shared" si="4"/>
        <v>0</v>
      </c>
      <c r="O97" s="159" t="s">
        <v>37</v>
      </c>
    </row>
    <row r="98" spans="1:16" ht="24.95" customHeight="1">
      <c r="A98" s="96">
        <v>18</v>
      </c>
      <c r="B98" s="195" t="s">
        <v>290</v>
      </c>
      <c r="C98" s="177" t="s">
        <v>48</v>
      </c>
      <c r="D98" s="79" t="s">
        <v>49</v>
      </c>
      <c r="E98" s="80">
        <v>36250</v>
      </c>
      <c r="F98" s="80">
        <v>6250</v>
      </c>
      <c r="G98" s="80">
        <v>42500</v>
      </c>
      <c r="H98" s="80">
        <v>0</v>
      </c>
      <c r="I98" s="81">
        <f t="shared" si="3"/>
        <v>85000</v>
      </c>
      <c r="J98" s="97">
        <v>36250</v>
      </c>
      <c r="K98" s="98">
        <v>6250</v>
      </c>
      <c r="L98" s="98">
        <v>42500</v>
      </c>
      <c r="M98" s="99">
        <v>0</v>
      </c>
      <c r="N98" s="70">
        <f t="shared" si="4"/>
        <v>85000</v>
      </c>
      <c r="O98" s="161" t="s">
        <v>35</v>
      </c>
    </row>
    <row r="99" spans="1:16" ht="24.95" customHeight="1">
      <c r="A99" s="100">
        <v>19</v>
      </c>
      <c r="B99" s="197" t="s">
        <v>290</v>
      </c>
      <c r="C99" s="175" t="s">
        <v>48</v>
      </c>
      <c r="D99" s="26" t="s">
        <v>50</v>
      </c>
      <c r="E99" s="59">
        <v>28750</v>
      </c>
      <c r="F99" s="59">
        <v>6250</v>
      </c>
      <c r="G99" s="59">
        <v>55000</v>
      </c>
      <c r="H99" s="59">
        <v>0</v>
      </c>
      <c r="I99" s="60">
        <f t="shared" si="3"/>
        <v>90000</v>
      </c>
      <c r="J99" s="75">
        <v>28750</v>
      </c>
      <c r="K99" s="18">
        <v>6250</v>
      </c>
      <c r="L99" s="18">
        <v>55000</v>
      </c>
      <c r="M99" s="20">
        <v>0</v>
      </c>
      <c r="N99" s="71">
        <f t="shared" si="4"/>
        <v>90000</v>
      </c>
      <c r="O99" s="162" t="s">
        <v>35</v>
      </c>
    </row>
    <row r="100" spans="1:16" ht="24.95" customHeight="1">
      <c r="A100" s="100">
        <v>20</v>
      </c>
      <c r="B100" s="197" t="s">
        <v>290</v>
      </c>
      <c r="C100" s="175" t="s">
        <v>48</v>
      </c>
      <c r="D100" s="26" t="s">
        <v>51</v>
      </c>
      <c r="E100" s="59">
        <v>31250</v>
      </c>
      <c r="F100" s="59">
        <v>0</v>
      </c>
      <c r="G100" s="59">
        <v>42500</v>
      </c>
      <c r="H100" s="59">
        <v>0</v>
      </c>
      <c r="I100" s="60">
        <f t="shared" ref="I100:I131" si="5">E100+F100+G100+H100</f>
        <v>73750</v>
      </c>
      <c r="J100" s="75">
        <v>31200</v>
      </c>
      <c r="K100" s="18">
        <v>0</v>
      </c>
      <c r="L100" s="18">
        <v>42500</v>
      </c>
      <c r="M100" s="20">
        <v>0</v>
      </c>
      <c r="N100" s="71">
        <f t="shared" si="4"/>
        <v>73700</v>
      </c>
      <c r="O100" s="162" t="s">
        <v>35</v>
      </c>
    </row>
    <row r="101" spans="1:16" ht="24.95" customHeight="1">
      <c r="A101" s="100">
        <v>21</v>
      </c>
      <c r="B101" s="197" t="s">
        <v>290</v>
      </c>
      <c r="C101" s="175" t="s">
        <v>48</v>
      </c>
      <c r="D101" s="26" t="s">
        <v>52</v>
      </c>
      <c r="E101" s="59">
        <v>26250</v>
      </c>
      <c r="F101" s="59">
        <v>25000</v>
      </c>
      <c r="G101" s="59">
        <v>65000</v>
      </c>
      <c r="H101" s="59">
        <v>5000</v>
      </c>
      <c r="I101" s="60">
        <f t="shared" si="5"/>
        <v>121250</v>
      </c>
      <c r="J101" s="75">
        <v>26200</v>
      </c>
      <c r="K101" s="18">
        <v>25000</v>
      </c>
      <c r="L101" s="18">
        <v>65000</v>
      </c>
      <c r="M101" s="20">
        <v>5000</v>
      </c>
      <c r="N101" s="71">
        <f t="shared" si="4"/>
        <v>121200</v>
      </c>
      <c r="O101" s="162" t="s">
        <v>35</v>
      </c>
    </row>
    <row r="102" spans="1:16" ht="24.95" customHeight="1">
      <c r="A102" s="100">
        <v>33</v>
      </c>
      <c r="B102" s="197" t="s">
        <v>290</v>
      </c>
      <c r="C102" s="175" t="s">
        <v>84</v>
      </c>
      <c r="D102" s="26" t="s">
        <v>86</v>
      </c>
      <c r="E102" s="59">
        <v>9000</v>
      </c>
      <c r="F102" s="59">
        <v>0</v>
      </c>
      <c r="G102" s="59">
        <v>110000</v>
      </c>
      <c r="H102" s="59">
        <v>0</v>
      </c>
      <c r="I102" s="60">
        <f t="shared" si="5"/>
        <v>119000</v>
      </c>
      <c r="J102" s="76">
        <v>9000</v>
      </c>
      <c r="K102" s="18">
        <v>0</v>
      </c>
      <c r="L102" s="18">
        <v>110000</v>
      </c>
      <c r="M102" s="20">
        <v>0</v>
      </c>
      <c r="N102" s="71">
        <f t="shared" si="4"/>
        <v>119000</v>
      </c>
      <c r="O102" s="162" t="s">
        <v>35</v>
      </c>
    </row>
    <row r="103" spans="1:16" ht="24.95" customHeight="1">
      <c r="A103" s="100">
        <v>34</v>
      </c>
      <c r="B103" s="197" t="s">
        <v>290</v>
      </c>
      <c r="C103" s="175" t="s">
        <v>84</v>
      </c>
      <c r="D103" s="26" t="s">
        <v>85</v>
      </c>
      <c r="E103" s="59">
        <v>20000</v>
      </c>
      <c r="F103" s="59">
        <v>0</v>
      </c>
      <c r="G103" s="59">
        <v>50000</v>
      </c>
      <c r="H103" s="59">
        <v>0</v>
      </c>
      <c r="I103" s="60">
        <f t="shared" si="5"/>
        <v>70000</v>
      </c>
      <c r="J103" s="75">
        <v>20000</v>
      </c>
      <c r="K103" s="18">
        <v>0</v>
      </c>
      <c r="L103" s="18">
        <v>50000</v>
      </c>
      <c r="M103" s="20">
        <v>0</v>
      </c>
      <c r="N103" s="71">
        <f t="shared" si="4"/>
        <v>70000</v>
      </c>
      <c r="O103" s="162" t="s">
        <v>35</v>
      </c>
    </row>
    <row r="104" spans="1:16" ht="24.95" customHeight="1">
      <c r="A104" s="100">
        <v>41</v>
      </c>
      <c r="B104" s="197" t="s">
        <v>290</v>
      </c>
      <c r="C104" s="175" t="s">
        <v>28</v>
      </c>
      <c r="D104" s="26" t="s">
        <v>95</v>
      </c>
      <c r="E104" s="59">
        <v>23500</v>
      </c>
      <c r="F104" s="59">
        <v>15000</v>
      </c>
      <c r="G104" s="59">
        <v>160000</v>
      </c>
      <c r="H104" s="59">
        <v>5000</v>
      </c>
      <c r="I104" s="60">
        <f t="shared" si="5"/>
        <v>203500</v>
      </c>
      <c r="J104" s="75">
        <v>23500</v>
      </c>
      <c r="K104" s="18">
        <v>15000</v>
      </c>
      <c r="L104" s="18">
        <v>100000</v>
      </c>
      <c r="M104" s="20">
        <v>5000</v>
      </c>
      <c r="N104" s="71">
        <f t="shared" si="4"/>
        <v>143500</v>
      </c>
      <c r="O104" s="162" t="s">
        <v>35</v>
      </c>
    </row>
    <row r="105" spans="1:16" ht="24.95" customHeight="1">
      <c r="A105" s="100">
        <v>92</v>
      </c>
      <c r="B105" s="197" t="s">
        <v>290</v>
      </c>
      <c r="C105" s="175" t="s">
        <v>167</v>
      </c>
      <c r="D105" s="26" t="s">
        <v>168</v>
      </c>
      <c r="E105" s="59">
        <v>25000</v>
      </c>
      <c r="F105" s="59">
        <v>7500</v>
      </c>
      <c r="G105" s="59">
        <v>55000</v>
      </c>
      <c r="H105" s="59">
        <v>7500</v>
      </c>
      <c r="I105" s="60">
        <f t="shared" si="5"/>
        <v>95000</v>
      </c>
      <c r="J105" s="75">
        <v>25000</v>
      </c>
      <c r="K105" s="18">
        <v>7500</v>
      </c>
      <c r="L105" s="18">
        <v>55000</v>
      </c>
      <c r="M105" s="20">
        <v>7500</v>
      </c>
      <c r="N105" s="71">
        <f t="shared" si="4"/>
        <v>95000</v>
      </c>
      <c r="O105" s="162" t="s">
        <v>35</v>
      </c>
      <c r="P105" s="1"/>
    </row>
    <row r="106" spans="1:16" ht="24.95" customHeight="1">
      <c r="A106" s="100">
        <v>100</v>
      </c>
      <c r="B106" s="197" t="s">
        <v>290</v>
      </c>
      <c r="C106" s="175" t="s">
        <v>179</v>
      </c>
      <c r="D106" s="26" t="s">
        <v>180</v>
      </c>
      <c r="E106" s="59">
        <v>19500</v>
      </c>
      <c r="F106" s="59">
        <v>12500</v>
      </c>
      <c r="G106" s="59">
        <v>62500</v>
      </c>
      <c r="H106" s="59">
        <v>0</v>
      </c>
      <c r="I106" s="60">
        <f t="shared" si="5"/>
        <v>94500</v>
      </c>
      <c r="J106" s="75">
        <v>19500</v>
      </c>
      <c r="K106" s="18">
        <v>12500</v>
      </c>
      <c r="L106" s="18">
        <v>62500</v>
      </c>
      <c r="M106" s="20">
        <v>0</v>
      </c>
      <c r="N106" s="71">
        <f t="shared" si="4"/>
        <v>94500</v>
      </c>
      <c r="O106" s="162" t="s">
        <v>35</v>
      </c>
      <c r="P106" s="1"/>
    </row>
    <row r="107" spans="1:16" ht="24.95" customHeight="1">
      <c r="A107" s="100">
        <v>117</v>
      </c>
      <c r="B107" s="197" t="s">
        <v>290</v>
      </c>
      <c r="C107" s="175" t="s">
        <v>204</v>
      </c>
      <c r="D107" s="26" t="s">
        <v>205</v>
      </c>
      <c r="E107" s="59">
        <v>30000</v>
      </c>
      <c r="F107" s="59">
        <v>12500</v>
      </c>
      <c r="G107" s="59">
        <v>62500</v>
      </c>
      <c r="H107" s="59">
        <v>18750</v>
      </c>
      <c r="I107" s="60">
        <f t="shared" si="5"/>
        <v>123750</v>
      </c>
      <c r="J107" s="75">
        <v>0</v>
      </c>
      <c r="K107" s="18">
        <v>0</v>
      </c>
      <c r="L107" s="18">
        <v>0</v>
      </c>
      <c r="M107" s="20">
        <v>0</v>
      </c>
      <c r="N107" s="71">
        <f t="shared" si="4"/>
        <v>0</v>
      </c>
      <c r="O107" s="162" t="s">
        <v>37</v>
      </c>
      <c r="P107" s="6"/>
    </row>
    <row r="108" spans="1:16" ht="24.95" customHeight="1">
      <c r="A108" s="100">
        <v>118</v>
      </c>
      <c r="B108" s="197" t="s">
        <v>290</v>
      </c>
      <c r="C108" s="175" t="s">
        <v>204</v>
      </c>
      <c r="D108" s="26" t="s">
        <v>207</v>
      </c>
      <c r="E108" s="59">
        <v>30000</v>
      </c>
      <c r="F108" s="59">
        <v>12500</v>
      </c>
      <c r="G108" s="59">
        <v>50000</v>
      </c>
      <c r="H108" s="59">
        <v>25000</v>
      </c>
      <c r="I108" s="60">
        <f t="shared" si="5"/>
        <v>117500</v>
      </c>
      <c r="J108" s="75">
        <v>0</v>
      </c>
      <c r="K108" s="18">
        <v>0</v>
      </c>
      <c r="L108" s="18">
        <v>0</v>
      </c>
      <c r="M108" s="20">
        <v>0</v>
      </c>
      <c r="N108" s="71">
        <f t="shared" si="4"/>
        <v>0</v>
      </c>
      <c r="O108" s="162" t="s">
        <v>37</v>
      </c>
      <c r="P108" s="6"/>
    </row>
    <row r="109" spans="1:16" ht="24.95" customHeight="1" thickBot="1">
      <c r="A109" s="101">
        <v>142</v>
      </c>
      <c r="B109" s="196" t="s">
        <v>290</v>
      </c>
      <c r="C109" s="178" t="s">
        <v>239</v>
      </c>
      <c r="D109" s="102" t="s">
        <v>166</v>
      </c>
      <c r="E109" s="103">
        <v>57250</v>
      </c>
      <c r="F109" s="103">
        <v>0</v>
      </c>
      <c r="G109" s="103">
        <v>70500</v>
      </c>
      <c r="H109" s="103">
        <v>0</v>
      </c>
      <c r="I109" s="104">
        <f t="shared" si="5"/>
        <v>127750</v>
      </c>
      <c r="J109" s="105">
        <v>57200</v>
      </c>
      <c r="K109" s="106">
        <v>0</v>
      </c>
      <c r="L109" s="106">
        <v>70500</v>
      </c>
      <c r="M109" s="107">
        <v>0</v>
      </c>
      <c r="N109" s="108">
        <f t="shared" si="4"/>
        <v>127700</v>
      </c>
      <c r="O109" s="163" t="s">
        <v>35</v>
      </c>
    </row>
    <row r="110" spans="1:16" ht="24.95" customHeight="1">
      <c r="A110" s="96">
        <v>14</v>
      </c>
      <c r="B110" s="195" t="s">
        <v>291</v>
      </c>
      <c r="C110" s="177" t="s">
        <v>65</v>
      </c>
      <c r="D110" s="79" t="s">
        <v>6</v>
      </c>
      <c r="E110" s="80">
        <v>135000</v>
      </c>
      <c r="F110" s="80">
        <v>32500</v>
      </c>
      <c r="G110" s="80">
        <v>160000</v>
      </c>
      <c r="H110" s="119">
        <v>51250</v>
      </c>
      <c r="I110" s="120">
        <f t="shared" si="5"/>
        <v>378750</v>
      </c>
      <c r="J110" s="97">
        <v>70000</v>
      </c>
      <c r="K110" s="98">
        <v>32500</v>
      </c>
      <c r="L110" s="98">
        <v>100000</v>
      </c>
      <c r="M110" s="127">
        <v>51200</v>
      </c>
      <c r="N110" s="128">
        <f t="shared" si="4"/>
        <v>253700</v>
      </c>
      <c r="O110" s="161" t="s">
        <v>35</v>
      </c>
    </row>
    <row r="111" spans="1:16" ht="24.95" customHeight="1">
      <c r="A111" s="100">
        <v>81</v>
      </c>
      <c r="B111" s="199" t="s">
        <v>291</v>
      </c>
      <c r="C111" s="175" t="s">
        <v>155</v>
      </c>
      <c r="D111" s="26" t="s">
        <v>156</v>
      </c>
      <c r="E111" s="59">
        <v>300000</v>
      </c>
      <c r="F111" s="59">
        <v>115000</v>
      </c>
      <c r="G111" s="59">
        <v>250000</v>
      </c>
      <c r="H111" s="61">
        <v>125000</v>
      </c>
      <c r="I111" s="62">
        <f t="shared" si="5"/>
        <v>790000</v>
      </c>
      <c r="J111" s="75">
        <v>200000</v>
      </c>
      <c r="K111" s="18">
        <v>0</v>
      </c>
      <c r="L111" s="20">
        <v>0</v>
      </c>
      <c r="M111" s="21">
        <v>0</v>
      </c>
      <c r="N111" s="25">
        <f t="shared" si="4"/>
        <v>200000</v>
      </c>
      <c r="O111" s="162" t="s">
        <v>36</v>
      </c>
    </row>
    <row r="112" spans="1:16" ht="24.95" customHeight="1">
      <c r="A112" s="100">
        <v>82</v>
      </c>
      <c r="B112" s="201" t="s">
        <v>291</v>
      </c>
      <c r="C112" s="175" t="s">
        <v>155</v>
      </c>
      <c r="D112" s="26" t="s">
        <v>157</v>
      </c>
      <c r="E112" s="59">
        <v>170000</v>
      </c>
      <c r="F112" s="59">
        <v>81750</v>
      </c>
      <c r="G112" s="59">
        <v>175000</v>
      </c>
      <c r="H112" s="61">
        <v>50000</v>
      </c>
      <c r="I112" s="62">
        <f t="shared" si="5"/>
        <v>476750</v>
      </c>
      <c r="J112" s="75">
        <v>170000</v>
      </c>
      <c r="K112" s="18">
        <v>0</v>
      </c>
      <c r="L112" s="19">
        <v>0</v>
      </c>
      <c r="M112" s="22">
        <v>0</v>
      </c>
      <c r="N112" s="24">
        <f t="shared" si="4"/>
        <v>170000</v>
      </c>
      <c r="O112" s="162" t="s">
        <v>36</v>
      </c>
    </row>
    <row r="113" spans="1:15" ht="24.95" customHeight="1" thickBot="1">
      <c r="A113" s="101">
        <v>116</v>
      </c>
      <c r="B113" s="202" t="s">
        <v>291</v>
      </c>
      <c r="C113" s="178" t="s">
        <v>203</v>
      </c>
      <c r="D113" s="102" t="s">
        <v>206</v>
      </c>
      <c r="E113" s="103">
        <v>6250</v>
      </c>
      <c r="F113" s="103">
        <v>4875</v>
      </c>
      <c r="G113" s="103">
        <v>55469</v>
      </c>
      <c r="H113" s="103">
        <v>37500</v>
      </c>
      <c r="I113" s="104">
        <f t="shared" si="5"/>
        <v>104094</v>
      </c>
      <c r="J113" s="105">
        <v>6250</v>
      </c>
      <c r="K113" s="107">
        <v>4850</v>
      </c>
      <c r="L113" s="124">
        <v>55400</v>
      </c>
      <c r="M113" s="129">
        <v>37500</v>
      </c>
      <c r="N113" s="49">
        <f t="shared" si="4"/>
        <v>104000</v>
      </c>
      <c r="O113" s="163" t="s">
        <v>35</v>
      </c>
    </row>
    <row r="114" spans="1:15" ht="24.95" customHeight="1">
      <c r="A114" s="96">
        <v>96</v>
      </c>
      <c r="B114" s="192" t="s">
        <v>293</v>
      </c>
      <c r="C114" s="132" t="s">
        <v>174</v>
      </c>
      <c r="D114" s="133" t="s">
        <v>166</v>
      </c>
      <c r="E114" s="80">
        <v>30000</v>
      </c>
      <c r="F114" s="80">
        <v>16250</v>
      </c>
      <c r="G114" s="80">
        <v>37500</v>
      </c>
      <c r="H114" s="119">
        <v>25000</v>
      </c>
      <c r="I114" s="120">
        <f t="shared" si="5"/>
        <v>108750</v>
      </c>
      <c r="J114" s="97">
        <v>30000</v>
      </c>
      <c r="K114" s="99">
        <v>16000</v>
      </c>
      <c r="L114" s="122">
        <v>37000</v>
      </c>
      <c r="M114" s="134">
        <v>22000</v>
      </c>
      <c r="N114" s="128">
        <f t="shared" si="4"/>
        <v>105000</v>
      </c>
      <c r="O114" s="165" t="s">
        <v>35</v>
      </c>
    </row>
    <row r="115" spans="1:15" ht="24.95" customHeight="1">
      <c r="A115" s="135">
        <v>138</v>
      </c>
      <c r="B115" s="203" t="s">
        <v>293</v>
      </c>
      <c r="C115" s="42" t="s">
        <v>234</v>
      </c>
      <c r="D115" s="40" t="s">
        <v>235</v>
      </c>
      <c r="E115" s="61">
        <v>30000</v>
      </c>
      <c r="F115" s="61">
        <v>0</v>
      </c>
      <c r="G115" s="61">
        <v>18750</v>
      </c>
      <c r="H115" s="61">
        <v>40000</v>
      </c>
      <c r="I115" s="62">
        <f t="shared" si="5"/>
        <v>88750</v>
      </c>
      <c r="J115" s="77">
        <v>30000</v>
      </c>
      <c r="K115" s="19">
        <v>0</v>
      </c>
      <c r="L115" s="72">
        <v>18700</v>
      </c>
      <c r="M115" s="22">
        <v>0</v>
      </c>
      <c r="N115" s="73">
        <f t="shared" si="4"/>
        <v>48700</v>
      </c>
      <c r="O115" s="166" t="s">
        <v>35</v>
      </c>
    </row>
    <row r="116" spans="1:15" ht="24.95" customHeight="1">
      <c r="A116" s="136">
        <v>139</v>
      </c>
      <c r="B116" s="193" t="s">
        <v>293</v>
      </c>
      <c r="C116" s="42" t="s">
        <v>234</v>
      </c>
      <c r="D116" s="43" t="s">
        <v>236</v>
      </c>
      <c r="E116" s="74">
        <v>25000</v>
      </c>
      <c r="F116" s="74">
        <v>0</v>
      </c>
      <c r="G116" s="74">
        <v>32500</v>
      </c>
      <c r="H116" s="74">
        <v>20000</v>
      </c>
      <c r="I116" s="74">
        <f t="shared" si="5"/>
        <v>77500</v>
      </c>
      <c r="J116" s="78">
        <v>25000</v>
      </c>
      <c r="K116" s="23">
        <v>0</v>
      </c>
      <c r="L116" s="23">
        <v>32500</v>
      </c>
      <c r="M116" s="21">
        <v>0</v>
      </c>
      <c r="N116" s="24">
        <f t="shared" si="4"/>
        <v>57500</v>
      </c>
      <c r="O116" s="162" t="s">
        <v>35</v>
      </c>
    </row>
    <row r="117" spans="1:15" ht="24.95" customHeight="1">
      <c r="A117" s="135">
        <v>140</v>
      </c>
      <c r="B117" s="193" t="s">
        <v>293</v>
      </c>
      <c r="C117" s="42" t="s">
        <v>234</v>
      </c>
      <c r="D117" s="43" t="s">
        <v>237</v>
      </c>
      <c r="E117" s="74">
        <v>25000</v>
      </c>
      <c r="F117" s="74">
        <v>0</v>
      </c>
      <c r="G117" s="74">
        <v>33125</v>
      </c>
      <c r="H117" s="74">
        <v>20000</v>
      </c>
      <c r="I117" s="74">
        <f t="shared" si="5"/>
        <v>78125</v>
      </c>
      <c r="J117" s="78">
        <v>25000</v>
      </c>
      <c r="K117" s="23">
        <v>0</v>
      </c>
      <c r="L117" s="23">
        <v>33100</v>
      </c>
      <c r="M117" s="21">
        <v>0</v>
      </c>
      <c r="N117" s="24">
        <f t="shared" si="4"/>
        <v>58100</v>
      </c>
      <c r="O117" s="162" t="s">
        <v>35</v>
      </c>
    </row>
    <row r="118" spans="1:15" ht="24.95" customHeight="1" thickBot="1">
      <c r="A118" s="137">
        <v>141</v>
      </c>
      <c r="B118" s="200" t="s">
        <v>293</v>
      </c>
      <c r="C118" s="183" t="s">
        <v>234</v>
      </c>
      <c r="D118" s="10" t="s">
        <v>238</v>
      </c>
      <c r="E118" s="123">
        <v>30000</v>
      </c>
      <c r="F118" s="123">
        <v>0</v>
      </c>
      <c r="G118" s="123">
        <v>32500</v>
      </c>
      <c r="H118" s="123">
        <v>20000</v>
      </c>
      <c r="I118" s="123">
        <f t="shared" si="5"/>
        <v>82500</v>
      </c>
      <c r="J118" s="138">
        <v>0</v>
      </c>
      <c r="K118" s="124">
        <v>0</v>
      </c>
      <c r="L118" s="124">
        <v>0</v>
      </c>
      <c r="M118" s="129">
        <v>0</v>
      </c>
      <c r="N118" s="139">
        <f t="shared" si="4"/>
        <v>0</v>
      </c>
      <c r="O118" s="163" t="s">
        <v>37</v>
      </c>
    </row>
    <row r="119" spans="1:15" ht="24.95" customHeight="1" thickBot="1">
      <c r="A119" s="112">
        <v>3</v>
      </c>
      <c r="B119" s="198" t="s">
        <v>292</v>
      </c>
      <c r="C119" s="184" t="s">
        <v>44</v>
      </c>
      <c r="D119" s="140" t="s">
        <v>45</v>
      </c>
      <c r="E119" s="141">
        <v>67500</v>
      </c>
      <c r="F119" s="141">
        <v>17500</v>
      </c>
      <c r="G119" s="141">
        <v>50000</v>
      </c>
      <c r="H119" s="141">
        <v>5000</v>
      </c>
      <c r="I119" s="141">
        <f t="shared" si="5"/>
        <v>140000</v>
      </c>
      <c r="J119" s="142">
        <v>67500</v>
      </c>
      <c r="K119" s="143">
        <v>17500</v>
      </c>
      <c r="L119" s="143">
        <v>50000</v>
      </c>
      <c r="M119" s="144">
        <v>5000</v>
      </c>
      <c r="N119" s="118">
        <f t="shared" si="4"/>
        <v>140000</v>
      </c>
      <c r="O119" s="164" t="s">
        <v>35</v>
      </c>
    </row>
    <row r="120" spans="1:15" ht="24.95" customHeight="1">
      <c r="A120" s="145">
        <v>5</v>
      </c>
      <c r="B120" s="192" t="s">
        <v>294</v>
      </c>
      <c r="C120" s="182" t="s">
        <v>56</v>
      </c>
      <c r="D120" s="9" t="s">
        <v>55</v>
      </c>
      <c r="E120" s="121">
        <v>37500</v>
      </c>
      <c r="F120" s="121">
        <v>22500</v>
      </c>
      <c r="G120" s="121">
        <v>75000</v>
      </c>
      <c r="H120" s="121">
        <v>25000</v>
      </c>
      <c r="I120" s="121">
        <f t="shared" si="5"/>
        <v>160000</v>
      </c>
      <c r="J120" s="146">
        <v>37500</v>
      </c>
      <c r="K120" s="122">
        <v>22500</v>
      </c>
      <c r="L120" s="122">
        <v>75000</v>
      </c>
      <c r="M120" s="134">
        <v>25000</v>
      </c>
      <c r="N120" s="128">
        <f t="shared" si="4"/>
        <v>160000</v>
      </c>
      <c r="O120" s="161" t="s">
        <v>35</v>
      </c>
    </row>
    <row r="121" spans="1:15" ht="24.95" customHeight="1">
      <c r="A121" s="135">
        <v>6</v>
      </c>
      <c r="B121" s="193" t="s">
        <v>294</v>
      </c>
      <c r="C121" s="185" t="s">
        <v>56</v>
      </c>
      <c r="D121" s="50" t="s">
        <v>57</v>
      </c>
      <c r="E121" s="74">
        <v>75000</v>
      </c>
      <c r="F121" s="74">
        <v>17500</v>
      </c>
      <c r="G121" s="74">
        <v>100000</v>
      </c>
      <c r="H121" s="74">
        <v>25000</v>
      </c>
      <c r="I121" s="74">
        <f t="shared" si="5"/>
        <v>217500</v>
      </c>
      <c r="J121" s="82">
        <v>75000</v>
      </c>
      <c r="K121" s="23">
        <v>17500</v>
      </c>
      <c r="L121" s="23">
        <v>100000</v>
      </c>
      <c r="M121" s="21">
        <v>25000</v>
      </c>
      <c r="N121" s="24">
        <f t="shared" si="4"/>
        <v>217500</v>
      </c>
      <c r="O121" s="162" t="s">
        <v>35</v>
      </c>
    </row>
    <row r="122" spans="1:15" ht="24.95" customHeight="1">
      <c r="A122" s="136">
        <v>63</v>
      </c>
      <c r="B122" s="193" t="s">
        <v>294</v>
      </c>
      <c r="C122" s="185" t="s">
        <v>125</v>
      </c>
      <c r="D122" s="43" t="s">
        <v>124</v>
      </c>
      <c r="E122" s="74">
        <v>37500</v>
      </c>
      <c r="F122" s="74">
        <v>12500</v>
      </c>
      <c r="G122" s="74">
        <v>25000</v>
      </c>
      <c r="H122" s="74">
        <v>2875</v>
      </c>
      <c r="I122" s="74">
        <f t="shared" si="5"/>
        <v>77875</v>
      </c>
      <c r="J122" s="78">
        <v>0</v>
      </c>
      <c r="K122" s="23">
        <v>0</v>
      </c>
      <c r="L122" s="23">
        <v>0</v>
      </c>
      <c r="M122" s="21">
        <v>0</v>
      </c>
      <c r="N122" s="24">
        <f t="shared" si="4"/>
        <v>0</v>
      </c>
      <c r="O122" s="162" t="s">
        <v>37</v>
      </c>
    </row>
    <row r="123" spans="1:15" ht="24.95" customHeight="1">
      <c r="A123" s="135">
        <v>64</v>
      </c>
      <c r="B123" s="193" t="s">
        <v>294</v>
      </c>
      <c r="C123" s="185" t="s">
        <v>125</v>
      </c>
      <c r="D123" s="43" t="s">
        <v>126</v>
      </c>
      <c r="E123" s="74">
        <v>18750</v>
      </c>
      <c r="F123" s="74">
        <v>20000</v>
      </c>
      <c r="G123" s="74">
        <v>45000</v>
      </c>
      <c r="H123" s="74">
        <v>15000</v>
      </c>
      <c r="I123" s="74">
        <f t="shared" si="5"/>
        <v>98750</v>
      </c>
      <c r="J123" s="78">
        <v>18700</v>
      </c>
      <c r="K123" s="23">
        <v>20000</v>
      </c>
      <c r="L123" s="23">
        <v>45000</v>
      </c>
      <c r="M123" s="21">
        <v>0</v>
      </c>
      <c r="N123" s="24">
        <f t="shared" si="4"/>
        <v>83700</v>
      </c>
      <c r="O123" s="162" t="s">
        <v>36</v>
      </c>
    </row>
    <row r="124" spans="1:15" ht="24.95" customHeight="1">
      <c r="A124" s="136">
        <v>79</v>
      </c>
      <c r="B124" s="193" t="s">
        <v>294</v>
      </c>
      <c r="C124" s="185" t="s">
        <v>151</v>
      </c>
      <c r="D124" s="43" t="s">
        <v>152</v>
      </c>
      <c r="E124" s="74">
        <v>35000</v>
      </c>
      <c r="F124" s="74">
        <v>8750</v>
      </c>
      <c r="G124" s="74">
        <v>105000</v>
      </c>
      <c r="H124" s="74">
        <v>52500</v>
      </c>
      <c r="I124" s="74">
        <f t="shared" si="5"/>
        <v>201250</v>
      </c>
      <c r="J124" s="78">
        <v>35000</v>
      </c>
      <c r="K124" s="23">
        <v>8700</v>
      </c>
      <c r="L124" s="23">
        <v>105000</v>
      </c>
      <c r="M124" s="21">
        <v>0</v>
      </c>
      <c r="N124" s="24">
        <f t="shared" si="4"/>
        <v>148700</v>
      </c>
      <c r="O124" s="162" t="s">
        <v>36</v>
      </c>
    </row>
    <row r="125" spans="1:15" ht="24.95" customHeight="1">
      <c r="A125" s="135">
        <v>108</v>
      </c>
      <c r="B125" s="193" t="s">
        <v>294</v>
      </c>
      <c r="C125" s="185" t="s">
        <v>195</v>
      </c>
      <c r="D125" s="43" t="s">
        <v>196</v>
      </c>
      <c r="E125" s="74">
        <v>75000</v>
      </c>
      <c r="F125" s="74">
        <v>7500</v>
      </c>
      <c r="G125" s="74">
        <v>67500</v>
      </c>
      <c r="H125" s="74">
        <v>12500</v>
      </c>
      <c r="I125" s="74">
        <f t="shared" si="5"/>
        <v>162500</v>
      </c>
      <c r="J125" s="78">
        <v>75000</v>
      </c>
      <c r="K125" s="23">
        <v>7500</v>
      </c>
      <c r="L125" s="23">
        <v>67500</v>
      </c>
      <c r="M125" s="21">
        <v>12500</v>
      </c>
      <c r="N125" s="24">
        <f t="shared" si="4"/>
        <v>162500</v>
      </c>
      <c r="O125" s="162" t="s">
        <v>35</v>
      </c>
    </row>
    <row r="126" spans="1:15" ht="24.95" customHeight="1" thickBot="1">
      <c r="A126" s="137">
        <v>124</v>
      </c>
      <c r="B126" s="200" t="s">
        <v>294</v>
      </c>
      <c r="C126" s="183" t="s">
        <v>214</v>
      </c>
      <c r="D126" s="10" t="s">
        <v>213</v>
      </c>
      <c r="E126" s="123">
        <v>84500</v>
      </c>
      <c r="F126" s="123">
        <v>65625</v>
      </c>
      <c r="G126" s="123">
        <v>84750</v>
      </c>
      <c r="H126" s="123">
        <v>42350</v>
      </c>
      <c r="I126" s="123">
        <f t="shared" si="5"/>
        <v>277225</v>
      </c>
      <c r="J126" s="78">
        <v>84500</v>
      </c>
      <c r="K126" s="23">
        <v>65600</v>
      </c>
      <c r="L126" s="23">
        <v>84700</v>
      </c>
      <c r="M126" s="21">
        <v>0</v>
      </c>
      <c r="N126" s="139">
        <f t="shared" si="4"/>
        <v>234800</v>
      </c>
      <c r="O126" s="163" t="s">
        <v>36</v>
      </c>
    </row>
    <row r="127" spans="1:15" ht="24.95" customHeight="1">
      <c r="A127" s="147">
        <v>65</v>
      </c>
      <c r="B127" s="192" t="s">
        <v>295</v>
      </c>
      <c r="C127" s="182" t="s">
        <v>127</v>
      </c>
      <c r="D127" s="9" t="s">
        <v>128</v>
      </c>
      <c r="E127" s="121">
        <v>50000</v>
      </c>
      <c r="F127" s="121">
        <v>6250</v>
      </c>
      <c r="G127" s="121">
        <v>62500</v>
      </c>
      <c r="H127" s="121">
        <v>12500</v>
      </c>
      <c r="I127" s="121">
        <f t="shared" si="5"/>
        <v>131250</v>
      </c>
      <c r="J127" s="146">
        <v>50000</v>
      </c>
      <c r="K127" s="122">
        <v>6200</v>
      </c>
      <c r="L127" s="122">
        <v>62500</v>
      </c>
      <c r="M127" s="134">
        <v>12500</v>
      </c>
      <c r="N127" s="128">
        <f t="shared" si="4"/>
        <v>131200</v>
      </c>
      <c r="O127" s="161" t="s">
        <v>35</v>
      </c>
    </row>
    <row r="128" spans="1:15" ht="24.95" customHeight="1" thickBot="1">
      <c r="A128" s="137">
        <v>66</v>
      </c>
      <c r="B128" s="200" t="s">
        <v>295</v>
      </c>
      <c r="C128" s="183" t="s">
        <v>127</v>
      </c>
      <c r="D128" s="10" t="s">
        <v>129</v>
      </c>
      <c r="E128" s="123">
        <v>137500</v>
      </c>
      <c r="F128" s="123">
        <v>2500</v>
      </c>
      <c r="G128" s="123">
        <v>50000</v>
      </c>
      <c r="H128" s="123">
        <v>7500</v>
      </c>
      <c r="I128" s="123">
        <f t="shared" si="5"/>
        <v>197500</v>
      </c>
      <c r="J128" s="138">
        <v>137500</v>
      </c>
      <c r="K128" s="124">
        <v>2500</v>
      </c>
      <c r="L128" s="124">
        <v>50000</v>
      </c>
      <c r="M128" s="129">
        <v>7500</v>
      </c>
      <c r="N128" s="139">
        <f t="shared" si="4"/>
        <v>197500</v>
      </c>
      <c r="O128" s="163" t="s">
        <v>35</v>
      </c>
    </row>
    <row r="129" spans="1:15" ht="24.95" customHeight="1">
      <c r="A129" s="147">
        <v>130</v>
      </c>
      <c r="B129" s="192" t="s">
        <v>296</v>
      </c>
      <c r="C129" s="182" t="s">
        <v>222</v>
      </c>
      <c r="D129" s="9" t="s">
        <v>223</v>
      </c>
      <c r="E129" s="121">
        <v>8750</v>
      </c>
      <c r="F129" s="121">
        <v>33750</v>
      </c>
      <c r="G129" s="121">
        <v>113750</v>
      </c>
      <c r="H129" s="121">
        <v>0</v>
      </c>
      <c r="I129" s="121">
        <f t="shared" si="5"/>
        <v>156250</v>
      </c>
      <c r="J129" s="146">
        <v>8750</v>
      </c>
      <c r="K129" s="122">
        <v>33750</v>
      </c>
      <c r="L129" s="122">
        <v>113700</v>
      </c>
      <c r="M129" s="134">
        <v>0</v>
      </c>
      <c r="N129" s="128">
        <f t="shared" si="4"/>
        <v>156200</v>
      </c>
      <c r="O129" s="161" t="s">
        <v>35</v>
      </c>
    </row>
    <row r="130" spans="1:15" ht="24.95" customHeight="1">
      <c r="A130" s="136">
        <v>131</v>
      </c>
      <c r="B130" s="193" t="s">
        <v>296</v>
      </c>
      <c r="C130" s="185" t="s">
        <v>222</v>
      </c>
      <c r="D130" s="43" t="s">
        <v>224</v>
      </c>
      <c r="E130" s="74">
        <v>12500</v>
      </c>
      <c r="F130" s="74">
        <v>35000</v>
      </c>
      <c r="G130" s="74">
        <v>117125</v>
      </c>
      <c r="H130" s="74">
        <v>0</v>
      </c>
      <c r="I130" s="74">
        <f t="shared" si="5"/>
        <v>164625</v>
      </c>
      <c r="J130" s="78">
        <v>12500</v>
      </c>
      <c r="K130" s="23">
        <v>35000</v>
      </c>
      <c r="L130" s="23">
        <v>117100</v>
      </c>
      <c r="M130" s="21">
        <v>0</v>
      </c>
      <c r="N130" s="24">
        <f t="shared" si="4"/>
        <v>164600</v>
      </c>
      <c r="O130" s="162" t="s">
        <v>35</v>
      </c>
    </row>
    <row r="131" spans="1:15" ht="24.95" customHeight="1" thickBot="1">
      <c r="A131" s="101">
        <v>132</v>
      </c>
      <c r="B131" s="200" t="s">
        <v>296</v>
      </c>
      <c r="C131" s="183" t="s">
        <v>222</v>
      </c>
      <c r="D131" s="10" t="s">
        <v>225</v>
      </c>
      <c r="E131" s="123">
        <v>7500</v>
      </c>
      <c r="F131" s="123">
        <v>25000</v>
      </c>
      <c r="G131" s="123">
        <v>86250</v>
      </c>
      <c r="H131" s="123">
        <v>0</v>
      </c>
      <c r="I131" s="123">
        <f t="shared" si="5"/>
        <v>118750</v>
      </c>
      <c r="J131" s="138">
        <v>7500</v>
      </c>
      <c r="K131" s="124">
        <v>25000</v>
      </c>
      <c r="L131" s="124">
        <v>86200</v>
      </c>
      <c r="M131" s="129">
        <v>0</v>
      </c>
      <c r="N131" s="139">
        <f t="shared" si="4"/>
        <v>118700</v>
      </c>
      <c r="O131" s="163" t="s">
        <v>35</v>
      </c>
    </row>
    <row r="132" spans="1:15" ht="24.95" customHeight="1">
      <c r="A132" s="145">
        <v>44</v>
      </c>
      <c r="B132" s="192" t="s">
        <v>297</v>
      </c>
      <c r="C132" s="182" t="s">
        <v>17</v>
      </c>
      <c r="D132" s="9" t="s">
        <v>100</v>
      </c>
      <c r="E132" s="121">
        <v>14000</v>
      </c>
      <c r="F132" s="121">
        <v>2250</v>
      </c>
      <c r="G132" s="121">
        <v>46250</v>
      </c>
      <c r="H132" s="121">
        <v>12500</v>
      </c>
      <c r="I132" s="121">
        <f t="shared" ref="I132:I160" si="6">E132+F132+G132+H132</f>
        <v>75000</v>
      </c>
      <c r="J132" s="146">
        <v>14000</v>
      </c>
      <c r="K132" s="122">
        <v>2250</v>
      </c>
      <c r="L132" s="122">
        <v>46250</v>
      </c>
      <c r="M132" s="134">
        <v>12500</v>
      </c>
      <c r="N132" s="128">
        <f t="shared" ref="N132:N146" si="7">SUM(J132:M132)</f>
        <v>75000</v>
      </c>
      <c r="O132" s="161" t="s">
        <v>35</v>
      </c>
    </row>
    <row r="133" spans="1:15" ht="24.95" customHeight="1" thickBot="1">
      <c r="A133" s="101">
        <v>45</v>
      </c>
      <c r="B133" s="200" t="s">
        <v>297</v>
      </c>
      <c r="C133" s="183" t="s">
        <v>17</v>
      </c>
      <c r="D133" s="10" t="s">
        <v>101</v>
      </c>
      <c r="E133" s="123">
        <v>3750</v>
      </c>
      <c r="F133" s="123">
        <v>2250</v>
      </c>
      <c r="G133" s="123">
        <v>40000</v>
      </c>
      <c r="H133" s="123">
        <v>12500</v>
      </c>
      <c r="I133" s="123">
        <f t="shared" si="6"/>
        <v>58500</v>
      </c>
      <c r="J133" s="138">
        <v>3750</v>
      </c>
      <c r="K133" s="124">
        <v>2250</v>
      </c>
      <c r="L133" s="124">
        <v>40000</v>
      </c>
      <c r="M133" s="129">
        <v>12500</v>
      </c>
      <c r="N133" s="139">
        <f t="shared" si="7"/>
        <v>58500</v>
      </c>
      <c r="O133" s="163" t="s">
        <v>35</v>
      </c>
    </row>
    <row r="134" spans="1:15" ht="24.95" customHeight="1">
      <c r="A134" s="145">
        <v>35</v>
      </c>
      <c r="B134" s="192" t="s">
        <v>298</v>
      </c>
      <c r="C134" s="182" t="s">
        <v>89</v>
      </c>
      <c r="D134" s="9" t="s">
        <v>27</v>
      </c>
      <c r="E134" s="121">
        <v>79250</v>
      </c>
      <c r="F134" s="121">
        <v>1125</v>
      </c>
      <c r="G134" s="121">
        <v>55000</v>
      </c>
      <c r="H134" s="121">
        <v>6250</v>
      </c>
      <c r="I134" s="121">
        <f t="shared" si="6"/>
        <v>141625</v>
      </c>
      <c r="J134" s="146">
        <v>79250</v>
      </c>
      <c r="K134" s="122">
        <v>1100</v>
      </c>
      <c r="L134" s="122">
        <v>55000</v>
      </c>
      <c r="M134" s="134">
        <v>6250</v>
      </c>
      <c r="N134" s="128">
        <f t="shared" si="7"/>
        <v>141600</v>
      </c>
      <c r="O134" s="161" t="s">
        <v>35</v>
      </c>
    </row>
    <row r="135" spans="1:15" ht="24.95" customHeight="1">
      <c r="A135" s="135">
        <v>36</v>
      </c>
      <c r="B135" s="193" t="s">
        <v>298</v>
      </c>
      <c r="C135" s="185" t="s">
        <v>89</v>
      </c>
      <c r="D135" s="43" t="s">
        <v>90</v>
      </c>
      <c r="E135" s="74">
        <v>83750</v>
      </c>
      <c r="F135" s="74">
        <v>1125</v>
      </c>
      <c r="G135" s="74">
        <v>60000</v>
      </c>
      <c r="H135" s="74">
        <v>6250</v>
      </c>
      <c r="I135" s="74">
        <f t="shared" si="6"/>
        <v>151125</v>
      </c>
      <c r="J135" s="78">
        <v>83750</v>
      </c>
      <c r="K135" s="23">
        <v>1100</v>
      </c>
      <c r="L135" s="23">
        <v>60000</v>
      </c>
      <c r="M135" s="21">
        <v>6250</v>
      </c>
      <c r="N135" s="24">
        <f t="shared" si="7"/>
        <v>151100</v>
      </c>
      <c r="O135" s="162" t="s">
        <v>35</v>
      </c>
    </row>
    <row r="136" spans="1:15" ht="24.95" customHeight="1">
      <c r="A136" s="136">
        <v>72</v>
      </c>
      <c r="B136" s="193" t="s">
        <v>298</v>
      </c>
      <c r="C136" s="185" t="s">
        <v>140</v>
      </c>
      <c r="D136" s="43" t="s">
        <v>139</v>
      </c>
      <c r="E136" s="74">
        <v>81000</v>
      </c>
      <c r="F136" s="74">
        <v>0</v>
      </c>
      <c r="G136" s="74">
        <v>55000</v>
      </c>
      <c r="H136" s="74">
        <v>17500</v>
      </c>
      <c r="I136" s="74">
        <f t="shared" si="6"/>
        <v>153500</v>
      </c>
      <c r="J136" s="78">
        <v>81000</v>
      </c>
      <c r="K136" s="23">
        <v>0</v>
      </c>
      <c r="L136" s="23">
        <v>55000</v>
      </c>
      <c r="M136" s="21">
        <v>17500</v>
      </c>
      <c r="N136" s="24">
        <f t="shared" si="7"/>
        <v>153500</v>
      </c>
      <c r="O136" s="162" t="s">
        <v>35</v>
      </c>
    </row>
    <row r="137" spans="1:15" ht="24.95" customHeight="1">
      <c r="A137" s="135">
        <v>87</v>
      </c>
      <c r="B137" s="193" t="s">
        <v>298</v>
      </c>
      <c r="C137" s="185" t="s">
        <v>162</v>
      </c>
      <c r="D137" s="43" t="s">
        <v>33</v>
      </c>
      <c r="E137" s="74">
        <v>115500</v>
      </c>
      <c r="F137" s="74">
        <v>10000</v>
      </c>
      <c r="G137" s="74">
        <v>112500</v>
      </c>
      <c r="H137" s="74">
        <v>0</v>
      </c>
      <c r="I137" s="74">
        <f t="shared" si="6"/>
        <v>238000</v>
      </c>
      <c r="J137" s="78">
        <v>115500</v>
      </c>
      <c r="K137" s="23">
        <v>10000</v>
      </c>
      <c r="L137" s="23">
        <v>112500</v>
      </c>
      <c r="M137" s="21">
        <v>0</v>
      </c>
      <c r="N137" s="24">
        <f t="shared" si="7"/>
        <v>238000</v>
      </c>
      <c r="O137" s="162" t="s">
        <v>35</v>
      </c>
    </row>
    <row r="138" spans="1:15" ht="24.95" customHeight="1">
      <c r="A138" s="136">
        <v>88</v>
      </c>
      <c r="B138" s="193" t="s">
        <v>298</v>
      </c>
      <c r="C138" s="185" t="s">
        <v>162</v>
      </c>
      <c r="D138" s="43" t="s">
        <v>138</v>
      </c>
      <c r="E138" s="74">
        <v>270000</v>
      </c>
      <c r="F138" s="74">
        <v>10000</v>
      </c>
      <c r="G138" s="74">
        <v>112500</v>
      </c>
      <c r="H138" s="74">
        <v>0</v>
      </c>
      <c r="I138" s="74">
        <f t="shared" si="6"/>
        <v>392500</v>
      </c>
      <c r="J138" s="78">
        <v>270000</v>
      </c>
      <c r="K138" s="23">
        <v>10000</v>
      </c>
      <c r="L138" s="23">
        <v>112500</v>
      </c>
      <c r="M138" s="21">
        <v>0</v>
      </c>
      <c r="N138" s="24">
        <f t="shared" si="7"/>
        <v>392500</v>
      </c>
      <c r="O138" s="162" t="s">
        <v>35</v>
      </c>
    </row>
    <row r="139" spans="1:15" ht="24.95" customHeight="1">
      <c r="A139" s="135">
        <v>110</v>
      </c>
      <c r="B139" s="193" t="s">
        <v>298</v>
      </c>
      <c r="C139" s="185" t="s">
        <v>24</v>
      </c>
      <c r="D139" s="43" t="s">
        <v>31</v>
      </c>
      <c r="E139" s="74">
        <v>55000</v>
      </c>
      <c r="F139" s="74">
        <v>1125</v>
      </c>
      <c r="G139" s="74">
        <v>52500</v>
      </c>
      <c r="H139" s="74">
        <v>6250</v>
      </c>
      <c r="I139" s="74">
        <f t="shared" si="6"/>
        <v>114875</v>
      </c>
      <c r="J139" s="78">
        <v>55000</v>
      </c>
      <c r="K139" s="23">
        <v>1100</v>
      </c>
      <c r="L139" s="23">
        <v>52500</v>
      </c>
      <c r="M139" s="21">
        <v>6200</v>
      </c>
      <c r="N139" s="24">
        <f t="shared" si="7"/>
        <v>114800</v>
      </c>
      <c r="O139" s="162" t="s">
        <v>35</v>
      </c>
    </row>
    <row r="140" spans="1:15" ht="24.95" customHeight="1">
      <c r="A140" s="136">
        <v>111</v>
      </c>
      <c r="B140" s="193" t="s">
        <v>298</v>
      </c>
      <c r="C140" s="185" t="s">
        <v>24</v>
      </c>
      <c r="D140" s="43" t="s">
        <v>198</v>
      </c>
      <c r="E140" s="74">
        <v>74250</v>
      </c>
      <c r="F140" s="74">
        <v>1125</v>
      </c>
      <c r="G140" s="74">
        <v>65000</v>
      </c>
      <c r="H140" s="74">
        <v>6250</v>
      </c>
      <c r="I140" s="74">
        <f t="shared" si="6"/>
        <v>146625</v>
      </c>
      <c r="J140" s="78">
        <v>74250</v>
      </c>
      <c r="K140" s="23">
        <v>1100</v>
      </c>
      <c r="L140" s="23">
        <v>65000</v>
      </c>
      <c r="M140" s="21">
        <v>6250</v>
      </c>
      <c r="N140" s="24">
        <f t="shared" si="7"/>
        <v>146600</v>
      </c>
      <c r="O140" s="162" t="s">
        <v>35</v>
      </c>
    </row>
    <row r="141" spans="1:15" ht="24.95" customHeight="1">
      <c r="A141" s="135">
        <v>150</v>
      </c>
      <c r="B141" s="193" t="s">
        <v>298</v>
      </c>
      <c r="C141" s="185" t="s">
        <v>254</v>
      </c>
      <c r="D141" s="43" t="s">
        <v>253</v>
      </c>
      <c r="E141" s="74">
        <v>10000</v>
      </c>
      <c r="F141" s="74">
        <v>0</v>
      </c>
      <c r="G141" s="74">
        <v>0</v>
      </c>
      <c r="H141" s="74">
        <v>0</v>
      </c>
      <c r="I141" s="74">
        <f t="shared" si="6"/>
        <v>10000</v>
      </c>
      <c r="J141" s="78">
        <v>10000</v>
      </c>
      <c r="K141" s="23">
        <v>0</v>
      </c>
      <c r="L141" s="23">
        <v>0</v>
      </c>
      <c r="M141" s="21">
        <v>0</v>
      </c>
      <c r="N141" s="24">
        <f t="shared" si="7"/>
        <v>10000</v>
      </c>
      <c r="O141" s="162" t="s">
        <v>35</v>
      </c>
    </row>
    <row r="142" spans="1:15" ht="24.95" customHeight="1" thickBot="1">
      <c r="A142" s="137">
        <v>151</v>
      </c>
      <c r="B142" s="200" t="s">
        <v>298</v>
      </c>
      <c r="C142" s="183" t="s">
        <v>255</v>
      </c>
      <c r="D142" s="10" t="s">
        <v>256</v>
      </c>
      <c r="E142" s="123">
        <v>125000</v>
      </c>
      <c r="F142" s="123">
        <v>12500</v>
      </c>
      <c r="G142" s="123">
        <v>110000</v>
      </c>
      <c r="H142" s="123">
        <v>75000</v>
      </c>
      <c r="I142" s="123">
        <f t="shared" si="6"/>
        <v>322500</v>
      </c>
      <c r="J142" s="138">
        <v>125000</v>
      </c>
      <c r="K142" s="124">
        <v>12500</v>
      </c>
      <c r="L142" s="124">
        <v>80000</v>
      </c>
      <c r="M142" s="129">
        <v>40000</v>
      </c>
      <c r="N142" s="139">
        <f t="shared" si="7"/>
        <v>257500</v>
      </c>
      <c r="O142" s="163" t="s">
        <v>36</v>
      </c>
    </row>
    <row r="143" spans="1:15" ht="24.95" customHeight="1">
      <c r="A143" s="147">
        <v>22</v>
      </c>
      <c r="B143" s="192" t="s">
        <v>299</v>
      </c>
      <c r="C143" s="186" t="s">
        <v>66</v>
      </c>
      <c r="D143" s="9" t="s">
        <v>18</v>
      </c>
      <c r="E143" s="121">
        <v>100000</v>
      </c>
      <c r="F143" s="121">
        <v>12500</v>
      </c>
      <c r="G143" s="121">
        <v>27500</v>
      </c>
      <c r="H143" s="121">
        <v>0</v>
      </c>
      <c r="I143" s="121">
        <f t="shared" si="6"/>
        <v>140000</v>
      </c>
      <c r="J143" s="146">
        <v>100000</v>
      </c>
      <c r="K143" s="122">
        <v>12500</v>
      </c>
      <c r="L143" s="122">
        <v>27500</v>
      </c>
      <c r="M143" s="134">
        <v>0</v>
      </c>
      <c r="N143" s="128">
        <f t="shared" si="7"/>
        <v>140000</v>
      </c>
      <c r="O143" s="161" t="s">
        <v>35</v>
      </c>
    </row>
    <row r="144" spans="1:15" ht="24.95" customHeight="1" thickBot="1">
      <c r="A144" s="137">
        <v>23</v>
      </c>
      <c r="B144" s="200" t="s">
        <v>299</v>
      </c>
      <c r="C144" s="187" t="s">
        <v>66</v>
      </c>
      <c r="D144" s="10" t="s">
        <v>67</v>
      </c>
      <c r="E144" s="123">
        <v>100000</v>
      </c>
      <c r="F144" s="123">
        <v>12500</v>
      </c>
      <c r="G144" s="123">
        <v>27500</v>
      </c>
      <c r="H144" s="123">
        <v>0</v>
      </c>
      <c r="I144" s="123">
        <f t="shared" si="6"/>
        <v>140000</v>
      </c>
      <c r="J144" s="138">
        <v>0</v>
      </c>
      <c r="K144" s="124">
        <v>0</v>
      </c>
      <c r="L144" s="124">
        <v>0</v>
      </c>
      <c r="M144" s="129">
        <v>0</v>
      </c>
      <c r="N144" s="139">
        <f t="shared" si="7"/>
        <v>0</v>
      </c>
      <c r="O144" s="163" t="s">
        <v>37</v>
      </c>
    </row>
    <row r="145" spans="1:16" ht="24.95" customHeight="1">
      <c r="A145" s="147">
        <v>2</v>
      </c>
      <c r="B145" s="192" t="s">
        <v>300</v>
      </c>
      <c r="C145" s="182" t="s">
        <v>42</v>
      </c>
      <c r="D145" s="9" t="s">
        <v>43</v>
      </c>
      <c r="E145" s="121">
        <v>70000</v>
      </c>
      <c r="F145" s="121">
        <v>0</v>
      </c>
      <c r="G145" s="121">
        <v>70000</v>
      </c>
      <c r="H145" s="121">
        <v>0</v>
      </c>
      <c r="I145" s="121">
        <f t="shared" si="6"/>
        <v>140000</v>
      </c>
      <c r="J145" s="146">
        <v>70000</v>
      </c>
      <c r="K145" s="122">
        <v>0</v>
      </c>
      <c r="L145" s="122">
        <v>70000</v>
      </c>
      <c r="M145" s="134">
        <v>0</v>
      </c>
      <c r="N145" s="128">
        <f t="shared" si="7"/>
        <v>140000</v>
      </c>
      <c r="O145" s="161" t="s">
        <v>35</v>
      </c>
      <c r="P145" s="6"/>
    </row>
    <row r="146" spans="1:16" ht="24.95" customHeight="1">
      <c r="A146" s="136">
        <v>4</v>
      </c>
      <c r="B146" s="193" t="s">
        <v>300</v>
      </c>
      <c r="C146" s="185" t="s">
        <v>53</v>
      </c>
      <c r="D146" s="43" t="s">
        <v>54</v>
      </c>
      <c r="E146" s="74">
        <v>112500</v>
      </c>
      <c r="F146" s="74">
        <v>18750</v>
      </c>
      <c r="G146" s="74">
        <v>112500</v>
      </c>
      <c r="H146" s="74">
        <v>37500</v>
      </c>
      <c r="I146" s="74">
        <f t="shared" si="6"/>
        <v>281250</v>
      </c>
      <c r="J146" s="156">
        <v>75000</v>
      </c>
      <c r="K146" s="23">
        <v>18700</v>
      </c>
      <c r="L146" s="23">
        <v>102500</v>
      </c>
      <c r="M146" s="21">
        <v>0</v>
      </c>
      <c r="N146" s="24">
        <f t="shared" si="7"/>
        <v>196200</v>
      </c>
      <c r="O146" s="162" t="s">
        <v>35</v>
      </c>
    </row>
    <row r="147" spans="1:16" ht="24.95" customHeight="1">
      <c r="A147" s="135">
        <v>61</v>
      </c>
      <c r="B147" s="193" t="s">
        <v>300</v>
      </c>
      <c r="C147" s="185" t="s">
        <v>120</v>
      </c>
      <c r="D147" s="43" t="s">
        <v>121</v>
      </c>
      <c r="E147" s="74">
        <v>62500</v>
      </c>
      <c r="F147" s="74">
        <v>12500</v>
      </c>
      <c r="G147" s="74">
        <v>60000</v>
      </c>
      <c r="H147" s="74">
        <v>15000</v>
      </c>
      <c r="I147" s="74">
        <f t="shared" si="6"/>
        <v>150000</v>
      </c>
      <c r="J147" s="78">
        <v>62500</v>
      </c>
      <c r="K147" s="23">
        <v>12500</v>
      </c>
      <c r="L147" s="23">
        <v>60000</v>
      </c>
      <c r="M147" s="21">
        <v>15000</v>
      </c>
      <c r="N147" s="24">
        <f>SUM(J147:M147)</f>
        <v>150000</v>
      </c>
      <c r="O147" s="162" t="s">
        <v>35</v>
      </c>
    </row>
    <row r="148" spans="1:16" ht="24.95" customHeight="1">
      <c r="A148" s="136">
        <v>62</v>
      </c>
      <c r="B148" s="193" t="s">
        <v>300</v>
      </c>
      <c r="C148" s="185" t="s">
        <v>122</v>
      </c>
      <c r="D148" s="43" t="s">
        <v>123</v>
      </c>
      <c r="E148" s="74">
        <v>37500</v>
      </c>
      <c r="F148" s="74">
        <v>7500</v>
      </c>
      <c r="G148" s="74">
        <v>87500</v>
      </c>
      <c r="H148" s="74">
        <v>50000</v>
      </c>
      <c r="I148" s="74">
        <f t="shared" si="6"/>
        <v>182500</v>
      </c>
      <c r="J148" s="78">
        <v>37500</v>
      </c>
      <c r="K148" s="23">
        <v>7500</v>
      </c>
      <c r="L148" s="23">
        <v>87500</v>
      </c>
      <c r="M148" s="21">
        <v>0</v>
      </c>
      <c r="N148" s="24">
        <f t="shared" ref="N148:N160" si="8">SUM(J148:M148)</f>
        <v>132500</v>
      </c>
      <c r="O148" s="162" t="s">
        <v>35</v>
      </c>
    </row>
    <row r="149" spans="1:16" ht="24.95" customHeight="1" thickBot="1">
      <c r="A149" s="101">
        <v>105</v>
      </c>
      <c r="B149" s="200" t="s">
        <v>300</v>
      </c>
      <c r="C149" s="183" t="s">
        <v>188</v>
      </c>
      <c r="D149" s="10" t="s">
        <v>189</v>
      </c>
      <c r="E149" s="123">
        <v>25000</v>
      </c>
      <c r="F149" s="123">
        <v>8625</v>
      </c>
      <c r="G149" s="123">
        <v>165850</v>
      </c>
      <c r="H149" s="123">
        <v>8750</v>
      </c>
      <c r="I149" s="123">
        <f t="shared" si="6"/>
        <v>208225</v>
      </c>
      <c r="J149" s="138">
        <v>25000</v>
      </c>
      <c r="K149" s="124">
        <v>8600</v>
      </c>
      <c r="L149" s="124">
        <v>165850</v>
      </c>
      <c r="M149" s="129">
        <v>8750</v>
      </c>
      <c r="N149" s="139">
        <f t="shared" si="8"/>
        <v>208200</v>
      </c>
      <c r="O149" s="163" t="s">
        <v>35</v>
      </c>
    </row>
    <row r="150" spans="1:16" ht="24.95" customHeight="1">
      <c r="A150" s="145">
        <v>43</v>
      </c>
      <c r="B150" s="192" t="s">
        <v>301</v>
      </c>
      <c r="C150" s="182" t="s">
        <v>98</v>
      </c>
      <c r="D150" s="9" t="s">
        <v>99</v>
      </c>
      <c r="E150" s="121">
        <v>20000</v>
      </c>
      <c r="F150" s="121">
        <v>3750</v>
      </c>
      <c r="G150" s="121">
        <v>65625</v>
      </c>
      <c r="H150" s="121">
        <v>8125</v>
      </c>
      <c r="I150" s="121">
        <f t="shared" si="6"/>
        <v>97500</v>
      </c>
      <c r="J150" s="146">
        <v>20000</v>
      </c>
      <c r="K150" s="122">
        <v>3750</v>
      </c>
      <c r="L150" s="122">
        <v>65625</v>
      </c>
      <c r="M150" s="134">
        <v>8125</v>
      </c>
      <c r="N150" s="128">
        <f t="shared" si="8"/>
        <v>97500</v>
      </c>
      <c r="O150" s="161" t="s">
        <v>35</v>
      </c>
    </row>
    <row r="151" spans="1:16" ht="24.95" customHeight="1">
      <c r="A151" s="135">
        <v>47</v>
      </c>
      <c r="B151" s="193" t="s">
        <v>301</v>
      </c>
      <c r="C151" s="185" t="s">
        <v>102</v>
      </c>
      <c r="D151" s="43" t="s">
        <v>103</v>
      </c>
      <c r="E151" s="74">
        <v>43375</v>
      </c>
      <c r="F151" s="74">
        <v>3000</v>
      </c>
      <c r="G151" s="74">
        <v>97500</v>
      </c>
      <c r="H151" s="74">
        <v>6250</v>
      </c>
      <c r="I151" s="74">
        <f t="shared" si="6"/>
        <v>150125</v>
      </c>
      <c r="J151" s="78">
        <v>43350</v>
      </c>
      <c r="K151" s="23">
        <v>3000</v>
      </c>
      <c r="L151" s="23">
        <v>97500</v>
      </c>
      <c r="M151" s="21">
        <v>6250</v>
      </c>
      <c r="N151" s="24">
        <f t="shared" si="8"/>
        <v>150100</v>
      </c>
      <c r="O151" s="162" t="s">
        <v>35</v>
      </c>
    </row>
    <row r="152" spans="1:16" ht="24.95" customHeight="1" thickBot="1">
      <c r="A152" s="137">
        <v>149</v>
      </c>
      <c r="B152" s="200" t="s">
        <v>301</v>
      </c>
      <c r="C152" s="183" t="s">
        <v>251</v>
      </c>
      <c r="D152" s="10" t="s">
        <v>252</v>
      </c>
      <c r="E152" s="123">
        <v>162500</v>
      </c>
      <c r="F152" s="123">
        <v>11250</v>
      </c>
      <c r="G152" s="123">
        <v>150000</v>
      </c>
      <c r="H152" s="123">
        <v>25000</v>
      </c>
      <c r="I152" s="123">
        <f t="shared" si="6"/>
        <v>348750</v>
      </c>
      <c r="J152" s="138">
        <v>162500</v>
      </c>
      <c r="K152" s="124">
        <v>11200</v>
      </c>
      <c r="L152" s="124">
        <v>150000</v>
      </c>
      <c r="M152" s="129">
        <v>25000</v>
      </c>
      <c r="N152" s="139">
        <f t="shared" si="8"/>
        <v>348700</v>
      </c>
      <c r="O152" s="163" t="s">
        <v>35</v>
      </c>
    </row>
    <row r="153" spans="1:16" ht="24.95" customHeight="1">
      <c r="A153" s="147">
        <v>147</v>
      </c>
      <c r="B153" s="192" t="s">
        <v>249</v>
      </c>
      <c r="C153" s="182" t="s">
        <v>248</v>
      </c>
      <c r="D153" s="9" t="s">
        <v>250</v>
      </c>
      <c r="E153" s="121">
        <v>90000</v>
      </c>
      <c r="F153" s="121">
        <v>10000</v>
      </c>
      <c r="G153" s="121">
        <v>108000</v>
      </c>
      <c r="H153" s="121">
        <v>0</v>
      </c>
      <c r="I153" s="121">
        <f t="shared" si="6"/>
        <v>208000</v>
      </c>
      <c r="J153" s="146">
        <v>90000</v>
      </c>
      <c r="K153" s="122">
        <v>10000</v>
      </c>
      <c r="L153" s="122">
        <v>108000</v>
      </c>
      <c r="M153" s="134">
        <v>0</v>
      </c>
      <c r="N153" s="128">
        <f t="shared" si="8"/>
        <v>208000</v>
      </c>
      <c r="O153" s="161" t="s">
        <v>35</v>
      </c>
    </row>
    <row r="154" spans="1:16" ht="24.95" customHeight="1" thickBot="1">
      <c r="A154" s="137">
        <v>148</v>
      </c>
      <c r="B154" s="200" t="s">
        <v>249</v>
      </c>
      <c r="C154" s="183" t="s">
        <v>248</v>
      </c>
      <c r="D154" s="10" t="s">
        <v>166</v>
      </c>
      <c r="E154" s="123">
        <v>96000</v>
      </c>
      <c r="F154" s="123">
        <v>10000</v>
      </c>
      <c r="G154" s="123">
        <v>125000</v>
      </c>
      <c r="H154" s="123">
        <v>0</v>
      </c>
      <c r="I154" s="123">
        <f t="shared" si="6"/>
        <v>231000</v>
      </c>
      <c r="J154" s="138">
        <v>96000</v>
      </c>
      <c r="K154" s="124">
        <v>10000</v>
      </c>
      <c r="L154" s="124">
        <v>125000</v>
      </c>
      <c r="M154" s="129">
        <v>0</v>
      </c>
      <c r="N154" s="139">
        <f t="shared" si="8"/>
        <v>231000</v>
      </c>
      <c r="O154" s="163" t="s">
        <v>35</v>
      </c>
    </row>
    <row r="155" spans="1:16" ht="24.95" customHeight="1">
      <c r="A155" s="112">
        <v>12</v>
      </c>
      <c r="B155" s="201" t="s">
        <v>302</v>
      </c>
      <c r="C155" s="188" t="s">
        <v>75</v>
      </c>
      <c r="D155" s="7" t="s">
        <v>76</v>
      </c>
      <c r="E155" s="130">
        <v>75000</v>
      </c>
      <c r="F155" s="130">
        <v>0</v>
      </c>
      <c r="G155" s="130">
        <v>65992</v>
      </c>
      <c r="H155" s="130">
        <v>6816</v>
      </c>
      <c r="I155" s="130">
        <f t="shared" si="6"/>
        <v>147808</v>
      </c>
      <c r="J155" s="131">
        <v>0</v>
      </c>
      <c r="K155" s="125">
        <v>0</v>
      </c>
      <c r="L155" s="125">
        <v>0</v>
      </c>
      <c r="M155" s="126">
        <v>0</v>
      </c>
      <c r="N155" s="25">
        <f t="shared" si="8"/>
        <v>0</v>
      </c>
      <c r="O155" s="167" t="s">
        <v>37</v>
      </c>
    </row>
    <row r="156" spans="1:16" ht="24.95" customHeight="1">
      <c r="A156" s="15">
        <v>28</v>
      </c>
      <c r="B156" s="193" t="s">
        <v>302</v>
      </c>
      <c r="C156" s="185" t="s">
        <v>75</v>
      </c>
      <c r="D156" s="43" t="s">
        <v>77</v>
      </c>
      <c r="E156" s="74">
        <v>62500</v>
      </c>
      <c r="F156" s="74">
        <v>0</v>
      </c>
      <c r="G156" s="74">
        <v>0</v>
      </c>
      <c r="H156" s="74">
        <v>0</v>
      </c>
      <c r="I156" s="74">
        <f t="shared" si="6"/>
        <v>62500</v>
      </c>
      <c r="J156" s="78">
        <v>0</v>
      </c>
      <c r="K156" s="23">
        <v>0</v>
      </c>
      <c r="L156" s="23">
        <v>0</v>
      </c>
      <c r="M156" s="21">
        <v>0</v>
      </c>
      <c r="N156" s="24">
        <f t="shared" si="8"/>
        <v>0</v>
      </c>
      <c r="O156" s="162" t="s">
        <v>37</v>
      </c>
    </row>
    <row r="157" spans="1:16" ht="24.95" customHeight="1" thickBot="1">
      <c r="A157" s="12">
        <v>93</v>
      </c>
      <c r="B157" s="203" t="s">
        <v>302</v>
      </c>
      <c r="C157" s="189" t="s">
        <v>169</v>
      </c>
      <c r="D157" s="8" t="s">
        <v>170</v>
      </c>
      <c r="E157" s="149">
        <v>18750</v>
      </c>
      <c r="F157" s="149">
        <v>15000</v>
      </c>
      <c r="G157" s="149">
        <v>37500</v>
      </c>
      <c r="H157" s="149">
        <v>0</v>
      </c>
      <c r="I157" s="149">
        <f t="shared" si="6"/>
        <v>71250</v>
      </c>
      <c r="J157" s="150">
        <v>18700</v>
      </c>
      <c r="K157" s="72">
        <v>15000</v>
      </c>
      <c r="L157" s="72">
        <v>37500</v>
      </c>
      <c r="M157" s="22">
        <v>0</v>
      </c>
      <c r="N157" s="73">
        <f t="shared" si="8"/>
        <v>71200</v>
      </c>
      <c r="O157" s="166" t="s">
        <v>35</v>
      </c>
    </row>
    <row r="158" spans="1:16" ht="24.95" customHeight="1">
      <c r="A158" s="145">
        <v>59</v>
      </c>
      <c r="B158" s="192" t="s">
        <v>21</v>
      </c>
      <c r="C158" s="182" t="s">
        <v>23</v>
      </c>
      <c r="D158" s="9" t="s">
        <v>55</v>
      </c>
      <c r="E158" s="121">
        <v>46000</v>
      </c>
      <c r="F158" s="121">
        <v>1500</v>
      </c>
      <c r="G158" s="121">
        <v>228400</v>
      </c>
      <c r="H158" s="121">
        <v>80500</v>
      </c>
      <c r="I158" s="121">
        <f t="shared" si="6"/>
        <v>356400</v>
      </c>
      <c r="J158" s="146">
        <v>46000</v>
      </c>
      <c r="K158" s="122">
        <v>1500</v>
      </c>
      <c r="L158" s="122">
        <v>228400</v>
      </c>
      <c r="M158" s="134">
        <v>80500</v>
      </c>
      <c r="N158" s="128">
        <f t="shared" si="8"/>
        <v>356400</v>
      </c>
      <c r="O158" s="161" t="s">
        <v>35</v>
      </c>
    </row>
    <row r="159" spans="1:16" ht="24.95" customHeight="1" thickBot="1">
      <c r="A159" s="101">
        <v>121</v>
      </c>
      <c r="B159" s="200" t="s">
        <v>21</v>
      </c>
      <c r="C159" s="183" t="s">
        <v>210</v>
      </c>
      <c r="D159" s="10" t="s">
        <v>211</v>
      </c>
      <c r="E159" s="123">
        <v>25434</v>
      </c>
      <c r="F159" s="123">
        <v>1271</v>
      </c>
      <c r="G159" s="123">
        <v>2500</v>
      </c>
      <c r="H159" s="123">
        <v>6250</v>
      </c>
      <c r="I159" s="123">
        <f t="shared" si="6"/>
        <v>35455</v>
      </c>
      <c r="J159" s="138">
        <v>0</v>
      </c>
      <c r="K159" s="124">
        <v>0</v>
      </c>
      <c r="L159" s="124">
        <v>0</v>
      </c>
      <c r="M159" s="129">
        <v>0</v>
      </c>
      <c r="N159" s="139">
        <f t="shared" si="8"/>
        <v>0</v>
      </c>
      <c r="O159" s="163" t="s">
        <v>37</v>
      </c>
    </row>
    <row r="160" spans="1:16" ht="24.95" customHeight="1" thickBot="1">
      <c r="A160" s="148">
        <v>68</v>
      </c>
      <c r="B160" s="207" t="s">
        <v>303</v>
      </c>
      <c r="C160" s="190" t="s">
        <v>3</v>
      </c>
      <c r="D160" s="168" t="s">
        <v>132</v>
      </c>
      <c r="E160" s="169">
        <v>11250</v>
      </c>
      <c r="F160" s="169">
        <v>0</v>
      </c>
      <c r="G160" s="169">
        <v>0</v>
      </c>
      <c r="H160" s="169">
        <v>0</v>
      </c>
      <c r="I160" s="169">
        <f t="shared" si="6"/>
        <v>11250</v>
      </c>
      <c r="J160" s="170">
        <v>11200</v>
      </c>
      <c r="K160" s="171">
        <v>0</v>
      </c>
      <c r="L160" s="171">
        <v>0</v>
      </c>
      <c r="M160" s="172">
        <v>0</v>
      </c>
      <c r="N160" s="49">
        <f t="shared" si="8"/>
        <v>11200</v>
      </c>
      <c r="O160" s="173" t="s">
        <v>35</v>
      </c>
    </row>
    <row r="161" spans="1:15" ht="24.95" customHeight="1" thickBot="1">
      <c r="A161" s="2"/>
      <c r="B161" s="204" t="s">
        <v>268</v>
      </c>
      <c r="C161" s="208"/>
      <c r="D161" s="208"/>
      <c r="E161" s="174">
        <f t="shared" ref="E161:N161" si="9">SUM(E4:E160)</f>
        <v>10511653</v>
      </c>
      <c r="F161" s="63">
        <f t="shared" si="9"/>
        <v>1888536</v>
      </c>
      <c r="G161" s="64">
        <f t="shared" si="9"/>
        <v>10333947</v>
      </c>
      <c r="H161" s="66">
        <f t="shared" si="9"/>
        <v>2152026</v>
      </c>
      <c r="I161" s="65">
        <f t="shared" si="9"/>
        <v>24886162</v>
      </c>
      <c r="J161" s="51">
        <f t="shared" si="9"/>
        <v>8688855</v>
      </c>
      <c r="K161" s="52">
        <f t="shared" si="9"/>
        <v>1460050</v>
      </c>
      <c r="L161" s="53">
        <f t="shared" si="9"/>
        <v>8415110</v>
      </c>
      <c r="M161" s="69">
        <f t="shared" si="9"/>
        <v>1209485</v>
      </c>
      <c r="N161" s="49">
        <f t="shared" si="9"/>
        <v>19773500</v>
      </c>
      <c r="O161" s="38"/>
    </row>
    <row r="162" spans="1:15" ht="24.95" customHeight="1">
      <c r="A162" s="2"/>
      <c r="B162" s="35"/>
      <c r="C162" s="35"/>
      <c r="D162" s="35"/>
      <c r="E162" s="35"/>
      <c r="F162" s="27"/>
      <c r="G162" s="27"/>
      <c r="H162" s="36"/>
      <c r="I162" s="58"/>
      <c r="J162" s="27"/>
      <c r="K162" s="27"/>
      <c r="L162" s="27"/>
      <c r="M162" s="37"/>
      <c r="N162" s="37"/>
      <c r="O162" s="38"/>
    </row>
  </sheetData>
  <mergeCells count="1">
    <mergeCell ref="C161:D161"/>
  </mergeCells>
  <pageMargins left="0.23622000000000001" right="0.23622000000000001" top="0.748031" bottom="0.748031" header="0.31496099999999999" footer="0.31496099999999999"/>
  <pageSetup paperSize="8" scale="93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Eliška Boumová</cp:lastModifiedBy>
  <cp:lastPrinted>2025-02-27T13:46:52Z</cp:lastPrinted>
  <dcterms:created xsi:type="dcterms:W3CDTF">2021-02-11T08:41:01Z</dcterms:created>
  <dcterms:modified xsi:type="dcterms:W3CDTF">2025-02-27T14:08:32Z</dcterms:modified>
</cp:coreProperties>
</file>