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NPV14\rdf$\olga.pavlova\Desktop\vše po Alanovi\Výzvy L PL, IL CL, AK a popisy projektů\"/>
    </mc:Choice>
  </mc:AlternateContent>
  <xr:revisionPtr revIDLastSave="0" documentId="8_{2408DF07-C03B-4C37-B351-8B231A93872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KCE 2024_rozpočet" sheetId="2" r:id="rId1"/>
    <sheet name="Data" sheetId="3" state="hidden" r:id="rId2"/>
  </sheets>
  <definedNames>
    <definedName name="Data">Data!$G$1:$G$48</definedName>
    <definedName name="Datum">Data!$C$1:$C$32</definedName>
    <definedName name="DPH">Data!$K$1:$K$3</definedName>
    <definedName name="elektronicky" localSheetId="1">Data!$C$2:$C$32</definedName>
    <definedName name="Kraj">Data!$F$1:$F$15</definedName>
    <definedName name="Neziskové">Data!$L$1:$L$10</definedName>
    <definedName name="Neziskovky">Data!$A$1:$A$10</definedName>
    <definedName name="Okres">Data!$E$1:$E$104</definedName>
    <definedName name="Okruhy">Data!$H$1:$H$5</definedName>
    <definedName name="Podnikatelské">Data!$M$1:$M$5</definedName>
    <definedName name="Z_9D8F0199_9CB8_4FBA_852E_7E4A67D97509_.wvu.Rows" localSheetId="0" hidden="1">#REF!</definedName>
    <definedName name="zisk">Data!#REF!</definedName>
    <definedName name="Ziskovky">Data!$B$1:$B$6</definedName>
  </definedNames>
  <calcPr calcId="191029"/>
  <customWorkbookViews>
    <customWorkbookView name="Fišer Bohumil – osobní zobrazení" guid="{9D8F0199-9CB8-4FBA-852E-7E4A67D97509}" mergeInterval="0" personalView="1" maximized="1" windowWidth="1916" windowHeight="789" activeSheetId="2"/>
  </customWorkbookViews>
</workbook>
</file>

<file path=xl/calcChain.xml><?xml version="1.0" encoding="utf-8"?>
<calcChain xmlns="http://schemas.openxmlformats.org/spreadsheetml/2006/main">
  <c r="F19" i="2" l="1"/>
  <c r="F51" i="2" l="1"/>
  <c r="H20" i="2" l="1"/>
  <c r="H10" i="2"/>
  <c r="F46" i="2"/>
  <c r="F62" i="2" s="1"/>
  <c r="F34" i="2"/>
  <c r="F35" i="2" l="1"/>
  <c r="F48" i="2" l="1"/>
  <c r="F50" i="2"/>
  <c r="F47" i="2"/>
  <c r="F6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Fišer Bohumil</author>
  </authors>
  <commentList>
    <comment ref="F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Kliknutím rozbalte menu  a vyberte</t>
        </r>
      </text>
    </comment>
  </commentList>
</comments>
</file>

<file path=xl/sharedStrings.xml><?xml version="1.0" encoding="utf-8"?>
<sst xmlns="http://schemas.openxmlformats.org/spreadsheetml/2006/main" count="243" uniqueCount="228">
  <si>
    <t xml:space="preserve">Tematický okruh: </t>
  </si>
  <si>
    <t>Statutární orgán potvrzuje, že projekt schválil a doporučil k předložení do dotačního programu.</t>
  </si>
  <si>
    <t>Nepřímé náklady celkem</t>
  </si>
  <si>
    <t>Přímé náklady celkem</t>
  </si>
  <si>
    <t>Náklady celkem (přímé a nepřímé)</t>
  </si>
  <si>
    <t>Příjmy celkem</t>
  </si>
  <si>
    <t>Státní fond kultury</t>
  </si>
  <si>
    <t>Sponzoring, dary</t>
  </si>
  <si>
    <t>jiný subjekt</t>
  </si>
  <si>
    <t>Středočeský kraj   20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</si>
  <si>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</si>
  <si>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</si>
  <si>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</si>
  <si>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</si>
  <si>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</si>
  <si>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</si>
  <si>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</si>
  <si>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</si>
  <si>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</si>
  <si>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</si>
  <si>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</si>
  <si>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</si>
  <si>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311   České Budějovice</t>
  </si>
  <si>
    <t>Jihočeský kraj    31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</si>
  <si>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</si>
  <si>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</si>
  <si>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</si>
  <si>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</si>
  <si>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</si>
  <si>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</si>
  <si>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</si>
  <si>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</si>
  <si>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</si>
  <si>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</si>
  <si>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</si>
  <si>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</si>
  <si>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</si>
  <si>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</si>
  <si>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</si>
  <si>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</si>
  <si>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</si>
  <si>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</si>
  <si>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</si>
  <si>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</si>
  <si>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</si>
  <si>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</si>
  <si>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</si>
  <si>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</si>
  <si>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</si>
  <si>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</si>
  <si>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</si>
  <si>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</si>
  <si>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</si>
  <si>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</si>
  <si>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</si>
  <si>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</si>
  <si>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</si>
  <si>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</si>
  <si>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</si>
  <si>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</si>
  <si>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</si>
  <si>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</si>
  <si>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</si>
  <si>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</si>
  <si>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</si>
  <si>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</si>
  <si>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</si>
  <si>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</si>
  <si>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</si>
  <si>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</si>
  <si>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</si>
  <si>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</si>
  <si>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</si>
  <si>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</si>
  <si>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</si>
  <si>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</si>
  <si>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</si>
  <si>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</si>
  <si>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</si>
  <si>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</si>
  <si>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</si>
  <si>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</si>
  <si>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</si>
  <si>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</si>
  <si>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</si>
  <si>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</si>
  <si>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</si>
  <si>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</si>
  <si>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</si>
  <si>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</si>
  <si>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</si>
  <si>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</si>
  <si>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</si>
  <si>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</si>
  <si>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</si>
  <si>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</si>
  <si>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</si>
  <si>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</si>
  <si>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>5221   obecně prosp. spol.</t>
  </si>
  <si>
    <t>5222   spolek</t>
  </si>
  <si>
    <t>5332   vysoká škola</t>
  </si>
  <si>
    <t>5212   fyzická osoba</t>
  </si>
  <si>
    <t>5213   obchodní spol.</t>
  </si>
  <si>
    <t xml:space="preserve">Hl. město Praha    10 </t>
  </si>
  <si>
    <t xml:space="preserve">Hl. město Praha   </t>
  </si>
  <si>
    <t xml:space="preserve">Jihočeský  </t>
  </si>
  <si>
    <t>Jihomoravský</t>
  </si>
  <si>
    <t xml:space="preserve">Karlovarský </t>
  </si>
  <si>
    <t>Královéhradecký</t>
  </si>
  <si>
    <t xml:space="preserve">Liberecký </t>
  </si>
  <si>
    <t xml:space="preserve">Moravskoslezský </t>
  </si>
  <si>
    <t xml:space="preserve">Olomoucký   </t>
  </si>
  <si>
    <t xml:space="preserve">Pardubický  </t>
  </si>
  <si>
    <t xml:space="preserve">Plzeňský </t>
  </si>
  <si>
    <t xml:space="preserve">Středočeský   </t>
  </si>
  <si>
    <t xml:space="preserve">Ústecký </t>
  </si>
  <si>
    <t xml:space="preserve">Vysočina  </t>
  </si>
  <si>
    <t xml:space="preserve">Zlínský </t>
  </si>
  <si>
    <t>5229   nadace, ndační fond</t>
  </si>
  <si>
    <t>5229   sdružení práv. osob</t>
  </si>
  <si>
    <t>5321  přísp. org. měst a obcí</t>
  </si>
  <si>
    <t>5323   přísp. org. kraj.úřadů</t>
  </si>
  <si>
    <t>5334   veřejná výzkumná instituce</t>
  </si>
  <si>
    <t>15. 10.</t>
  </si>
  <si>
    <t>16. 10.</t>
  </si>
  <si>
    <t>17. 10.</t>
  </si>
  <si>
    <t>18. 10.</t>
  </si>
  <si>
    <t>19. 10.</t>
  </si>
  <si>
    <t>20. 10.</t>
  </si>
  <si>
    <t>21. 10.</t>
  </si>
  <si>
    <t>22. 10.</t>
  </si>
  <si>
    <t>23. 10.</t>
  </si>
  <si>
    <t>24. 10.</t>
  </si>
  <si>
    <t>15. 09.</t>
  </si>
  <si>
    <t>16. 09.</t>
  </si>
  <si>
    <t>17. 09.</t>
  </si>
  <si>
    <t>18. 09.</t>
  </si>
  <si>
    <t>19. 09.</t>
  </si>
  <si>
    <t>20. 09.</t>
  </si>
  <si>
    <t>21. 09.</t>
  </si>
  <si>
    <t>22. 09.</t>
  </si>
  <si>
    <t>23. 09.</t>
  </si>
  <si>
    <t>24. 09.</t>
  </si>
  <si>
    <t>25. 09.</t>
  </si>
  <si>
    <t>26. 09.</t>
  </si>
  <si>
    <t>27. 09.</t>
  </si>
  <si>
    <t>28. 09.</t>
  </si>
  <si>
    <t>29. 09.</t>
  </si>
  <si>
    <t>30. 09.</t>
  </si>
  <si>
    <t>3. 10.</t>
  </si>
  <si>
    <t>4. 10.</t>
  </si>
  <si>
    <t>5. 10.</t>
  </si>
  <si>
    <t>6. 10.</t>
  </si>
  <si>
    <t>7. 10.</t>
  </si>
  <si>
    <t>8. 10.</t>
  </si>
  <si>
    <t>9. 10.</t>
  </si>
  <si>
    <t>10. 10.</t>
  </si>
  <si>
    <t>11. 10.</t>
  </si>
  <si>
    <t>12. 10.</t>
  </si>
  <si>
    <t>13. 10.</t>
  </si>
  <si>
    <t>14. 10.</t>
  </si>
  <si>
    <t>25. 10.</t>
  </si>
  <si>
    <t>26. 10.</t>
  </si>
  <si>
    <t>27. 10.</t>
  </si>
  <si>
    <t>28. 10.</t>
  </si>
  <si>
    <t>29. 10.</t>
  </si>
  <si>
    <t>30. 10.</t>
  </si>
  <si>
    <t>31. 10.</t>
  </si>
  <si>
    <t>1. 10.</t>
  </si>
  <si>
    <t>2. 10.</t>
  </si>
  <si>
    <t xml:space="preserve">Předpokládaná ztráta </t>
  </si>
  <si>
    <t>(s.r.o., a.s., družstvo apod.)</t>
  </si>
  <si>
    <t>2.    Festivaly a přehlídky</t>
  </si>
  <si>
    <t>5.    Celoroční činnost</t>
  </si>
  <si>
    <t>Nájem prostor pro realizaci projektu</t>
  </si>
  <si>
    <t>Autorské poplatky (OSA, Dilia apod.)</t>
  </si>
  <si>
    <t>Technické zabezpečení</t>
  </si>
  <si>
    <t>Příjmy z reklamy</t>
  </si>
  <si>
    <t>Finanční dary vázané na realizaci projektu</t>
  </si>
  <si>
    <t>Ostatní zdroje krytí, vlastní vklad žadatele</t>
  </si>
  <si>
    <t>ano</t>
  </si>
  <si>
    <t>ne</t>
  </si>
  <si>
    <t>Nájem kancelářských prostor</t>
  </si>
  <si>
    <t>Odpisy, bank.poplatky, účetní služby apod.</t>
  </si>
  <si>
    <t>Jiné odbory Ministerstva kultury (film, region.kultura)</t>
  </si>
  <si>
    <t>Vlastní finanční vklad žadatele // Předpokládá se dokrytí nákladů na projekt z vlastních zdrojů žadatele, a to nad rámec tržeb a případných poskytnutých dotací či jiných zdrojů krytí.</t>
  </si>
  <si>
    <t>Náklady na propagaci akce</t>
  </si>
  <si>
    <t>Celková bilance (ztráta - / zisk +)</t>
  </si>
  <si>
    <t>Požadovaná dotace z odd. literatury</t>
  </si>
  <si>
    <t>Celkové krytí nákladů</t>
  </si>
  <si>
    <t xml:space="preserve">          V  .......................................                                                  dne  ........................................</t>
  </si>
  <si>
    <t>max.</t>
  </si>
  <si>
    <t xml:space="preserve">C.  ZDROJE KRYTÍ </t>
  </si>
  <si>
    <t>Potvrzuji správnost uvedených údajů a prohlašuji, že nemám žádné splatné závazky vůči státnímu rozpočtu, státním fondům a rozpočtům územních samosprávných celků ani splatné závazky pojistného na veřejné zdravotní pojištění, pojistného na sociální zabezpečení a příspěvku na státní politiku zaměstnanosti. Prohlašuji, že jsem se seznámil(a) s vyhlašovacími podmínkami a akceptuji je. Prohlašuji, že souhlasím se zveřejněním identifikačních údajů o své osobě a o výši poskytnuté dotace jakož i s případným poskytnutím kopie této žádosti a jejích příloh podle zákona č. 106/1999 Sb., o svobodném přístupu k informacím, v platném znění. Beru na vědomí, že zpracování osobních údajů o subjektu údajů (žadateli) pro účely plnění svých právních povinností souvisejících s hodnocením žádostí o poskytnutí dotace a s rozhodnutím o žádosti (zejména zveřejnění ve veřejně přístupném informačním systému Ministerstva financí provede Ministerstvo kultury se sídlem v Praze 1, Maltézské nám. 471/1, IČ 00023671, coby správce osobních údajů, dle čl. 6 odst. 1 písm. c) (jakožto nezbytnost pro splnění právní povinnosti, která se na správce vztahuje) Nařízení Evropského parlamentu a Rady (EU) 2016/679 ze dne 27. dubna 2016, o ochraně fyzických osob v souvislosti se zpracováním osobních údajů a o volném pohybu těchto údajů a o zrušení směrnice 95/46/ES (obecné nařízení o ochraně osobních údajů) a na základě zákona č. 110/2019 Sb., o zpracování osobních údajů a změně některých zákonů, ve znění pozdějších předpisů, po dobu nezbytně nutnou.</t>
  </si>
  <si>
    <t>Honoráře umělců, účinkujících, porot, lektorů, přednášejících, náklady na umělecké překlady, tlumočení, moderování</t>
  </si>
  <si>
    <t>Produkční náklady, koordinace, související tuzemské cestovní náklady</t>
  </si>
  <si>
    <t>Cestovní náklady účinkujících, umělců, lektorů, přednášejících, porot, tlumočníků (ubytování, doprava)</t>
  </si>
  <si>
    <t>3.    Lit. pořady s dlouhodobou koncepcí</t>
  </si>
  <si>
    <t>4.    Soutěže, ceny a jednotlivé akce</t>
  </si>
  <si>
    <t>Provozní náklady a nákup služeb (energie, spoje, web.stránky)</t>
  </si>
  <si>
    <t>Ostatní provozní náklady související s projektem (specifikujte)</t>
  </si>
  <si>
    <t>Ostatní náklady (specifikujte)</t>
  </si>
  <si>
    <t>Další příjmy z realizace projektu</t>
  </si>
  <si>
    <t xml:space="preserve">Požadovaná dotace        </t>
  </si>
  <si>
    <t>Dotace odd. umění MK (divadlo, hudba, výtv. umění)</t>
  </si>
  <si>
    <t xml:space="preserve">                                ......................................................................................</t>
  </si>
  <si>
    <r>
      <t xml:space="preserve">Nepřímé provoz. náklady hrazené do výše 10 % z dotace </t>
    </r>
    <r>
      <rPr>
        <b/>
        <sz val="8"/>
        <color rgb="FFFF0000"/>
        <rFont val="Arial"/>
        <family val="2"/>
        <charset val="238"/>
      </rPr>
      <t>pouze na základě odůvodněného požadavku uvedeného v žádosti a doporučení příslušné komise</t>
    </r>
  </si>
  <si>
    <r>
      <t xml:space="preserve">Nárokované mzdové náklady </t>
    </r>
    <r>
      <rPr>
        <b/>
        <sz val="8"/>
        <color rgb="FFFF0000"/>
        <rFont val="Arial"/>
        <family val="2"/>
        <charset val="238"/>
      </rPr>
      <t>maximálně do výše 30 % z dotace pouze u  celoroční činnosti</t>
    </r>
  </si>
  <si>
    <t>dne</t>
  </si>
  <si>
    <t xml:space="preserve">Žádáme o mimoř. dotaci ve výši ( %) celkových nákladů.                </t>
  </si>
  <si>
    <t xml:space="preserve">  Odůvodnění je uvedeno v popisu projektu.</t>
  </si>
  <si>
    <t>1. Nepřímé (režijní) náklady</t>
  </si>
  <si>
    <t>2. Přímé náklady</t>
  </si>
  <si>
    <t>Jiné ústřední orgány (ministerstva bez MK)</t>
  </si>
  <si>
    <t>Orgány státní správy /samosprávy (kraje,města,obce)</t>
  </si>
  <si>
    <t>Event. zahraniční finanční zdroje (např. u překladů)</t>
  </si>
  <si>
    <r>
      <t xml:space="preserve">                                                  </t>
    </r>
    <r>
      <rPr>
        <sz val="9"/>
        <color theme="1"/>
        <rFont val="Arial"/>
        <family val="2"/>
        <charset val="238"/>
      </rPr>
      <t xml:space="preserve">                         Jméno, příjmení, funkce a podpis žadatele</t>
    </r>
  </si>
  <si>
    <r>
      <t>A. NÁKLADY NA PROJEKT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(zaokrouhlujte na stovky Kč)</t>
    </r>
  </si>
  <si>
    <r>
      <t>B. PŘÍJMY SOUVISEJÍCÍ S PROJEKTEM</t>
    </r>
    <r>
      <rPr>
        <b/>
        <sz val="10"/>
        <color theme="1"/>
        <rFont val="Arial"/>
        <family val="2"/>
        <charset val="238"/>
      </rPr>
      <t xml:space="preserve"> / Pokrytí nákladů</t>
    </r>
    <r>
      <rPr>
        <b/>
        <sz val="9"/>
        <color theme="1"/>
        <rFont val="Arial"/>
        <family val="2"/>
        <charset val="238"/>
      </rPr>
      <t xml:space="preserve"> (zaokrouhlujte na stovky Kč)</t>
    </r>
  </si>
  <si>
    <t>Název projektu</t>
  </si>
  <si>
    <t>Mzdové náklady celkem související s realizací včetně pojištění a odvodů</t>
  </si>
  <si>
    <t>Vstupné, kurzovné, konferenční poplatky apod.</t>
  </si>
  <si>
    <t>Příjmy z prodeje, pronájmu plochy aj.</t>
  </si>
  <si>
    <t>Ostatní příjmy (specifikujte)</t>
  </si>
  <si>
    <r>
      <rPr>
        <b/>
        <sz val="12"/>
        <color theme="1"/>
        <rFont val="Arial"/>
        <family val="2"/>
        <charset val="238"/>
      </rPr>
      <t>Ministerstvo kultury</t>
    </r>
    <r>
      <rPr>
        <b/>
        <sz val="11"/>
        <color theme="1"/>
        <rFont val="Arial"/>
        <family val="2"/>
        <charset val="238"/>
      </rPr>
      <t xml:space="preserve"> (MK),</t>
    </r>
    <r>
      <rPr>
        <sz val="9"/>
        <color theme="1"/>
        <rFont val="Arial"/>
        <family val="2"/>
        <charset val="238"/>
      </rPr>
      <t xml:space="preserve"> Maltézské nám. 1, 118 11  Praha 1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9"/>
        <color theme="1"/>
        <rFont val="Arial"/>
        <family val="2"/>
        <charset val="238"/>
      </rPr>
      <t>Odbor umění, knihoven a kreativních odvětví</t>
    </r>
    <r>
      <rPr>
        <b/>
        <sz val="11"/>
        <color theme="1"/>
        <rFont val="Arial"/>
        <family val="2"/>
        <charset val="238"/>
      </rPr>
      <t xml:space="preserve">
Podpora literárních akcí pro rok 2024
Rozpočet projektu na rok 2024</t>
    </r>
  </si>
  <si>
    <t>Údaje o projektu</t>
  </si>
  <si>
    <t xml:space="preserve">Limit dotace z výše celkových nákladů 70 % </t>
  </si>
  <si>
    <t>Upravený limit dotace z výše celkových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</si>
</sst>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%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7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1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0" xfId="0" applyFont="1"/>
    <xf numFmtId="16" fontId="0" fillId="0" borderId="0" xfId="0" applyNumberFormat="1"/>
    <xf numFmtId="0" fontId="3" fillId="0" borderId="0" xfId="0" applyFont="1"/>
    <xf numFmtId="0" fontId="5" fillId="0" borderId="0" xfId="0" applyFont="1"/>
    <xf numFmtId="3" fontId="0" fillId="0" borderId="0" xfId="0" applyNumberFormat="1" applyProtection="1"/>
    <xf numFmtId="3" fontId="12" fillId="2" borderId="0" xfId="0" applyNumberFormat="1" applyFont="1" applyFill="1" applyBorder="1" applyAlignment="1" applyProtection="1"/>
    <xf numFmtId="3" fontId="13" fillId="0" borderId="13" xfId="0" applyNumberFormat="1" applyFont="1" applyFill="1" applyBorder="1" applyProtection="1">
      <protection locked="0"/>
    </xf>
    <xf numFmtId="3" fontId="13" fillId="0" borderId="13" xfId="0" applyNumberFormat="1" applyFont="1" applyBorder="1" applyAlignment="1" applyProtection="1">
      <protection locked="0"/>
    </xf>
    <xf numFmtId="3" fontId="13" fillId="2" borderId="0" xfId="0" applyNumberFormat="1" applyFont="1" applyFill="1" applyBorder="1" applyAlignment="1" applyProtection="1"/>
    <xf numFmtId="3" fontId="13" fillId="0" borderId="20" xfId="0" applyNumberFormat="1" applyFont="1" applyFill="1" applyBorder="1" applyProtection="1">
      <protection locked="0"/>
    </xf>
    <xf numFmtId="3" fontId="20" fillId="2" borderId="5" xfId="0" applyNumberFormat="1" applyFont="1" applyFill="1" applyBorder="1" applyAlignment="1" applyProtection="1"/>
    <xf numFmtId="0" fontId="12" fillId="2" borderId="0" xfId="0" applyFont="1" applyFill="1" applyBorder="1" applyAlignment="1" applyProtection="1"/>
    <xf numFmtId="3" fontId="13" fillId="0" borderId="13" xfId="0" applyNumberFormat="1" applyFont="1" applyFill="1" applyBorder="1" applyAlignment="1" applyProtection="1">
      <protection locked="0"/>
    </xf>
    <xf numFmtId="3" fontId="14" fillId="2" borderId="24" xfId="0" applyNumberFormat="1" applyFont="1" applyFill="1" applyBorder="1" applyAlignment="1" applyProtection="1"/>
    <xf numFmtId="3" fontId="13" fillId="2" borderId="6" xfId="0" applyNumberFormat="1" applyFont="1" applyFill="1" applyBorder="1" applyAlignment="1" applyProtection="1"/>
    <xf numFmtId="3" fontId="13" fillId="3" borderId="0" xfId="0" applyNumberFormat="1" applyFont="1" applyFill="1" applyBorder="1" applyProtection="1"/>
    <xf numFmtId="0" fontId="13" fillId="0" borderId="5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3" fillId="0" borderId="6" xfId="0" applyFont="1" applyBorder="1" applyAlignment="1" applyProtection="1">
      <protection locked="0"/>
    </xf>
    <xf numFmtId="3" fontId="9" fillId="2" borderId="0" xfId="0" applyNumberFormat="1" applyFont="1" applyFill="1" applyBorder="1" applyAlignment="1" applyProtection="1"/>
    <xf numFmtId="3" fontId="9" fillId="2" borderId="6" xfId="0" applyNumberFormat="1" applyFont="1" applyFill="1" applyBorder="1" applyAlignment="1" applyProtection="1"/>
    <xf numFmtId="3" fontId="13" fillId="3" borderId="6" xfId="0" applyNumberFormat="1" applyFont="1" applyFill="1" applyBorder="1" applyProtection="1"/>
    <xf numFmtId="3" fontId="0" fillId="0" borderId="0" xfId="0" applyNumberFormat="1" applyBorder="1" applyProtection="1"/>
    <xf numFmtId="3" fontId="22" fillId="3" borderId="9" xfId="0" applyNumberFormat="1" applyFont="1" applyFill="1" applyBorder="1" applyAlignment="1" applyProtection="1">
      <alignment horizontal="center" wrapText="1"/>
    </xf>
    <xf numFmtId="3" fontId="22" fillId="3" borderId="16" xfId="0" applyNumberFormat="1" applyFont="1" applyFill="1" applyBorder="1" applyAlignment="1" applyProtection="1">
      <alignment horizontal="center" wrapText="1"/>
    </xf>
    <xf numFmtId="165" fontId="14" fillId="2" borderId="0" xfId="0" applyNumberFormat="1" applyFont="1" applyFill="1" applyBorder="1" applyAlignment="1" applyProtection="1"/>
    <xf numFmtId="165" fontId="14" fillId="2" borderId="6" xfId="0" applyNumberFormat="1" applyFont="1" applyFill="1" applyBorder="1" applyAlignment="1" applyProtection="1"/>
    <xf numFmtId="3" fontId="13" fillId="0" borderId="20" xfId="0" applyNumberFormat="1" applyFont="1" applyFill="1" applyBorder="1" applyAlignment="1" applyProtection="1">
      <protection locked="0"/>
    </xf>
    <xf numFmtId="0" fontId="12" fillId="3" borderId="9" xfId="0" applyFont="1" applyFill="1" applyBorder="1" applyAlignment="1" applyProtection="1"/>
    <xf numFmtId="3" fontId="22" fillId="3" borderId="19" xfId="0" applyNumberFormat="1" applyFont="1" applyFill="1" applyBorder="1" applyAlignment="1" applyProtection="1">
      <alignment horizontal="center" wrapText="1"/>
    </xf>
    <xf numFmtId="3" fontId="12" fillId="3" borderId="9" xfId="0" applyNumberFormat="1" applyFont="1" applyFill="1" applyBorder="1" applyAlignment="1" applyProtection="1"/>
    <xf numFmtId="3" fontId="13" fillId="2" borderId="24" xfId="0" applyNumberFormat="1" applyFont="1" applyFill="1" applyBorder="1" applyProtection="1"/>
    <xf numFmtId="3" fontId="13" fillId="0" borderId="18" xfId="0" applyNumberFormat="1" applyFont="1" applyFill="1" applyBorder="1" applyProtection="1">
      <protection locked="0"/>
    </xf>
    <xf numFmtId="3" fontId="14" fillId="2" borderId="24" xfId="0" applyNumberFormat="1" applyFont="1" applyFill="1" applyBorder="1" applyProtection="1"/>
    <xf numFmtId="3" fontId="13" fillId="0" borderId="25" xfId="0" applyNumberFormat="1" applyFont="1" applyBorder="1" applyAlignment="1" applyProtection="1">
      <protection locked="0"/>
    </xf>
    <xf numFmtId="3" fontId="13" fillId="2" borderId="24" xfId="0" applyNumberFormat="1" applyFont="1" applyFill="1" applyBorder="1" applyAlignment="1" applyProtection="1"/>
    <xf numFmtId="3" fontId="12" fillId="3" borderId="11" xfId="0" applyNumberFormat="1" applyFont="1" applyFill="1" applyBorder="1" applyAlignment="1" applyProtection="1"/>
    <xf numFmtId="0" fontId="14" fillId="3" borderId="3" xfId="0" applyFont="1" applyFill="1" applyBorder="1" applyAlignment="1" applyProtection="1"/>
    <xf numFmtId="3" fontId="13" fillId="0" borderId="15" xfId="0" applyNumberFormat="1" applyFont="1" applyBorder="1" applyAlignment="1" applyProtection="1">
      <protection locked="0"/>
    </xf>
    <xf numFmtId="3" fontId="13" fillId="0" borderId="10" xfId="0" applyNumberFormat="1" applyFont="1" applyBorder="1" applyAlignment="1" applyProtection="1">
      <protection locked="0"/>
    </xf>
    <xf numFmtId="164" fontId="13" fillId="4" borderId="15" xfId="0" applyNumberFormat="1" applyFont="1" applyFill="1" applyBorder="1" applyAlignment="1" applyProtection="1">
      <alignment horizontal="right"/>
      <protection locked="0"/>
    </xf>
    <xf numFmtId="164" fontId="13" fillId="0" borderId="10" xfId="0" applyNumberFormat="1" applyFont="1" applyFill="1" applyBorder="1" applyAlignment="1" applyProtection="1">
      <protection locked="0"/>
    </xf>
    <xf numFmtId="164" fontId="14" fillId="2" borderId="34" xfId="0" applyNumberFormat="1" applyFont="1" applyFill="1" applyBorder="1" applyAlignment="1" applyProtection="1"/>
    <xf numFmtId="164" fontId="14" fillId="2" borderId="33" xfId="0" applyNumberFormat="1" applyFont="1" applyFill="1" applyBorder="1" applyAlignment="1" applyProtection="1"/>
    <xf numFmtId="9" fontId="18" fillId="0" borderId="18" xfId="0" applyNumberFormat="1" applyFont="1" applyFill="1" applyBorder="1" applyAlignment="1" applyProtection="1">
      <alignment horizontal="center" vertical="center"/>
      <protection locked="0"/>
    </xf>
    <xf numFmtId="3" fontId="19" fillId="0" borderId="33" xfId="0" applyNumberFormat="1" applyFont="1" applyBorder="1" applyProtection="1">
      <protection locked="0"/>
    </xf>
    <xf numFmtId="3" fontId="13" fillId="0" borderId="18" xfId="0" applyNumberFormat="1" applyFont="1" applyBorder="1" applyAlignment="1" applyProtection="1">
      <protection locked="0"/>
    </xf>
    <xf numFmtId="3" fontId="19" fillId="0" borderId="33" xfId="0" applyNumberFormat="1" applyFont="1" applyFill="1" applyBorder="1" applyAlignment="1" applyProtection="1">
      <protection locked="0"/>
    </xf>
    <xf numFmtId="3" fontId="23" fillId="3" borderId="31" xfId="0" applyNumberFormat="1" applyFont="1" applyFill="1" applyBorder="1" applyProtection="1"/>
    <xf numFmtId="164" fontId="23" fillId="3" borderId="33" xfId="0" applyNumberFormat="1" applyFont="1" applyFill="1" applyBorder="1" applyProtection="1"/>
    <xf numFmtId="3" fontId="23" fillId="3" borderId="31" xfId="0" applyNumberFormat="1" applyFont="1" applyFill="1" applyBorder="1" applyAlignment="1" applyProtection="1"/>
    <xf numFmtId="164" fontId="23" fillId="3" borderId="33" xfId="0" applyNumberFormat="1" applyFont="1" applyFill="1" applyBorder="1" applyAlignment="1" applyProtection="1"/>
    <xf numFmtId="3" fontId="13" fillId="0" borderId="20" xfId="0" applyNumberFormat="1" applyFont="1" applyBorder="1" applyProtection="1">
      <protection locked="0"/>
    </xf>
    <xf numFmtId="3" fontId="14" fillId="2" borderId="25" xfId="0" applyNumberFormat="1" applyFont="1" applyFill="1" applyBorder="1" applyAlignment="1" applyProtection="1"/>
    <xf numFmtId="3" fontId="9" fillId="2" borderId="17" xfId="0" applyNumberFormat="1" applyFont="1" applyFill="1" applyBorder="1" applyAlignment="1" applyProtection="1"/>
    <xf numFmtId="3" fontId="9" fillId="2" borderId="6" xfId="0" applyNumberFormat="1" applyFont="1" applyFill="1" applyBorder="1" applyAlignment="1" applyProtection="1"/>
    <xf numFmtId="3" fontId="10" fillId="2" borderId="35" xfId="0" applyNumberFormat="1" applyFont="1" applyFill="1" applyBorder="1" applyAlignment="1" applyProtection="1"/>
    <xf numFmtId="0" fontId="9" fillId="2" borderId="9" xfId="0" applyFont="1" applyFill="1" applyBorder="1" applyAlignment="1" applyProtection="1"/>
    <xf numFmtId="0" fontId="0" fillId="0" borderId="10" xfId="0" applyBorder="1" applyAlignment="1"/>
    <xf numFmtId="3" fontId="11" fillId="2" borderId="35" xfId="0" applyNumberFormat="1" applyFont="1" applyFill="1" applyBorder="1" applyAlignment="1" applyProtection="1"/>
    <xf numFmtId="0" fontId="11" fillId="2" borderId="9" xfId="0" applyFont="1" applyFill="1" applyBorder="1" applyAlignment="1" applyProtection="1"/>
    <xf numFmtId="0" fontId="0" fillId="0" borderId="9" xfId="0" applyFont="1" applyBorder="1" applyAlignment="1"/>
    <xf numFmtId="0" fontId="0" fillId="0" borderId="10" xfId="0" applyFont="1" applyBorder="1" applyAlignment="1"/>
    <xf numFmtId="3" fontId="7" fillId="3" borderId="14" xfId="0" applyNumberFormat="1" applyFont="1" applyFill="1" applyBorder="1" applyAlignment="1" applyProtection="1">
      <alignment wrapText="1"/>
    </xf>
    <xf numFmtId="0" fontId="12" fillId="3" borderId="16" xfId="0" applyFont="1" applyFill="1" applyBorder="1" applyAlignment="1" applyProtection="1"/>
    <xf numFmtId="0" fontId="0" fillId="0" borderId="16" xfId="0" applyBorder="1" applyAlignment="1"/>
    <xf numFmtId="0" fontId="0" fillId="0" borderId="36" xfId="0" applyBorder="1" applyAlignment="1"/>
    <xf numFmtId="3" fontId="16" fillId="2" borderId="35" xfId="0" applyNumberFormat="1" applyFont="1" applyFill="1" applyBorder="1" applyAlignment="1" applyProtection="1"/>
    <xf numFmtId="0" fontId="0" fillId="0" borderId="9" xfId="0" applyBorder="1" applyAlignment="1"/>
    <xf numFmtId="3" fontId="14" fillId="2" borderId="35" xfId="0" applyNumberFormat="1" applyFont="1" applyFill="1" applyBorder="1" applyAlignment="1" applyProtection="1"/>
    <xf numFmtId="3" fontId="11" fillId="0" borderId="25" xfId="0" applyNumberFormat="1" applyFont="1" applyBorder="1" applyAlignment="1" applyProtection="1">
      <protection locked="0"/>
    </xf>
    <xf numFmtId="3" fontId="9" fillId="2" borderId="0" xfId="0" applyNumberFormat="1" applyFont="1" applyFill="1" applyBorder="1" applyAlignment="1" applyProtection="1"/>
    <xf numFmtId="3" fontId="14" fillId="0" borderId="12" xfId="0" applyNumberFormat="1" applyFont="1" applyFill="1" applyBorder="1" applyAlignment="1" applyProtection="1">
      <protection locked="0"/>
    </xf>
    <xf numFmtId="3" fontId="12" fillId="0" borderId="13" xfId="0" applyNumberFormat="1" applyFont="1" applyFill="1" applyBorder="1" applyAlignment="1" applyProtection="1">
      <protection locked="0"/>
    </xf>
    <xf numFmtId="3" fontId="13" fillId="2" borderId="0" xfId="0" applyNumberFormat="1" applyFont="1" applyFill="1" applyBorder="1" applyAlignment="1" applyProtection="1"/>
    <xf numFmtId="3" fontId="13" fillId="2" borderId="6" xfId="0" applyNumberFormat="1" applyFont="1" applyFill="1" applyBorder="1" applyAlignment="1" applyProtection="1"/>
    <xf numFmtId="3" fontId="26" fillId="3" borderId="18" xfId="0" applyNumberFormat="1" applyFont="1" applyFill="1" applyBorder="1" applyAlignment="1" applyProtection="1">
      <alignment wrapText="1"/>
    </xf>
    <xf numFmtId="0" fontId="27" fillId="3" borderId="18" xfId="0" applyFont="1" applyFill="1" applyBorder="1" applyAlignment="1">
      <alignment wrapText="1"/>
    </xf>
    <xf numFmtId="3" fontId="14" fillId="2" borderId="5" xfId="0" applyNumberFormat="1" applyFont="1" applyFill="1" applyBorder="1" applyAlignment="1" applyProtection="1"/>
    <xf numFmtId="3" fontId="12" fillId="2" borderId="0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7" fillId="2" borderId="13" xfId="0" applyNumberFormat="1" applyFont="1" applyFill="1" applyBorder="1" applyAlignment="1" applyProtection="1"/>
    <xf numFmtId="0" fontId="12" fillId="2" borderId="13" xfId="0" applyFont="1" applyFill="1" applyBorder="1" applyAlignment="1" applyProtection="1"/>
    <xf numFmtId="3" fontId="11" fillId="0" borderId="23" xfId="0" applyNumberFormat="1" applyFont="1" applyFill="1" applyBorder="1" applyAlignment="1" applyProtection="1">
      <protection locked="0"/>
    </xf>
    <xf numFmtId="0" fontId="11" fillId="0" borderId="9" xfId="0" applyFont="1" applyBorder="1" applyAlignment="1" applyProtection="1">
      <protection locked="0"/>
    </xf>
    <xf numFmtId="0" fontId="11" fillId="0" borderId="10" xfId="0" applyFont="1" applyBorder="1" applyAlignment="1" applyProtection="1">
      <protection locked="0"/>
    </xf>
    <xf numFmtId="3" fontId="12" fillId="2" borderId="6" xfId="0" applyNumberFormat="1" applyFont="1" applyFill="1" applyBorder="1" applyAlignment="1" applyProtection="1"/>
    <xf numFmtId="3" fontId="13" fillId="0" borderId="23" xfId="0" applyNumberFormat="1" applyFont="1" applyFill="1" applyBorder="1" applyAlignment="1" applyProtection="1">
      <protection locked="0"/>
    </xf>
    <xf numFmtId="3" fontId="12" fillId="0" borderId="9" xfId="0" applyNumberFormat="1" applyFont="1" applyFill="1" applyBorder="1" applyAlignment="1" applyProtection="1">
      <protection locked="0"/>
    </xf>
    <xf numFmtId="3" fontId="12" fillId="0" borderId="10" xfId="0" applyNumberFormat="1" applyFont="1" applyFill="1" applyBorder="1" applyAlignment="1" applyProtection="1">
      <protection locked="0"/>
    </xf>
    <xf numFmtId="3" fontId="13" fillId="0" borderId="12" xfId="0" applyNumberFormat="1" applyFont="1" applyFill="1" applyBorder="1" applyAlignment="1" applyProtection="1">
      <protection locked="0"/>
    </xf>
    <xf numFmtId="3" fontId="13" fillId="0" borderId="13" xfId="0" applyNumberFormat="1" applyFont="1" applyFill="1" applyBorder="1" applyAlignment="1" applyProtection="1">
      <protection locked="0"/>
    </xf>
    <xf numFmtId="3" fontId="17" fillId="3" borderId="31" xfId="0" applyNumberFormat="1" applyFont="1" applyFill="1" applyBorder="1" applyAlignment="1" applyProtection="1">
      <alignment wrapText="1"/>
    </xf>
    <xf numFmtId="0" fontId="11" fillId="3" borderId="32" xfId="0" applyFont="1" applyFill="1" applyBorder="1" applyAlignment="1" applyProtection="1">
      <alignment wrapText="1"/>
    </xf>
    <xf numFmtId="0" fontId="11" fillId="3" borderId="33" xfId="0" applyFont="1" applyFill="1" applyBorder="1" applyAlignment="1" applyProtection="1">
      <alignment wrapText="1"/>
    </xf>
    <xf numFmtId="3" fontId="11" fillId="2" borderId="20" xfId="0" applyNumberFormat="1" applyFont="1" applyFill="1" applyBorder="1" applyAlignment="1" applyProtection="1"/>
    <xf numFmtId="3" fontId="11" fillId="2" borderId="13" xfId="0" applyNumberFormat="1" applyFont="1" applyFill="1" applyBorder="1" applyAlignment="1" applyProtection="1">
      <alignment wrapText="1"/>
    </xf>
    <xf numFmtId="3" fontId="11" fillId="2" borderId="13" xfId="0" applyNumberFormat="1" applyFont="1" applyFill="1" applyBorder="1" applyAlignment="1" applyProtection="1"/>
    <xf numFmtId="3" fontId="12" fillId="3" borderId="9" xfId="0" applyNumberFormat="1" applyFont="1" applyFill="1" applyBorder="1" applyAlignment="1" applyProtection="1"/>
    <xf numFmtId="3" fontId="12" fillId="3" borderId="11" xfId="0" applyNumberFormat="1" applyFont="1" applyFill="1" applyBorder="1" applyAlignment="1" applyProtection="1"/>
    <xf numFmtId="0" fontId="11" fillId="2" borderId="14" xfId="0" applyFont="1" applyFill="1" applyBorder="1" applyAlignment="1" applyProtection="1">
      <alignment wrapText="1"/>
      <protection locked="0"/>
    </xf>
    <xf numFmtId="0" fontId="11" fillId="2" borderId="16" xfId="0" applyFont="1" applyFill="1" applyBorder="1" applyAlignment="1" applyProtection="1">
      <protection locked="0"/>
    </xf>
    <xf numFmtId="0" fontId="11" fillId="2" borderId="15" xfId="0" applyFont="1" applyFill="1" applyBorder="1" applyAlignment="1" applyProtection="1">
      <protection locked="0"/>
    </xf>
    <xf numFmtId="3" fontId="11" fillId="2" borderId="5" xfId="0" applyNumberFormat="1" applyFont="1" applyFill="1" applyBorder="1" applyAlignment="1" applyProtection="1">
      <protection locked="0"/>
    </xf>
    <xf numFmtId="3" fontId="11" fillId="2" borderId="0" xfId="0" applyNumberFormat="1" applyFont="1" applyFill="1" applyBorder="1" applyAlignment="1" applyProtection="1">
      <protection locked="0"/>
    </xf>
    <xf numFmtId="3" fontId="14" fillId="3" borderId="23" xfId="0" applyNumberFormat="1" applyFont="1" applyFill="1" applyBorder="1" applyAlignment="1" applyProtection="1">
      <alignment wrapText="1"/>
    </xf>
    <xf numFmtId="3" fontId="7" fillId="3" borderId="9" xfId="0" applyNumberFormat="1" applyFont="1" applyFill="1" applyBorder="1" applyAlignment="1" applyProtection="1">
      <alignment wrapText="1"/>
    </xf>
    <xf numFmtId="0" fontId="12" fillId="3" borderId="19" xfId="0" applyFont="1" applyFill="1" applyBorder="1" applyAlignment="1" applyProtection="1"/>
    <xf numFmtId="0" fontId="12" fillId="3" borderId="29" xfId="0" applyFont="1" applyFill="1" applyBorder="1" applyAlignment="1" applyProtection="1"/>
    <xf numFmtId="3" fontId="7" fillId="2" borderId="0" xfId="0" applyNumberFormat="1" applyFont="1" applyFill="1" applyBorder="1" applyAlignment="1" applyProtection="1"/>
    <xf numFmtId="3" fontId="14" fillId="3" borderId="23" xfId="0" applyNumberFormat="1" applyFont="1" applyFill="1" applyBorder="1" applyAlignment="1" applyProtection="1"/>
    <xf numFmtId="0" fontId="11" fillId="2" borderId="23" xfId="0" applyFont="1" applyFill="1" applyBorder="1" applyAlignment="1" applyProtection="1"/>
    <xf numFmtId="0" fontId="11" fillId="2" borderId="10" xfId="0" applyFont="1" applyFill="1" applyBorder="1" applyAlignment="1" applyProtection="1"/>
    <xf numFmtId="0" fontId="11" fillId="2" borderId="23" xfId="0" applyFont="1" applyFill="1" applyBorder="1" applyAlignment="1" applyProtection="1">
      <alignment wrapText="1"/>
    </xf>
    <xf numFmtId="0" fontId="11" fillId="0" borderId="9" xfId="0" applyFont="1" applyBorder="1" applyAlignment="1" applyProtection="1"/>
    <xf numFmtId="0" fontId="11" fillId="0" borderId="10" xfId="0" applyFont="1" applyBorder="1" applyAlignment="1" applyProtection="1"/>
    <xf numFmtId="3" fontId="7" fillId="3" borderId="30" xfId="0" applyNumberFormat="1" applyFont="1" applyFill="1" applyBorder="1" applyAlignment="1" applyProtection="1"/>
    <xf numFmtId="3" fontId="7" fillId="3" borderId="19" xfId="0" applyNumberFormat="1" applyFont="1" applyFill="1" applyBorder="1" applyAlignment="1" applyProtection="1"/>
    <xf numFmtId="0" fontId="11" fillId="2" borderId="13" xfId="0" applyFont="1" applyFill="1" applyBorder="1" applyAlignment="1" applyProtection="1"/>
    <xf numFmtId="3" fontId="11" fillId="2" borderId="23" xfId="0" applyNumberFormat="1" applyFont="1" applyFill="1" applyBorder="1" applyAlignment="1" applyProtection="1"/>
    <xf numFmtId="0" fontId="0" fillId="3" borderId="32" xfId="0" applyFill="1" applyBorder="1" applyAlignment="1"/>
    <xf numFmtId="0" fontId="0" fillId="3" borderId="33" xfId="0" applyFill="1" applyBorder="1" applyAlignment="1"/>
    <xf numFmtId="0" fontId="25" fillId="2" borderId="2" xfId="0" applyFont="1" applyFill="1" applyBorder="1" applyAlignment="1" applyProtection="1">
      <alignment horizontal="justify" vertical="center" wrapText="1"/>
    </xf>
    <xf numFmtId="0" fontId="25" fillId="2" borderId="3" xfId="0" applyFont="1" applyFill="1" applyBorder="1" applyAlignment="1" applyProtection="1">
      <alignment horizontal="justify" vertical="center" wrapText="1"/>
    </xf>
    <xf numFmtId="0" fontId="25" fillId="2" borderId="4" xfId="0" applyFont="1" applyFill="1" applyBorder="1" applyAlignment="1" applyProtection="1">
      <alignment horizontal="justify" vertical="center" wrapText="1"/>
    </xf>
    <xf numFmtId="3" fontId="7" fillId="3" borderId="16" xfId="0" applyNumberFormat="1" applyFont="1" applyFill="1" applyBorder="1" applyAlignment="1" applyProtection="1"/>
    <xf numFmtId="3" fontId="7" fillId="3" borderId="36" xfId="0" applyNumberFormat="1" applyFont="1" applyFill="1" applyBorder="1" applyAlignment="1" applyProtection="1"/>
    <xf numFmtId="3" fontId="17" fillId="2" borderId="23" xfId="0" applyNumberFormat="1" applyFont="1" applyFill="1" applyBorder="1" applyAlignment="1" applyProtection="1">
      <alignment vertical="center" wrapText="1"/>
    </xf>
    <xf numFmtId="3" fontId="17" fillId="2" borderId="9" xfId="0" applyNumberFormat="1" applyFont="1" applyFill="1" applyBorder="1" applyAlignment="1" applyProtection="1">
      <alignment vertical="center" wrapText="1"/>
    </xf>
    <xf numFmtId="3" fontId="17" fillId="2" borderId="11" xfId="0" applyNumberFormat="1" applyFont="1" applyFill="1" applyBorder="1" applyAlignment="1" applyProtection="1">
      <alignment vertical="center" wrapText="1"/>
    </xf>
    <xf numFmtId="0" fontId="14" fillId="3" borderId="35" xfId="0" applyFont="1" applyFill="1" applyBorder="1" applyAlignment="1" applyProtection="1"/>
    <xf numFmtId="0" fontId="12" fillId="3" borderId="9" xfId="0" applyFont="1" applyFill="1" applyBorder="1" applyAlignment="1" applyProtection="1"/>
    <xf numFmtId="3" fontId="7" fillId="3" borderId="14" xfId="0" applyNumberFormat="1" applyFont="1" applyFill="1" applyBorder="1" applyAlignment="1" applyProtection="1"/>
    <xf numFmtId="3" fontId="9" fillId="2" borderId="9" xfId="0" applyNumberFormat="1" applyFont="1" applyFill="1" applyBorder="1" applyAlignment="1" applyProtection="1"/>
    <xf numFmtId="3" fontId="9" fillId="2" borderId="11" xfId="0" applyNumberFormat="1" applyFont="1" applyFill="1" applyBorder="1" applyAlignment="1" applyProtection="1"/>
    <xf numFmtId="3" fontId="13" fillId="2" borderId="17" xfId="0" applyNumberFormat="1" applyFont="1" applyFill="1" applyBorder="1" applyAlignment="1" applyProtection="1"/>
    <xf numFmtId="0" fontId="13" fillId="2" borderId="17" xfId="0" applyFont="1" applyFill="1" applyBorder="1" applyAlignment="1" applyProtection="1"/>
    <xf numFmtId="0" fontId="13" fillId="2" borderId="6" xfId="0" applyFont="1" applyFill="1" applyBorder="1" applyAlignment="1" applyProtection="1"/>
    <xf numFmtId="0" fontId="12" fillId="0" borderId="9" xfId="0" applyFont="1" applyBorder="1" applyAlignment="1" applyProtection="1">
      <protection locked="0"/>
    </xf>
    <xf numFmtId="0" fontId="12" fillId="0" borderId="10" xfId="0" applyFont="1" applyBorder="1" applyAlignment="1" applyProtection="1"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wrapText="1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/>
    <xf numFmtId="0" fontId="12" fillId="3" borderId="3" xfId="0" applyFont="1" applyFill="1" applyBorder="1" applyAlignment="1" applyProtection="1"/>
    <xf numFmtId="0" fontId="14" fillId="0" borderId="8" xfId="0" applyFont="1" applyFill="1" applyBorder="1" applyAlignment="1" applyProtection="1">
      <protection locked="0"/>
    </xf>
    <xf numFmtId="0" fontId="14" fillId="0" borderId="7" xfId="0" applyFont="1" applyFill="1" applyBorder="1" applyAlignment="1" applyProtection="1">
      <protection locked="0"/>
    </xf>
    <xf numFmtId="0" fontId="14" fillId="0" borderId="21" xfId="0" applyFont="1" applyFill="1" applyBorder="1" applyAlignment="1" applyProtection="1">
      <protection locked="0"/>
    </xf>
    <xf numFmtId="0" fontId="7" fillId="3" borderId="5" xfId="0" applyFont="1" applyFill="1" applyBorder="1" applyAlignment="1" applyProtection="1">
      <alignment horizontal="left" vertical="center" wrapText="1"/>
    </xf>
    <xf numFmtId="0" fontId="15" fillId="3" borderId="22" xfId="0" applyFont="1" applyFill="1" applyBorder="1" applyAlignment="1" applyProtection="1">
      <alignment horizontal="left" vertical="center"/>
    </xf>
    <xf numFmtId="0" fontId="7" fillId="0" borderId="28" xfId="0" applyFont="1" applyBorder="1" applyAlignment="1" applyProtection="1">
      <alignment wrapText="1"/>
      <protection locked="0"/>
    </xf>
    <xf numFmtId="0" fontId="7" fillId="0" borderId="19" xfId="0" applyFont="1" applyBorder="1" applyAlignment="1" applyProtection="1">
      <protection locked="0"/>
    </xf>
    <xf numFmtId="0" fontId="7" fillId="0" borderId="29" xfId="0" applyFont="1" applyBorder="1" applyAlignment="1" applyProtection="1">
      <protection locked="0"/>
    </xf>
    <xf numFmtId="0" fontId="21" fillId="2" borderId="5" xfId="0" applyFont="1" applyFill="1" applyBorder="1" applyAlignment="1" applyProtection="1">
      <alignment horizontal="justify" vertical="center" wrapText="1"/>
    </xf>
    <xf numFmtId="0" fontId="21" fillId="2" borderId="0" xfId="0" applyFont="1" applyFill="1" applyBorder="1" applyAlignment="1" applyProtection="1">
      <alignment horizontal="justify" vertical="center" wrapText="1"/>
    </xf>
    <xf numFmtId="0" fontId="21" fillId="2" borderId="6" xfId="0" applyFont="1" applyFill="1" applyBorder="1" applyAlignment="1" applyProtection="1">
      <alignment horizontal="justify" vertical="center" wrapText="1"/>
    </xf>
    <xf numFmtId="0" fontId="13" fillId="0" borderId="5" xfId="0" applyFont="1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12" fillId="0" borderId="6" xfId="0" applyFont="1" applyBorder="1" applyAlignment="1" applyProtection="1">
      <protection locked="0"/>
    </xf>
    <xf numFmtId="0" fontId="24" fillId="3" borderId="18" xfId="0" applyFont="1" applyFill="1" applyBorder="1" applyAlignment="1" applyProtection="1">
      <alignment vertical="center" wrapText="1"/>
    </xf>
    <xf numFmtId="0" fontId="23" fillId="3" borderId="18" xfId="0" applyFont="1" applyFill="1" applyBorder="1" applyAlignment="1" applyProtection="1">
      <alignment vertical="center" wrapText="1"/>
    </xf>
    <xf numFmtId="3" fontId="16" fillId="2" borderId="13" xfId="0" applyNumberFormat="1" applyFont="1" applyFill="1" applyBorder="1" applyAlignment="1" applyProtection="1"/>
    <xf numFmtId="3" fontId="18" fillId="2" borderId="13" xfId="0" applyNumberFormat="1" applyFont="1" applyFill="1" applyBorder="1" applyAlignment="1" applyProtection="1"/>
    <xf numFmtId="3" fontId="14" fillId="0" borderId="23" xfId="0" applyNumberFormat="1" applyFont="1" applyFill="1" applyBorder="1" applyAlignment="1" applyProtection="1">
      <protection locked="0"/>
    </xf>
    <xf numFmtId="0" fontId="12" fillId="0" borderId="9" xfId="0" applyFont="1" applyFill="1" applyBorder="1" applyAlignment="1" applyProtection="1">
      <protection locked="0"/>
    </xf>
    <xf numFmtId="0" fontId="12" fillId="0" borderId="10" xfId="0" applyFont="1" applyFill="1" applyBorder="1" applyAlignment="1" applyProtection="1">
      <protection locked="0"/>
    </xf>
    <xf numFmtId="3" fontId="11" fillId="0" borderId="12" xfId="0" applyNumberFormat="1" applyFont="1" applyFill="1" applyBorder="1" applyAlignment="1" applyProtection="1">
      <protection locked="0"/>
    </xf>
    <xf numFmtId="0" fontId="11" fillId="0" borderId="13" xfId="0" applyFont="1" applyFill="1" applyBorder="1" applyAlignment="1" applyProtection="1">
      <protection locked="0"/>
    </xf>
    <xf numFmtId="3" fontId="11" fillId="2" borderId="5" xfId="0" applyNumberFormat="1" applyFont="1" applyFill="1" applyBorder="1" applyAlignment="1" applyProtection="1"/>
    <xf numFmtId="3" fontId="11" fillId="2" borderId="0" xfId="0" applyNumberFormat="1" applyFont="1" applyFill="1" applyBorder="1" applyAlignment="1" applyProtection="1"/>
    <xf numFmtId="3" fontId="14" fillId="2" borderId="23" xfId="0" applyNumberFormat="1" applyFont="1" applyFill="1" applyBorder="1" applyAlignment="1" applyProtection="1"/>
    <xf numFmtId="3" fontId="14" fillId="2" borderId="9" xfId="0" applyNumberFormat="1" applyFont="1" applyFill="1" applyBorder="1" applyAlignment="1" applyProtection="1"/>
  </cellXfs>
  <cellStyles count="278">
    <cellStyle name="Normální" xfId="0" builtinId="0"/>
    <cellStyle name="Normální 2" xfId="1" xr:uid="{00000000-0005-0000-0000-000001000000}"/>
    <cellStyle name="Normální 2 10" xfId="140" xr:uid="{00000000-0005-0000-0000-000002000000}"/>
    <cellStyle name="Normální 2 11" xfId="209" xr:uid="{00000000-0005-0000-0000-000003000000}"/>
    <cellStyle name="Normální 2 2" xfId="4" xr:uid="{00000000-0005-0000-0000-000004000000}"/>
    <cellStyle name="Normální 2 2 10" xfId="212" xr:uid="{00000000-0005-0000-0000-000005000000}"/>
    <cellStyle name="Normální 2 2 2" xfId="18" xr:uid="{00000000-0005-0000-0000-000006000000}"/>
    <cellStyle name="Normální 2 2 2 2" xfId="30" xr:uid="{00000000-0005-0000-0000-000007000000}"/>
    <cellStyle name="Normální 2 2 2 2 2" xfId="59" xr:uid="{00000000-0005-0000-0000-000008000000}"/>
    <cellStyle name="Normální 2 2 2 2 2 2" xfId="128" xr:uid="{00000000-0005-0000-0000-000009000000}"/>
    <cellStyle name="Normální 2 2 2 2 2 3" xfId="197" xr:uid="{00000000-0005-0000-0000-00000A000000}"/>
    <cellStyle name="Normální 2 2 2 2 2 4" xfId="266" xr:uid="{00000000-0005-0000-0000-00000B000000}"/>
    <cellStyle name="Normální 2 2 2 2 3" xfId="99" xr:uid="{00000000-0005-0000-0000-00000C000000}"/>
    <cellStyle name="Normální 2 2 2 2 4" xfId="168" xr:uid="{00000000-0005-0000-0000-00000D000000}"/>
    <cellStyle name="Normální 2 2 2 2 5" xfId="237" xr:uid="{00000000-0005-0000-0000-00000E000000}"/>
    <cellStyle name="Normální 2 2 2 3" xfId="66" xr:uid="{00000000-0005-0000-0000-00000F000000}"/>
    <cellStyle name="Normální 2 2 2 3 2" xfId="135" xr:uid="{00000000-0005-0000-0000-000010000000}"/>
    <cellStyle name="Normální 2 2 2 3 3" xfId="204" xr:uid="{00000000-0005-0000-0000-000011000000}"/>
    <cellStyle name="Normální 2 2 2 3 4" xfId="273" xr:uid="{00000000-0005-0000-0000-000012000000}"/>
    <cellStyle name="Normální 2 2 2 4" xfId="47" xr:uid="{00000000-0005-0000-0000-000013000000}"/>
    <cellStyle name="Normální 2 2 2 4 2" xfId="116" xr:uid="{00000000-0005-0000-0000-000014000000}"/>
    <cellStyle name="Normální 2 2 2 4 3" xfId="185" xr:uid="{00000000-0005-0000-0000-000015000000}"/>
    <cellStyle name="Normální 2 2 2 4 4" xfId="254" xr:uid="{00000000-0005-0000-0000-000016000000}"/>
    <cellStyle name="Normální 2 2 2 5" xfId="87" xr:uid="{00000000-0005-0000-0000-000017000000}"/>
    <cellStyle name="Normální 2 2 2 6" xfId="156" xr:uid="{00000000-0005-0000-0000-000018000000}"/>
    <cellStyle name="Normální 2 2 2 7" xfId="225" xr:uid="{00000000-0005-0000-0000-000019000000}"/>
    <cellStyle name="Normální 2 2 3" xfId="14" xr:uid="{00000000-0005-0000-0000-00001A000000}"/>
    <cellStyle name="Normální 2 2 3 2" xfId="26" xr:uid="{00000000-0005-0000-0000-00001B000000}"/>
    <cellStyle name="Normální 2 2 3 2 2" xfId="55" xr:uid="{00000000-0005-0000-0000-00001C000000}"/>
    <cellStyle name="Normální 2 2 3 2 2 2" xfId="124" xr:uid="{00000000-0005-0000-0000-00001D000000}"/>
    <cellStyle name="Normální 2 2 3 2 2 3" xfId="193" xr:uid="{00000000-0005-0000-0000-00001E000000}"/>
    <cellStyle name="Normální 2 2 3 2 2 4" xfId="262" xr:uid="{00000000-0005-0000-0000-00001F000000}"/>
    <cellStyle name="Normální 2 2 3 2 3" xfId="95" xr:uid="{00000000-0005-0000-0000-000020000000}"/>
    <cellStyle name="Normální 2 2 3 2 4" xfId="164" xr:uid="{00000000-0005-0000-0000-000021000000}"/>
    <cellStyle name="Normální 2 2 3 2 5" xfId="233" xr:uid="{00000000-0005-0000-0000-000022000000}"/>
    <cellStyle name="Normální 2 2 3 3" xfId="70" xr:uid="{00000000-0005-0000-0000-000023000000}"/>
    <cellStyle name="Normální 2 2 3 3 2" xfId="139" xr:uid="{00000000-0005-0000-0000-000024000000}"/>
    <cellStyle name="Normální 2 2 3 3 3" xfId="208" xr:uid="{00000000-0005-0000-0000-000025000000}"/>
    <cellStyle name="Normální 2 2 3 3 4" xfId="277" xr:uid="{00000000-0005-0000-0000-000026000000}"/>
    <cellStyle name="Normální 2 2 3 4" xfId="43" xr:uid="{00000000-0005-0000-0000-000027000000}"/>
    <cellStyle name="Normální 2 2 3 4 2" xfId="112" xr:uid="{00000000-0005-0000-0000-000028000000}"/>
    <cellStyle name="Normální 2 2 3 4 3" xfId="181" xr:uid="{00000000-0005-0000-0000-000029000000}"/>
    <cellStyle name="Normální 2 2 3 4 4" xfId="250" xr:uid="{00000000-0005-0000-0000-00002A000000}"/>
    <cellStyle name="Normální 2 2 3 5" xfId="83" xr:uid="{00000000-0005-0000-0000-00002B000000}"/>
    <cellStyle name="Normální 2 2 3 6" xfId="152" xr:uid="{00000000-0005-0000-0000-00002C000000}"/>
    <cellStyle name="Normální 2 2 3 7" xfId="221" xr:uid="{00000000-0005-0000-0000-00002D000000}"/>
    <cellStyle name="Normální 2 2 4" xfId="22" xr:uid="{00000000-0005-0000-0000-00002E000000}"/>
    <cellStyle name="Normální 2 2 4 2" xfId="51" xr:uid="{00000000-0005-0000-0000-00002F000000}"/>
    <cellStyle name="Normální 2 2 4 2 2" xfId="120" xr:uid="{00000000-0005-0000-0000-000030000000}"/>
    <cellStyle name="Normální 2 2 4 2 3" xfId="189" xr:uid="{00000000-0005-0000-0000-000031000000}"/>
    <cellStyle name="Normální 2 2 4 2 4" xfId="258" xr:uid="{00000000-0005-0000-0000-000032000000}"/>
    <cellStyle name="Normální 2 2 4 3" xfId="91" xr:uid="{00000000-0005-0000-0000-000033000000}"/>
    <cellStyle name="Normální 2 2 4 4" xfId="160" xr:uid="{00000000-0005-0000-0000-000034000000}"/>
    <cellStyle name="Normální 2 2 4 5" xfId="229" xr:uid="{00000000-0005-0000-0000-000035000000}"/>
    <cellStyle name="Normální 2 2 5" xfId="10" xr:uid="{00000000-0005-0000-0000-000036000000}"/>
    <cellStyle name="Normální 2 2 5 2" xfId="39" xr:uid="{00000000-0005-0000-0000-000037000000}"/>
    <cellStyle name="Normální 2 2 5 2 2" xfId="108" xr:uid="{00000000-0005-0000-0000-000038000000}"/>
    <cellStyle name="Normální 2 2 5 2 3" xfId="177" xr:uid="{00000000-0005-0000-0000-000039000000}"/>
    <cellStyle name="Normální 2 2 5 2 4" xfId="246" xr:uid="{00000000-0005-0000-0000-00003A000000}"/>
    <cellStyle name="Normální 2 2 5 3" xfId="79" xr:uid="{00000000-0005-0000-0000-00003B000000}"/>
    <cellStyle name="Normální 2 2 5 4" xfId="148" xr:uid="{00000000-0005-0000-0000-00003C000000}"/>
    <cellStyle name="Normální 2 2 5 5" xfId="217" xr:uid="{00000000-0005-0000-0000-00003D000000}"/>
    <cellStyle name="Normální 2 2 6" xfId="62" xr:uid="{00000000-0005-0000-0000-00003E000000}"/>
    <cellStyle name="Normální 2 2 6 2" xfId="131" xr:uid="{00000000-0005-0000-0000-00003F000000}"/>
    <cellStyle name="Normální 2 2 6 3" xfId="200" xr:uid="{00000000-0005-0000-0000-000040000000}"/>
    <cellStyle name="Normální 2 2 6 4" xfId="269" xr:uid="{00000000-0005-0000-0000-000041000000}"/>
    <cellStyle name="Normální 2 2 7" xfId="34" xr:uid="{00000000-0005-0000-0000-000042000000}"/>
    <cellStyle name="Normální 2 2 7 2" xfId="103" xr:uid="{00000000-0005-0000-0000-000043000000}"/>
    <cellStyle name="Normální 2 2 7 3" xfId="172" xr:uid="{00000000-0005-0000-0000-000044000000}"/>
    <cellStyle name="Normální 2 2 7 4" xfId="241" xr:uid="{00000000-0005-0000-0000-000045000000}"/>
    <cellStyle name="Normální 2 2 8" xfId="74" xr:uid="{00000000-0005-0000-0000-000046000000}"/>
    <cellStyle name="Normální 2 2 9" xfId="143" xr:uid="{00000000-0005-0000-0000-000047000000}"/>
    <cellStyle name="Normální 2 3" xfId="2" xr:uid="{00000000-0005-0000-0000-000048000000}"/>
    <cellStyle name="Normální 2 3 2" xfId="28" xr:uid="{00000000-0005-0000-0000-000049000000}"/>
    <cellStyle name="Normální 2 3 2 2" xfId="68" xr:uid="{00000000-0005-0000-0000-00004A000000}"/>
    <cellStyle name="Normální 2 3 2 2 2" xfId="137" xr:uid="{00000000-0005-0000-0000-00004B000000}"/>
    <cellStyle name="Normální 2 3 2 2 3" xfId="206" xr:uid="{00000000-0005-0000-0000-00004C000000}"/>
    <cellStyle name="Normální 2 3 2 2 4" xfId="275" xr:uid="{00000000-0005-0000-0000-00004D000000}"/>
    <cellStyle name="Normální 2 3 2 3" xfId="57" xr:uid="{00000000-0005-0000-0000-00004E000000}"/>
    <cellStyle name="Normální 2 3 2 3 2" xfId="126" xr:uid="{00000000-0005-0000-0000-00004F000000}"/>
    <cellStyle name="Normální 2 3 2 3 3" xfId="195" xr:uid="{00000000-0005-0000-0000-000050000000}"/>
    <cellStyle name="Normální 2 3 2 3 4" xfId="264" xr:uid="{00000000-0005-0000-0000-000051000000}"/>
    <cellStyle name="Normální 2 3 2 4" xfId="97" xr:uid="{00000000-0005-0000-0000-000052000000}"/>
    <cellStyle name="Normální 2 3 2 5" xfId="166" xr:uid="{00000000-0005-0000-0000-000053000000}"/>
    <cellStyle name="Normální 2 3 2 6" xfId="235" xr:uid="{00000000-0005-0000-0000-000054000000}"/>
    <cellStyle name="Normální 2 3 3" xfId="16" xr:uid="{00000000-0005-0000-0000-000055000000}"/>
    <cellStyle name="Normální 2 3 3 2" xfId="45" xr:uid="{00000000-0005-0000-0000-000056000000}"/>
    <cellStyle name="Normální 2 3 3 2 2" xfId="114" xr:uid="{00000000-0005-0000-0000-000057000000}"/>
    <cellStyle name="Normální 2 3 3 2 3" xfId="183" xr:uid="{00000000-0005-0000-0000-000058000000}"/>
    <cellStyle name="Normální 2 3 3 2 4" xfId="252" xr:uid="{00000000-0005-0000-0000-000059000000}"/>
    <cellStyle name="Normální 2 3 3 3" xfId="85" xr:uid="{00000000-0005-0000-0000-00005A000000}"/>
    <cellStyle name="Normální 2 3 3 4" xfId="154" xr:uid="{00000000-0005-0000-0000-00005B000000}"/>
    <cellStyle name="Normální 2 3 3 5" xfId="223" xr:uid="{00000000-0005-0000-0000-00005C000000}"/>
    <cellStyle name="Normální 2 3 4" xfId="64" xr:uid="{00000000-0005-0000-0000-00005D000000}"/>
    <cellStyle name="Normální 2 3 4 2" xfId="133" xr:uid="{00000000-0005-0000-0000-00005E000000}"/>
    <cellStyle name="Normální 2 3 4 3" xfId="202" xr:uid="{00000000-0005-0000-0000-00005F000000}"/>
    <cellStyle name="Normální 2 3 4 4" xfId="271" xr:uid="{00000000-0005-0000-0000-000060000000}"/>
    <cellStyle name="Normální 2 3 5" xfId="32" xr:uid="{00000000-0005-0000-0000-000061000000}"/>
    <cellStyle name="Normální 2 3 5 2" xfId="101" xr:uid="{00000000-0005-0000-0000-000062000000}"/>
    <cellStyle name="Normální 2 3 5 3" xfId="170" xr:uid="{00000000-0005-0000-0000-000063000000}"/>
    <cellStyle name="Normální 2 3 5 4" xfId="239" xr:uid="{00000000-0005-0000-0000-000064000000}"/>
    <cellStyle name="Normální 2 3 6" xfId="72" xr:uid="{00000000-0005-0000-0000-000065000000}"/>
    <cellStyle name="Normální 2 3 7" xfId="141" xr:uid="{00000000-0005-0000-0000-000066000000}"/>
    <cellStyle name="Normální 2 3 8" xfId="210" xr:uid="{00000000-0005-0000-0000-000067000000}"/>
    <cellStyle name="Normální 2 4" xfId="6" xr:uid="{00000000-0005-0000-0000-000068000000}"/>
    <cellStyle name="Normální 2 4 2" xfId="24" xr:uid="{00000000-0005-0000-0000-000069000000}"/>
    <cellStyle name="Normální 2 4 2 2" xfId="53" xr:uid="{00000000-0005-0000-0000-00006A000000}"/>
    <cellStyle name="Normální 2 4 2 2 2" xfId="122" xr:uid="{00000000-0005-0000-0000-00006B000000}"/>
    <cellStyle name="Normální 2 4 2 2 3" xfId="191" xr:uid="{00000000-0005-0000-0000-00006C000000}"/>
    <cellStyle name="Normální 2 4 2 2 4" xfId="260" xr:uid="{00000000-0005-0000-0000-00006D000000}"/>
    <cellStyle name="Normální 2 4 2 3" xfId="93" xr:uid="{00000000-0005-0000-0000-00006E000000}"/>
    <cellStyle name="Normální 2 4 2 4" xfId="162" xr:uid="{00000000-0005-0000-0000-00006F000000}"/>
    <cellStyle name="Normální 2 4 2 5" xfId="231" xr:uid="{00000000-0005-0000-0000-000070000000}"/>
    <cellStyle name="Normální 2 4 3" xfId="12" xr:uid="{00000000-0005-0000-0000-000071000000}"/>
    <cellStyle name="Normální 2 4 3 2" xfId="41" xr:uid="{00000000-0005-0000-0000-000072000000}"/>
    <cellStyle name="Normální 2 4 3 2 2" xfId="110" xr:uid="{00000000-0005-0000-0000-000073000000}"/>
    <cellStyle name="Normální 2 4 3 2 3" xfId="179" xr:uid="{00000000-0005-0000-0000-000074000000}"/>
    <cellStyle name="Normální 2 4 3 2 4" xfId="248" xr:uid="{00000000-0005-0000-0000-000075000000}"/>
    <cellStyle name="Normální 2 4 3 3" xfId="81" xr:uid="{00000000-0005-0000-0000-000076000000}"/>
    <cellStyle name="Normální 2 4 3 4" xfId="150" xr:uid="{00000000-0005-0000-0000-000077000000}"/>
    <cellStyle name="Normální 2 4 3 5" xfId="219" xr:uid="{00000000-0005-0000-0000-000078000000}"/>
    <cellStyle name="Normální 2 4 4" xfId="63" xr:uid="{00000000-0005-0000-0000-000079000000}"/>
    <cellStyle name="Normální 2 4 4 2" xfId="132" xr:uid="{00000000-0005-0000-0000-00007A000000}"/>
    <cellStyle name="Normální 2 4 4 3" xfId="201" xr:uid="{00000000-0005-0000-0000-00007B000000}"/>
    <cellStyle name="Normální 2 4 4 4" xfId="270" xr:uid="{00000000-0005-0000-0000-00007C000000}"/>
    <cellStyle name="Normální 2 4 5" xfId="35" xr:uid="{00000000-0005-0000-0000-00007D000000}"/>
    <cellStyle name="Normální 2 4 5 2" xfId="104" xr:uid="{00000000-0005-0000-0000-00007E000000}"/>
    <cellStyle name="Normální 2 4 5 3" xfId="173" xr:uid="{00000000-0005-0000-0000-00007F000000}"/>
    <cellStyle name="Normální 2 4 5 4" xfId="242" xr:uid="{00000000-0005-0000-0000-000080000000}"/>
    <cellStyle name="Normální 2 4 6" xfId="75" xr:uid="{00000000-0005-0000-0000-000081000000}"/>
    <cellStyle name="Normální 2 4 7" xfId="144" xr:uid="{00000000-0005-0000-0000-000082000000}"/>
    <cellStyle name="Normální 2 4 8" xfId="213" xr:uid="{00000000-0005-0000-0000-000083000000}"/>
    <cellStyle name="Normální 2 5" xfId="20" xr:uid="{00000000-0005-0000-0000-000084000000}"/>
    <cellStyle name="Normální 2 5 2" xfId="67" xr:uid="{00000000-0005-0000-0000-000085000000}"/>
    <cellStyle name="Normální 2 5 2 2" xfId="136" xr:uid="{00000000-0005-0000-0000-000086000000}"/>
    <cellStyle name="Normální 2 5 2 3" xfId="205" xr:uid="{00000000-0005-0000-0000-000087000000}"/>
    <cellStyle name="Normální 2 5 2 4" xfId="274" xr:uid="{00000000-0005-0000-0000-000088000000}"/>
    <cellStyle name="Normální 2 5 3" xfId="49" xr:uid="{00000000-0005-0000-0000-000089000000}"/>
    <cellStyle name="Normální 2 5 3 2" xfId="118" xr:uid="{00000000-0005-0000-0000-00008A000000}"/>
    <cellStyle name="Normální 2 5 3 3" xfId="187" xr:uid="{00000000-0005-0000-0000-00008B000000}"/>
    <cellStyle name="Normální 2 5 3 4" xfId="256" xr:uid="{00000000-0005-0000-0000-00008C000000}"/>
    <cellStyle name="Normální 2 5 4" xfId="89" xr:uid="{00000000-0005-0000-0000-00008D000000}"/>
    <cellStyle name="Normální 2 5 5" xfId="158" xr:uid="{00000000-0005-0000-0000-00008E000000}"/>
    <cellStyle name="Normální 2 5 6" xfId="227" xr:uid="{00000000-0005-0000-0000-00008F000000}"/>
    <cellStyle name="Normální 2 6" xfId="8" xr:uid="{00000000-0005-0000-0000-000090000000}"/>
    <cellStyle name="Normální 2 6 2" xfId="37" xr:uid="{00000000-0005-0000-0000-000091000000}"/>
    <cellStyle name="Normální 2 6 2 2" xfId="106" xr:uid="{00000000-0005-0000-0000-000092000000}"/>
    <cellStyle name="Normální 2 6 2 3" xfId="175" xr:uid="{00000000-0005-0000-0000-000093000000}"/>
    <cellStyle name="Normální 2 6 2 4" xfId="244" xr:uid="{00000000-0005-0000-0000-000094000000}"/>
    <cellStyle name="Normální 2 6 3" xfId="77" xr:uid="{00000000-0005-0000-0000-000095000000}"/>
    <cellStyle name="Normální 2 6 4" xfId="146" xr:uid="{00000000-0005-0000-0000-000096000000}"/>
    <cellStyle name="Normální 2 6 5" xfId="215" xr:uid="{00000000-0005-0000-0000-000097000000}"/>
    <cellStyle name="Normální 2 7" xfId="60" xr:uid="{00000000-0005-0000-0000-000098000000}"/>
    <cellStyle name="Normální 2 7 2" xfId="129" xr:uid="{00000000-0005-0000-0000-000099000000}"/>
    <cellStyle name="Normální 2 7 3" xfId="198" xr:uid="{00000000-0005-0000-0000-00009A000000}"/>
    <cellStyle name="Normální 2 7 4" xfId="267" xr:uid="{00000000-0005-0000-0000-00009B000000}"/>
    <cellStyle name="Normální 2 8" xfId="31" xr:uid="{00000000-0005-0000-0000-00009C000000}"/>
    <cellStyle name="Normální 2 8 2" xfId="100" xr:uid="{00000000-0005-0000-0000-00009D000000}"/>
    <cellStyle name="Normální 2 8 3" xfId="169" xr:uid="{00000000-0005-0000-0000-00009E000000}"/>
    <cellStyle name="Normální 2 8 4" xfId="238" xr:uid="{00000000-0005-0000-0000-00009F000000}"/>
    <cellStyle name="Normální 2 9" xfId="71" xr:uid="{00000000-0005-0000-0000-0000A0000000}"/>
    <cellStyle name="Normální 3" xfId="5" xr:uid="{00000000-0005-0000-0000-0000A1000000}"/>
    <cellStyle name="Normální 4" xfId="3" xr:uid="{00000000-0005-0000-0000-0000A2000000}"/>
    <cellStyle name="Normální 4 10" xfId="211" xr:uid="{00000000-0005-0000-0000-0000A3000000}"/>
    <cellStyle name="Normální 4 2" xfId="15" xr:uid="{00000000-0005-0000-0000-0000A4000000}"/>
    <cellStyle name="Normální 4 2 2" xfId="27" xr:uid="{00000000-0005-0000-0000-0000A5000000}"/>
    <cellStyle name="Normální 4 2 2 2" xfId="56" xr:uid="{00000000-0005-0000-0000-0000A6000000}"/>
    <cellStyle name="Normální 4 2 2 2 2" xfId="125" xr:uid="{00000000-0005-0000-0000-0000A7000000}"/>
    <cellStyle name="Normální 4 2 2 2 3" xfId="194" xr:uid="{00000000-0005-0000-0000-0000A8000000}"/>
    <cellStyle name="Normální 4 2 2 2 4" xfId="263" xr:uid="{00000000-0005-0000-0000-0000A9000000}"/>
    <cellStyle name="Normální 4 2 2 3" xfId="96" xr:uid="{00000000-0005-0000-0000-0000AA000000}"/>
    <cellStyle name="Normální 4 2 2 4" xfId="165" xr:uid="{00000000-0005-0000-0000-0000AB000000}"/>
    <cellStyle name="Normální 4 2 2 5" xfId="234" xr:uid="{00000000-0005-0000-0000-0000AC000000}"/>
    <cellStyle name="Normální 4 2 3" xfId="65" xr:uid="{00000000-0005-0000-0000-0000AD000000}"/>
    <cellStyle name="Normální 4 2 3 2" xfId="134" xr:uid="{00000000-0005-0000-0000-0000AE000000}"/>
    <cellStyle name="Normální 4 2 3 3" xfId="203" xr:uid="{00000000-0005-0000-0000-0000AF000000}"/>
    <cellStyle name="Normální 4 2 3 4" xfId="272" xr:uid="{00000000-0005-0000-0000-0000B0000000}"/>
    <cellStyle name="Normální 4 2 4" xfId="44" xr:uid="{00000000-0005-0000-0000-0000B1000000}"/>
    <cellStyle name="Normální 4 2 4 2" xfId="113" xr:uid="{00000000-0005-0000-0000-0000B2000000}"/>
    <cellStyle name="Normální 4 2 4 3" xfId="182" xr:uid="{00000000-0005-0000-0000-0000B3000000}"/>
    <cellStyle name="Normální 4 2 4 4" xfId="251" xr:uid="{00000000-0005-0000-0000-0000B4000000}"/>
    <cellStyle name="Normální 4 2 5" xfId="84" xr:uid="{00000000-0005-0000-0000-0000B5000000}"/>
    <cellStyle name="Normální 4 2 6" xfId="153" xr:uid="{00000000-0005-0000-0000-0000B6000000}"/>
    <cellStyle name="Normální 4 2 7" xfId="222" xr:uid="{00000000-0005-0000-0000-0000B7000000}"/>
    <cellStyle name="Normální 4 3" xfId="11" xr:uid="{00000000-0005-0000-0000-0000B8000000}"/>
    <cellStyle name="Normální 4 3 2" xfId="23" xr:uid="{00000000-0005-0000-0000-0000B9000000}"/>
    <cellStyle name="Normální 4 3 2 2" xfId="52" xr:uid="{00000000-0005-0000-0000-0000BA000000}"/>
    <cellStyle name="Normální 4 3 2 2 2" xfId="121" xr:uid="{00000000-0005-0000-0000-0000BB000000}"/>
    <cellStyle name="Normální 4 3 2 2 3" xfId="190" xr:uid="{00000000-0005-0000-0000-0000BC000000}"/>
    <cellStyle name="Normální 4 3 2 2 4" xfId="259" xr:uid="{00000000-0005-0000-0000-0000BD000000}"/>
    <cellStyle name="Normální 4 3 2 3" xfId="92" xr:uid="{00000000-0005-0000-0000-0000BE000000}"/>
    <cellStyle name="Normální 4 3 2 4" xfId="161" xr:uid="{00000000-0005-0000-0000-0000BF000000}"/>
    <cellStyle name="Normální 4 3 2 5" xfId="230" xr:uid="{00000000-0005-0000-0000-0000C0000000}"/>
    <cellStyle name="Normální 4 3 3" xfId="69" xr:uid="{00000000-0005-0000-0000-0000C1000000}"/>
    <cellStyle name="Normální 4 3 3 2" xfId="138" xr:uid="{00000000-0005-0000-0000-0000C2000000}"/>
    <cellStyle name="Normální 4 3 3 3" xfId="207" xr:uid="{00000000-0005-0000-0000-0000C3000000}"/>
    <cellStyle name="Normální 4 3 3 4" xfId="276" xr:uid="{00000000-0005-0000-0000-0000C4000000}"/>
    <cellStyle name="Normální 4 3 4" xfId="40" xr:uid="{00000000-0005-0000-0000-0000C5000000}"/>
    <cellStyle name="Normální 4 3 4 2" xfId="109" xr:uid="{00000000-0005-0000-0000-0000C6000000}"/>
    <cellStyle name="Normální 4 3 4 3" xfId="178" xr:uid="{00000000-0005-0000-0000-0000C7000000}"/>
    <cellStyle name="Normální 4 3 4 4" xfId="247" xr:uid="{00000000-0005-0000-0000-0000C8000000}"/>
    <cellStyle name="Normální 4 3 5" xfId="80" xr:uid="{00000000-0005-0000-0000-0000C9000000}"/>
    <cellStyle name="Normální 4 3 6" xfId="149" xr:uid="{00000000-0005-0000-0000-0000CA000000}"/>
    <cellStyle name="Normální 4 3 7" xfId="218" xr:uid="{00000000-0005-0000-0000-0000CB000000}"/>
    <cellStyle name="Normální 4 4" xfId="19" xr:uid="{00000000-0005-0000-0000-0000CC000000}"/>
    <cellStyle name="Normální 4 4 2" xfId="48" xr:uid="{00000000-0005-0000-0000-0000CD000000}"/>
    <cellStyle name="Normální 4 4 2 2" xfId="117" xr:uid="{00000000-0005-0000-0000-0000CE000000}"/>
    <cellStyle name="Normální 4 4 2 3" xfId="186" xr:uid="{00000000-0005-0000-0000-0000CF000000}"/>
    <cellStyle name="Normální 4 4 2 4" xfId="255" xr:uid="{00000000-0005-0000-0000-0000D0000000}"/>
    <cellStyle name="Normální 4 4 3" xfId="88" xr:uid="{00000000-0005-0000-0000-0000D1000000}"/>
    <cellStyle name="Normální 4 4 4" xfId="157" xr:uid="{00000000-0005-0000-0000-0000D2000000}"/>
    <cellStyle name="Normální 4 4 5" xfId="226" xr:uid="{00000000-0005-0000-0000-0000D3000000}"/>
    <cellStyle name="Normální 4 5" xfId="7" xr:uid="{00000000-0005-0000-0000-0000D4000000}"/>
    <cellStyle name="Normální 4 5 2" xfId="36" xr:uid="{00000000-0005-0000-0000-0000D5000000}"/>
    <cellStyle name="Normální 4 5 2 2" xfId="105" xr:uid="{00000000-0005-0000-0000-0000D6000000}"/>
    <cellStyle name="Normální 4 5 2 3" xfId="174" xr:uid="{00000000-0005-0000-0000-0000D7000000}"/>
    <cellStyle name="Normální 4 5 2 4" xfId="243" xr:uid="{00000000-0005-0000-0000-0000D8000000}"/>
    <cellStyle name="Normální 4 5 3" xfId="76" xr:uid="{00000000-0005-0000-0000-0000D9000000}"/>
    <cellStyle name="Normální 4 5 4" xfId="145" xr:uid="{00000000-0005-0000-0000-0000DA000000}"/>
    <cellStyle name="Normální 4 5 5" xfId="214" xr:uid="{00000000-0005-0000-0000-0000DB000000}"/>
    <cellStyle name="Normální 4 6" xfId="61" xr:uid="{00000000-0005-0000-0000-0000DC000000}"/>
    <cellStyle name="Normální 4 6 2" xfId="130" xr:uid="{00000000-0005-0000-0000-0000DD000000}"/>
    <cellStyle name="Normální 4 6 3" xfId="199" xr:uid="{00000000-0005-0000-0000-0000DE000000}"/>
    <cellStyle name="Normální 4 6 4" xfId="268" xr:uid="{00000000-0005-0000-0000-0000DF000000}"/>
    <cellStyle name="Normální 4 7" xfId="33" xr:uid="{00000000-0005-0000-0000-0000E0000000}"/>
    <cellStyle name="Normální 4 7 2" xfId="102" xr:uid="{00000000-0005-0000-0000-0000E1000000}"/>
    <cellStyle name="Normální 4 7 3" xfId="171" xr:uid="{00000000-0005-0000-0000-0000E2000000}"/>
    <cellStyle name="Normální 4 7 4" xfId="240" xr:uid="{00000000-0005-0000-0000-0000E3000000}"/>
    <cellStyle name="Normální 4 8" xfId="73" xr:uid="{00000000-0005-0000-0000-0000E4000000}"/>
    <cellStyle name="Normální 4 9" xfId="142" xr:uid="{00000000-0005-0000-0000-0000E5000000}"/>
    <cellStyle name="Normální 5" xfId="9" xr:uid="{00000000-0005-0000-0000-0000E6000000}"/>
    <cellStyle name="Normální 5 2" xfId="17" xr:uid="{00000000-0005-0000-0000-0000E7000000}"/>
    <cellStyle name="Normální 5 2 2" xfId="29" xr:uid="{00000000-0005-0000-0000-0000E8000000}"/>
    <cellStyle name="Normální 5 2 2 2" xfId="58" xr:uid="{00000000-0005-0000-0000-0000E9000000}"/>
    <cellStyle name="Normální 5 2 2 2 2" xfId="127" xr:uid="{00000000-0005-0000-0000-0000EA000000}"/>
    <cellStyle name="Normální 5 2 2 2 3" xfId="196" xr:uid="{00000000-0005-0000-0000-0000EB000000}"/>
    <cellStyle name="Normální 5 2 2 2 4" xfId="265" xr:uid="{00000000-0005-0000-0000-0000EC000000}"/>
    <cellStyle name="Normální 5 2 2 3" xfId="98" xr:uid="{00000000-0005-0000-0000-0000ED000000}"/>
    <cellStyle name="Normální 5 2 2 4" xfId="167" xr:uid="{00000000-0005-0000-0000-0000EE000000}"/>
    <cellStyle name="Normální 5 2 2 5" xfId="236" xr:uid="{00000000-0005-0000-0000-0000EF000000}"/>
    <cellStyle name="Normální 5 2 3" xfId="46" xr:uid="{00000000-0005-0000-0000-0000F0000000}"/>
    <cellStyle name="Normální 5 2 3 2" xfId="115" xr:uid="{00000000-0005-0000-0000-0000F1000000}"/>
    <cellStyle name="Normální 5 2 3 3" xfId="184" xr:uid="{00000000-0005-0000-0000-0000F2000000}"/>
    <cellStyle name="Normální 5 2 3 4" xfId="253" xr:uid="{00000000-0005-0000-0000-0000F3000000}"/>
    <cellStyle name="Normální 5 2 4" xfId="86" xr:uid="{00000000-0005-0000-0000-0000F4000000}"/>
    <cellStyle name="Normální 5 2 5" xfId="155" xr:uid="{00000000-0005-0000-0000-0000F5000000}"/>
    <cellStyle name="Normální 5 2 6" xfId="224" xr:uid="{00000000-0005-0000-0000-0000F6000000}"/>
    <cellStyle name="Normální 5 3" xfId="13" xr:uid="{00000000-0005-0000-0000-0000F7000000}"/>
    <cellStyle name="Normální 5 3 2" xfId="25" xr:uid="{00000000-0005-0000-0000-0000F8000000}"/>
    <cellStyle name="Normální 5 3 2 2" xfId="54" xr:uid="{00000000-0005-0000-0000-0000F9000000}"/>
    <cellStyle name="Normální 5 3 2 2 2" xfId="123" xr:uid="{00000000-0005-0000-0000-0000FA000000}"/>
    <cellStyle name="Normální 5 3 2 2 3" xfId="192" xr:uid="{00000000-0005-0000-0000-0000FB000000}"/>
    <cellStyle name="Normální 5 3 2 2 4" xfId="261" xr:uid="{00000000-0005-0000-0000-0000FC000000}"/>
    <cellStyle name="Normální 5 3 2 3" xfId="94" xr:uid="{00000000-0005-0000-0000-0000FD000000}"/>
    <cellStyle name="Normální 5 3 2 4" xfId="163" xr:uid="{00000000-0005-0000-0000-0000FE000000}"/>
    <cellStyle name="Normální 5 3 2 5" xfId="232" xr:uid="{00000000-0005-0000-0000-0000FF000000}"/>
    <cellStyle name="Normální 5 3 3" xfId="42" xr:uid="{00000000-0005-0000-0000-000000010000}"/>
    <cellStyle name="Normální 5 3 3 2" xfId="111" xr:uid="{00000000-0005-0000-0000-000001010000}"/>
    <cellStyle name="Normální 5 3 3 3" xfId="180" xr:uid="{00000000-0005-0000-0000-000002010000}"/>
    <cellStyle name="Normální 5 3 3 4" xfId="249" xr:uid="{00000000-0005-0000-0000-000003010000}"/>
    <cellStyle name="Normální 5 3 4" xfId="82" xr:uid="{00000000-0005-0000-0000-000004010000}"/>
    <cellStyle name="Normální 5 3 5" xfId="151" xr:uid="{00000000-0005-0000-0000-000005010000}"/>
    <cellStyle name="Normální 5 3 6" xfId="220" xr:uid="{00000000-0005-0000-0000-000006010000}"/>
    <cellStyle name="Normální 5 4" xfId="21" xr:uid="{00000000-0005-0000-0000-000007010000}"/>
    <cellStyle name="Normální 5 4 2" xfId="50" xr:uid="{00000000-0005-0000-0000-000008010000}"/>
    <cellStyle name="Normální 5 4 2 2" xfId="119" xr:uid="{00000000-0005-0000-0000-000009010000}"/>
    <cellStyle name="Normální 5 4 2 3" xfId="188" xr:uid="{00000000-0005-0000-0000-00000A010000}"/>
    <cellStyle name="Normální 5 4 2 4" xfId="257" xr:uid="{00000000-0005-0000-0000-00000B010000}"/>
    <cellStyle name="Normální 5 4 3" xfId="90" xr:uid="{00000000-0005-0000-0000-00000C010000}"/>
    <cellStyle name="Normální 5 4 4" xfId="159" xr:uid="{00000000-0005-0000-0000-00000D010000}"/>
    <cellStyle name="Normální 5 4 5" xfId="228" xr:uid="{00000000-0005-0000-0000-00000E010000}"/>
    <cellStyle name="Normální 5 5" xfId="38" xr:uid="{00000000-0005-0000-0000-00000F010000}"/>
    <cellStyle name="Normální 5 5 2" xfId="107" xr:uid="{00000000-0005-0000-0000-000010010000}"/>
    <cellStyle name="Normální 5 5 3" xfId="176" xr:uid="{00000000-0005-0000-0000-000011010000}"/>
    <cellStyle name="Normální 5 5 4" xfId="245" xr:uid="{00000000-0005-0000-0000-000012010000}"/>
    <cellStyle name="Normální 5 6" xfId="78" xr:uid="{00000000-0005-0000-0000-000013010000}"/>
    <cellStyle name="Normální 5 7" xfId="147" xr:uid="{00000000-0005-0000-0000-000014010000}"/>
    <cellStyle name="Normální 5 8" xfId="216" xr:uid="{00000000-0005-0000-0000-00001501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71"/>
  <sheetViews>
    <sheetView tabSelected="1" topLeftCell="A33" zoomScale="120" zoomScaleNormal="120" workbookViewId="0">
      <selection activeCell="O24" sqref="O24"/>
    </sheetView>
  </sheetViews>
  <sheetFormatPr defaultColWidth="9.140625" defaultRowHeight="15" x14ac:dyDescent="0.25"/>
  <cols>
    <col min="1" max="1" width="9.140625" style="7"/>
    <col min="2" max="2" width="10.5703125" style="7" customWidth="1"/>
    <col min="3" max="3" width="9.7109375" style="7" customWidth="1"/>
    <col min="4" max="4" width="9.28515625" style="7" customWidth="1"/>
    <col min="5" max="5" width="21.140625" style="7" customWidth="1"/>
    <col min="6" max="6" width="10.85546875" style="7" customWidth="1"/>
    <col min="7" max="7" width="5.28515625" style="7" customWidth="1"/>
    <col min="8" max="8" width="9.140625" style="7" customWidth="1"/>
    <col min="9" max="16384" width="9.140625" style="7"/>
  </cols>
  <sheetData>
    <row r="1" spans="1:8" ht="20.25" customHeight="1" x14ac:dyDescent="0.25">
      <c r="A1" s="146" t="s">
        <v>224</v>
      </c>
      <c r="B1" s="147"/>
      <c r="C1" s="147"/>
      <c r="D1" s="147"/>
      <c r="E1" s="147"/>
      <c r="F1" s="147"/>
      <c r="G1" s="147"/>
      <c r="H1" s="148"/>
    </row>
    <row r="2" spans="1:8" ht="16.5" customHeight="1" x14ac:dyDescent="0.25">
      <c r="A2" s="149"/>
      <c r="B2" s="150"/>
      <c r="C2" s="150"/>
      <c r="D2" s="150"/>
      <c r="E2" s="150"/>
      <c r="F2" s="150"/>
      <c r="G2" s="150"/>
      <c r="H2" s="151"/>
    </row>
    <row r="3" spans="1:8" ht="7.5" customHeight="1" x14ac:dyDescent="0.25">
      <c r="A3" s="149"/>
      <c r="B3" s="150"/>
      <c r="C3" s="150"/>
      <c r="D3" s="150"/>
      <c r="E3" s="150"/>
      <c r="F3" s="150"/>
      <c r="G3" s="150"/>
      <c r="H3" s="151"/>
    </row>
    <row r="4" spans="1:8" ht="24" customHeight="1" thickBot="1" x14ac:dyDescent="0.3">
      <c r="A4" s="149"/>
      <c r="B4" s="150"/>
      <c r="C4" s="150"/>
      <c r="D4" s="150"/>
      <c r="E4" s="150"/>
      <c r="F4" s="150"/>
      <c r="G4" s="150"/>
      <c r="H4" s="151"/>
    </row>
    <row r="5" spans="1:8" ht="24" customHeight="1" x14ac:dyDescent="0.25">
      <c r="A5" s="152" t="s">
        <v>225</v>
      </c>
      <c r="B5" s="153"/>
      <c r="C5" s="153"/>
      <c r="D5" s="153"/>
      <c r="E5" s="40" t="s">
        <v>0</v>
      </c>
      <c r="F5" s="154"/>
      <c r="G5" s="155"/>
      <c r="H5" s="156"/>
    </row>
    <row r="6" spans="1:8" ht="24" customHeight="1" x14ac:dyDescent="0.25">
      <c r="A6" s="157" t="s">
        <v>219</v>
      </c>
      <c r="B6" s="158"/>
      <c r="C6" s="159"/>
      <c r="D6" s="160"/>
      <c r="E6" s="160"/>
      <c r="F6" s="160"/>
      <c r="G6" s="160"/>
      <c r="H6" s="161"/>
    </row>
    <row r="7" spans="1:8" ht="15" customHeight="1" x14ac:dyDescent="0.25">
      <c r="A7" s="119" t="s">
        <v>217</v>
      </c>
      <c r="B7" s="120"/>
      <c r="C7" s="120"/>
      <c r="D7" s="120"/>
      <c r="E7" s="120"/>
      <c r="F7" s="32"/>
      <c r="G7" s="110"/>
      <c r="H7" s="111"/>
    </row>
    <row r="8" spans="1:8" ht="17.25" customHeight="1" x14ac:dyDescent="0.25">
      <c r="A8" s="108" t="s">
        <v>211</v>
      </c>
      <c r="B8" s="109"/>
      <c r="C8" s="109"/>
      <c r="D8" s="109"/>
      <c r="E8" s="109"/>
      <c r="F8" s="26"/>
      <c r="G8" s="33"/>
      <c r="H8" s="39"/>
    </row>
    <row r="9" spans="1:8" ht="14.25" customHeight="1" thickBot="1" x14ac:dyDescent="0.3">
      <c r="A9" s="106" t="s">
        <v>220</v>
      </c>
      <c r="B9" s="107"/>
      <c r="C9" s="107"/>
      <c r="D9" s="107"/>
      <c r="E9" s="107"/>
      <c r="F9" s="37"/>
      <c r="G9" s="22"/>
      <c r="H9" s="23"/>
    </row>
    <row r="10" spans="1:8" ht="26.25" customHeight="1" thickBot="1" x14ac:dyDescent="0.3">
      <c r="A10" s="95" t="s">
        <v>207</v>
      </c>
      <c r="B10" s="123"/>
      <c r="C10" s="123"/>
      <c r="D10" s="123"/>
      <c r="E10" s="124"/>
      <c r="F10" s="48"/>
      <c r="G10" s="51" t="s">
        <v>191</v>
      </c>
      <c r="H10" s="52">
        <f>F51*0.3</f>
        <v>0</v>
      </c>
    </row>
    <row r="11" spans="1:8" ht="14.25" customHeight="1" x14ac:dyDescent="0.25">
      <c r="A11" s="98" t="s">
        <v>182</v>
      </c>
      <c r="B11" s="98"/>
      <c r="C11" s="98"/>
      <c r="D11" s="98"/>
      <c r="E11" s="98"/>
      <c r="F11" s="41"/>
      <c r="G11" s="74"/>
      <c r="H11" s="58"/>
    </row>
    <row r="12" spans="1:8" ht="15" customHeight="1" x14ac:dyDescent="0.25">
      <c r="A12" s="99" t="s">
        <v>199</v>
      </c>
      <c r="B12" s="100"/>
      <c r="C12" s="100"/>
      <c r="D12" s="100"/>
      <c r="E12" s="100"/>
      <c r="F12" s="42"/>
      <c r="G12" s="74"/>
      <c r="H12" s="58"/>
    </row>
    <row r="13" spans="1:8" ht="15" customHeight="1" x14ac:dyDescent="0.25">
      <c r="A13" s="99" t="s">
        <v>183</v>
      </c>
      <c r="B13" s="121"/>
      <c r="C13" s="121"/>
      <c r="D13" s="121"/>
      <c r="E13" s="121"/>
      <c r="F13" s="42"/>
      <c r="G13" s="57"/>
      <c r="H13" s="58"/>
    </row>
    <row r="14" spans="1:8" ht="14.25" customHeight="1" x14ac:dyDescent="0.25">
      <c r="A14" s="100" t="s">
        <v>200</v>
      </c>
      <c r="B14" s="100"/>
      <c r="C14" s="100"/>
      <c r="D14" s="100"/>
      <c r="E14" s="100"/>
      <c r="F14" s="11"/>
      <c r="G14" s="82"/>
      <c r="H14" s="89"/>
    </row>
    <row r="15" spans="1:8" ht="14.25" customHeight="1" x14ac:dyDescent="0.25">
      <c r="A15" s="90"/>
      <c r="B15" s="91"/>
      <c r="C15" s="91"/>
      <c r="D15" s="91"/>
      <c r="E15" s="92"/>
      <c r="F15" s="15"/>
      <c r="G15" s="74"/>
      <c r="H15" s="58"/>
    </row>
    <row r="16" spans="1:8" ht="14.25" customHeight="1" x14ac:dyDescent="0.25">
      <c r="A16" s="93"/>
      <c r="B16" s="94"/>
      <c r="C16" s="94"/>
      <c r="D16" s="94"/>
      <c r="E16" s="94"/>
      <c r="F16" s="10"/>
      <c r="G16" s="74"/>
      <c r="H16" s="58"/>
    </row>
    <row r="17" spans="1:8" ht="14.25" customHeight="1" x14ac:dyDescent="0.25">
      <c r="A17" s="93"/>
      <c r="B17" s="94"/>
      <c r="C17" s="94"/>
      <c r="D17" s="94"/>
      <c r="E17" s="94"/>
      <c r="F17" s="10"/>
      <c r="G17" s="74"/>
      <c r="H17" s="58"/>
    </row>
    <row r="18" spans="1:8" ht="14.25" customHeight="1" thickBot="1" x14ac:dyDescent="0.3">
      <c r="A18" s="93"/>
      <c r="B18" s="94"/>
      <c r="C18" s="94"/>
      <c r="D18" s="94"/>
      <c r="E18" s="94"/>
      <c r="F18" s="49"/>
      <c r="G18" s="74"/>
      <c r="H18" s="58"/>
    </row>
    <row r="19" spans="1:8" ht="14.25" customHeight="1" thickBot="1" x14ac:dyDescent="0.3">
      <c r="A19" s="81" t="s">
        <v>2</v>
      </c>
      <c r="B19" s="112"/>
      <c r="C19" s="112"/>
      <c r="D19" s="112"/>
      <c r="E19" s="112"/>
      <c r="F19" s="38">
        <f>SUM(F9,F11:F13,F15:F18)</f>
        <v>0</v>
      </c>
      <c r="G19" s="74"/>
      <c r="H19" s="58"/>
    </row>
    <row r="20" spans="1:8" ht="35.25" customHeight="1" thickBot="1" x14ac:dyDescent="0.3">
      <c r="A20" s="95" t="s">
        <v>206</v>
      </c>
      <c r="B20" s="96"/>
      <c r="C20" s="96"/>
      <c r="D20" s="96"/>
      <c r="E20" s="97"/>
      <c r="F20" s="50"/>
      <c r="G20" s="53" t="s">
        <v>191</v>
      </c>
      <c r="H20" s="54">
        <f>F51*0.1</f>
        <v>0</v>
      </c>
    </row>
    <row r="21" spans="1:8" ht="11.25" customHeight="1" x14ac:dyDescent="0.25">
      <c r="A21" s="13"/>
      <c r="B21" s="14"/>
      <c r="C21" s="14"/>
      <c r="D21" s="14"/>
      <c r="E21" s="14"/>
      <c r="F21" s="8"/>
      <c r="G21" s="11"/>
      <c r="H21" s="17"/>
    </row>
    <row r="22" spans="1:8" x14ac:dyDescent="0.25">
      <c r="A22" s="113" t="s">
        <v>212</v>
      </c>
      <c r="B22" s="101"/>
      <c r="C22" s="101"/>
      <c r="D22" s="101"/>
      <c r="E22" s="101"/>
      <c r="F22" s="31"/>
      <c r="G22" s="101"/>
      <c r="H22" s="102"/>
    </row>
    <row r="23" spans="1:8" ht="24.75" customHeight="1" x14ac:dyDescent="0.25">
      <c r="A23" s="103" t="s">
        <v>194</v>
      </c>
      <c r="B23" s="104"/>
      <c r="C23" s="104"/>
      <c r="D23" s="104"/>
      <c r="E23" s="105"/>
      <c r="F23" s="30"/>
      <c r="G23" s="74"/>
      <c r="H23" s="58"/>
    </row>
    <row r="24" spans="1:8" ht="16.5" customHeight="1" x14ac:dyDescent="0.25">
      <c r="A24" s="116" t="s">
        <v>195</v>
      </c>
      <c r="B24" s="63"/>
      <c r="C24" s="63"/>
      <c r="D24" s="63"/>
      <c r="E24" s="115"/>
      <c r="F24" s="15"/>
      <c r="G24" s="74"/>
      <c r="H24" s="58"/>
    </row>
    <row r="25" spans="1:8" ht="24.75" customHeight="1" x14ac:dyDescent="0.25">
      <c r="A25" s="116" t="s">
        <v>196</v>
      </c>
      <c r="B25" s="63"/>
      <c r="C25" s="63"/>
      <c r="D25" s="63"/>
      <c r="E25" s="115"/>
      <c r="F25" s="15"/>
      <c r="G25" s="57"/>
      <c r="H25" s="58"/>
    </row>
    <row r="26" spans="1:8" x14ac:dyDescent="0.25">
      <c r="A26" s="114" t="s">
        <v>174</v>
      </c>
      <c r="B26" s="63"/>
      <c r="C26" s="63"/>
      <c r="D26" s="63"/>
      <c r="E26" s="115"/>
      <c r="F26" s="15"/>
      <c r="G26" s="57"/>
      <c r="H26" s="58"/>
    </row>
    <row r="27" spans="1:8" ht="14.25" customHeight="1" x14ac:dyDescent="0.25">
      <c r="A27" s="114" t="s">
        <v>176</v>
      </c>
      <c r="B27" s="117"/>
      <c r="C27" s="117"/>
      <c r="D27" s="117"/>
      <c r="E27" s="118"/>
      <c r="F27" s="10"/>
      <c r="G27" s="57"/>
      <c r="H27" s="58"/>
    </row>
    <row r="28" spans="1:8" x14ac:dyDescent="0.25">
      <c r="A28" s="114" t="s">
        <v>186</v>
      </c>
      <c r="B28" s="117"/>
      <c r="C28" s="117"/>
      <c r="D28" s="117"/>
      <c r="E28" s="118"/>
      <c r="F28" s="15"/>
      <c r="G28" s="57"/>
      <c r="H28" s="58"/>
    </row>
    <row r="29" spans="1:8" x14ac:dyDescent="0.25">
      <c r="A29" s="122" t="s">
        <v>175</v>
      </c>
      <c r="B29" s="63"/>
      <c r="C29" s="63"/>
      <c r="D29" s="63"/>
      <c r="E29" s="115"/>
      <c r="F29" s="15"/>
      <c r="G29" s="57"/>
      <c r="H29" s="58"/>
    </row>
    <row r="30" spans="1:8" x14ac:dyDescent="0.25">
      <c r="A30" s="177" t="s">
        <v>201</v>
      </c>
      <c r="B30" s="178"/>
      <c r="C30" s="178"/>
      <c r="D30" s="73"/>
      <c r="E30" s="73"/>
      <c r="F30" s="15"/>
      <c r="G30" s="74"/>
      <c r="H30" s="58"/>
    </row>
    <row r="31" spans="1:8" x14ac:dyDescent="0.25">
      <c r="A31" s="175"/>
      <c r="B31" s="176"/>
      <c r="C31" s="176"/>
      <c r="D31" s="176"/>
      <c r="E31" s="176"/>
      <c r="F31" s="15"/>
      <c r="G31" s="57"/>
      <c r="H31" s="58"/>
    </row>
    <row r="32" spans="1:8" x14ac:dyDescent="0.25">
      <c r="A32" s="86"/>
      <c r="B32" s="87"/>
      <c r="C32" s="87"/>
      <c r="D32" s="87"/>
      <c r="E32" s="88"/>
      <c r="F32" s="15"/>
      <c r="G32" s="57"/>
      <c r="H32" s="58"/>
    </row>
    <row r="33" spans="1:8" x14ac:dyDescent="0.25">
      <c r="A33" s="90"/>
      <c r="B33" s="141"/>
      <c r="C33" s="141"/>
      <c r="D33" s="141"/>
      <c r="E33" s="142"/>
      <c r="F33" s="15"/>
      <c r="G33" s="57"/>
      <c r="H33" s="58"/>
    </row>
    <row r="34" spans="1:8" ht="15.75" thickBot="1" x14ac:dyDescent="0.3">
      <c r="A34" s="81" t="s">
        <v>3</v>
      </c>
      <c r="B34" s="77"/>
      <c r="C34" s="77"/>
      <c r="D34" s="77"/>
      <c r="E34" s="77"/>
      <c r="F34" s="11">
        <f>SUM(F23:F33)</f>
        <v>0</v>
      </c>
      <c r="G34" s="74"/>
      <c r="H34" s="58"/>
    </row>
    <row r="35" spans="1:8" ht="15.75" thickBot="1" x14ac:dyDescent="0.3">
      <c r="A35" s="179" t="s">
        <v>4</v>
      </c>
      <c r="B35" s="180"/>
      <c r="C35" s="180"/>
      <c r="D35" s="180"/>
      <c r="E35" s="180"/>
      <c r="F35" s="34">
        <f>SUM(F19,F34)</f>
        <v>0</v>
      </c>
      <c r="G35" s="136"/>
      <c r="H35" s="137"/>
    </row>
    <row r="36" spans="1:8" ht="15" customHeight="1" x14ac:dyDescent="0.25">
      <c r="A36" s="66" t="s">
        <v>218</v>
      </c>
      <c r="B36" s="67"/>
      <c r="C36" s="67"/>
      <c r="D36" s="67"/>
      <c r="E36" s="67"/>
      <c r="F36" s="68"/>
      <c r="G36" s="68"/>
      <c r="H36" s="69"/>
    </row>
    <row r="37" spans="1:8" ht="15" customHeight="1" x14ac:dyDescent="0.25">
      <c r="A37" s="99" t="s">
        <v>221</v>
      </c>
      <c r="B37" s="99"/>
      <c r="C37" s="99"/>
      <c r="D37" s="99"/>
      <c r="E37" s="99"/>
      <c r="F37" s="55"/>
      <c r="G37" s="139"/>
      <c r="H37" s="140"/>
    </row>
    <row r="38" spans="1:8" ht="15.75" customHeight="1" x14ac:dyDescent="0.25">
      <c r="A38" s="99" t="s">
        <v>202</v>
      </c>
      <c r="B38" s="100"/>
      <c r="C38" s="100"/>
      <c r="D38" s="100"/>
      <c r="E38" s="100"/>
      <c r="F38" s="12"/>
      <c r="G38" s="77"/>
      <c r="H38" s="78"/>
    </row>
    <row r="39" spans="1:8" ht="15" customHeight="1" x14ac:dyDescent="0.25">
      <c r="A39" s="99" t="s">
        <v>222</v>
      </c>
      <c r="B39" s="121"/>
      <c r="C39" s="121"/>
      <c r="D39" s="121"/>
      <c r="E39" s="121"/>
      <c r="F39" s="12"/>
      <c r="G39" s="138"/>
      <c r="H39" s="78"/>
    </row>
    <row r="40" spans="1:8" ht="15" customHeight="1" x14ac:dyDescent="0.25">
      <c r="A40" s="100" t="s">
        <v>177</v>
      </c>
      <c r="B40" s="100"/>
      <c r="C40" s="100"/>
      <c r="D40" s="100"/>
      <c r="E40" s="100"/>
      <c r="F40" s="9"/>
      <c r="G40" s="77"/>
      <c r="H40" s="78"/>
    </row>
    <row r="41" spans="1:8" ht="15" customHeight="1" x14ac:dyDescent="0.25">
      <c r="A41" s="100" t="s">
        <v>178</v>
      </c>
      <c r="B41" s="121"/>
      <c r="C41" s="121"/>
      <c r="D41" s="121"/>
      <c r="E41" s="121"/>
      <c r="F41" s="9"/>
      <c r="G41" s="138"/>
      <c r="H41" s="78"/>
    </row>
    <row r="42" spans="1:8" ht="13.5" customHeight="1" x14ac:dyDescent="0.25">
      <c r="A42" s="62" t="s">
        <v>223</v>
      </c>
      <c r="B42" s="63"/>
      <c r="C42" s="63"/>
      <c r="D42" s="64"/>
      <c r="E42" s="65"/>
      <c r="F42" s="9"/>
      <c r="G42" s="77"/>
      <c r="H42" s="78"/>
    </row>
    <row r="43" spans="1:8" ht="15" customHeight="1" x14ac:dyDescent="0.25">
      <c r="A43" s="172"/>
      <c r="B43" s="173"/>
      <c r="C43" s="173"/>
      <c r="D43" s="173"/>
      <c r="E43" s="174"/>
      <c r="F43" s="9"/>
      <c r="G43" s="138"/>
      <c r="H43" s="78"/>
    </row>
    <row r="44" spans="1:8" ht="15" customHeight="1" x14ac:dyDescent="0.25">
      <c r="A44" s="75"/>
      <c r="B44" s="76"/>
      <c r="C44" s="76"/>
      <c r="D44" s="76"/>
      <c r="E44" s="76"/>
      <c r="F44" s="9"/>
      <c r="G44" s="77"/>
      <c r="H44" s="78"/>
    </row>
    <row r="45" spans="1:8" ht="15" customHeight="1" thickBot="1" x14ac:dyDescent="0.3">
      <c r="A45" s="75"/>
      <c r="B45" s="76"/>
      <c r="C45" s="76"/>
      <c r="D45" s="76"/>
      <c r="E45" s="76"/>
      <c r="F45" s="35"/>
      <c r="G45" s="77"/>
      <c r="H45" s="78"/>
    </row>
    <row r="46" spans="1:8" ht="15" customHeight="1" thickBot="1" x14ac:dyDescent="0.3">
      <c r="A46" s="81" t="s">
        <v>5</v>
      </c>
      <c r="B46" s="82"/>
      <c r="C46" s="82"/>
      <c r="D46" s="82"/>
      <c r="E46" s="82"/>
      <c r="F46" s="36">
        <f>SUM(F37:F45)</f>
        <v>0</v>
      </c>
      <c r="G46" s="77"/>
      <c r="H46" s="78"/>
    </row>
    <row r="47" spans="1:8" ht="15" customHeight="1" thickBot="1" x14ac:dyDescent="0.3">
      <c r="A47" s="81" t="s">
        <v>170</v>
      </c>
      <c r="B47" s="82"/>
      <c r="C47" s="82"/>
      <c r="D47" s="82"/>
      <c r="E47" s="82"/>
      <c r="F47" s="16">
        <f>SUM(F46-F35)</f>
        <v>0</v>
      </c>
      <c r="G47" s="77"/>
      <c r="H47" s="78"/>
    </row>
    <row r="48" spans="1:8" ht="12.75" customHeight="1" x14ac:dyDescent="0.25">
      <c r="A48" s="83" t="s">
        <v>226</v>
      </c>
      <c r="B48" s="74"/>
      <c r="C48" s="74"/>
      <c r="D48" s="74"/>
      <c r="E48" s="74"/>
      <c r="F48" s="56">
        <f>SUM(F35*0.7)</f>
        <v>0</v>
      </c>
      <c r="G48" s="77"/>
      <c r="H48" s="78"/>
    </row>
    <row r="49" spans="1:8" ht="36.75" customHeight="1" x14ac:dyDescent="0.25">
      <c r="A49" s="79" t="s">
        <v>209</v>
      </c>
      <c r="B49" s="80"/>
      <c r="C49" s="47"/>
      <c r="D49" s="168" t="s">
        <v>210</v>
      </c>
      <c r="E49" s="169"/>
      <c r="F49" s="169"/>
      <c r="G49" s="169"/>
      <c r="H49" s="169"/>
    </row>
    <row r="50" spans="1:8" ht="15" customHeight="1" x14ac:dyDescent="0.25">
      <c r="A50" s="170" t="s">
        <v>227</v>
      </c>
      <c r="B50" s="171"/>
      <c r="C50" s="171"/>
      <c r="D50" s="171"/>
      <c r="E50" s="171"/>
      <c r="F50" s="70">
        <f>SUM(F35*C49)</f>
        <v>0</v>
      </c>
      <c r="G50" s="71"/>
      <c r="H50" s="61"/>
    </row>
    <row r="51" spans="1:8" ht="15" customHeight="1" x14ac:dyDescent="0.25">
      <c r="A51" s="84" t="s">
        <v>203</v>
      </c>
      <c r="B51" s="85"/>
      <c r="C51" s="85"/>
      <c r="D51" s="85"/>
      <c r="E51" s="85"/>
      <c r="F51" s="72">
        <f>F53</f>
        <v>0</v>
      </c>
      <c r="G51" s="71"/>
      <c r="H51" s="61"/>
    </row>
    <row r="52" spans="1:8" ht="20.25" customHeight="1" x14ac:dyDescent="0.25">
      <c r="A52" s="135" t="s">
        <v>192</v>
      </c>
      <c r="B52" s="67"/>
      <c r="C52" s="67"/>
      <c r="D52" s="67"/>
      <c r="E52" s="67"/>
      <c r="F52" s="27"/>
      <c r="G52" s="128"/>
      <c r="H52" s="129"/>
    </row>
    <row r="53" spans="1:8" ht="15" customHeight="1" x14ac:dyDescent="0.25">
      <c r="A53" s="59" t="s">
        <v>188</v>
      </c>
      <c r="B53" s="60"/>
      <c r="C53" s="60"/>
      <c r="D53" s="60"/>
      <c r="E53" s="61"/>
      <c r="F53" s="43"/>
      <c r="G53" s="28"/>
      <c r="H53" s="29"/>
    </row>
    <row r="54" spans="1:8" ht="15" customHeight="1" x14ac:dyDescent="0.25">
      <c r="A54" s="100" t="s">
        <v>204</v>
      </c>
      <c r="B54" s="121"/>
      <c r="C54" s="121"/>
      <c r="D54" s="121"/>
      <c r="E54" s="121"/>
      <c r="F54" s="44"/>
      <c r="G54" s="77"/>
      <c r="H54" s="78"/>
    </row>
    <row r="55" spans="1:8" ht="15" customHeight="1" x14ac:dyDescent="0.25">
      <c r="A55" s="62" t="s">
        <v>184</v>
      </c>
      <c r="B55" s="63"/>
      <c r="C55" s="63"/>
      <c r="D55" s="63"/>
      <c r="E55" s="61"/>
      <c r="F55" s="44"/>
      <c r="G55" s="77"/>
      <c r="H55" s="78"/>
    </row>
    <row r="56" spans="1:8" ht="15" customHeight="1" x14ac:dyDescent="0.25">
      <c r="A56" s="62" t="s">
        <v>6</v>
      </c>
      <c r="B56" s="63"/>
      <c r="C56" s="63"/>
      <c r="D56" s="63"/>
      <c r="E56" s="61"/>
      <c r="F56" s="44"/>
      <c r="G56" s="77"/>
      <c r="H56" s="78"/>
    </row>
    <row r="57" spans="1:8" ht="15" customHeight="1" x14ac:dyDescent="0.25">
      <c r="A57" s="62" t="s">
        <v>213</v>
      </c>
      <c r="B57" s="63"/>
      <c r="C57" s="63"/>
      <c r="D57" s="63"/>
      <c r="E57" s="61"/>
      <c r="F57" s="44"/>
      <c r="G57" s="77"/>
      <c r="H57" s="78"/>
    </row>
    <row r="58" spans="1:8" ht="15" customHeight="1" x14ac:dyDescent="0.25">
      <c r="A58" s="62" t="s">
        <v>214</v>
      </c>
      <c r="B58" s="63"/>
      <c r="C58" s="63"/>
      <c r="D58" s="63"/>
      <c r="E58" s="61"/>
      <c r="F58" s="44"/>
      <c r="G58" s="77"/>
      <c r="H58" s="78"/>
    </row>
    <row r="59" spans="1:8" ht="15" customHeight="1" x14ac:dyDescent="0.25">
      <c r="A59" s="62" t="s">
        <v>215</v>
      </c>
      <c r="B59" s="63"/>
      <c r="C59" s="63"/>
      <c r="D59" s="63"/>
      <c r="E59" s="61"/>
      <c r="F59" s="44"/>
      <c r="G59" s="77"/>
      <c r="H59" s="78"/>
    </row>
    <row r="60" spans="1:8" ht="15" customHeight="1" x14ac:dyDescent="0.25">
      <c r="A60" s="62" t="s">
        <v>7</v>
      </c>
      <c r="B60" s="63"/>
      <c r="C60" s="63"/>
      <c r="D60" s="63"/>
      <c r="E60" s="61"/>
      <c r="F60" s="44"/>
      <c r="G60" s="77"/>
      <c r="H60" s="78"/>
    </row>
    <row r="61" spans="1:8" ht="15" customHeight="1" x14ac:dyDescent="0.25">
      <c r="A61" s="62" t="s">
        <v>179</v>
      </c>
      <c r="B61" s="63"/>
      <c r="C61" s="63"/>
      <c r="D61" s="63"/>
      <c r="E61" s="61"/>
      <c r="F61" s="44"/>
      <c r="G61" s="77"/>
      <c r="H61" s="78"/>
    </row>
    <row r="62" spans="1:8" ht="15" customHeight="1" thickBot="1" x14ac:dyDescent="0.3">
      <c r="A62" s="59" t="s">
        <v>189</v>
      </c>
      <c r="B62" s="60"/>
      <c r="C62" s="60"/>
      <c r="D62" s="60"/>
      <c r="E62" s="61"/>
      <c r="F62" s="45">
        <f>SUM(F46, F53:F61)</f>
        <v>0</v>
      </c>
      <c r="G62" s="77"/>
      <c r="H62" s="78"/>
    </row>
    <row r="63" spans="1:8" ht="15" customHeight="1" thickBot="1" x14ac:dyDescent="0.3">
      <c r="A63" s="133" t="s">
        <v>187</v>
      </c>
      <c r="B63" s="134"/>
      <c r="C63" s="134"/>
      <c r="D63" s="134"/>
      <c r="E63" s="61"/>
      <c r="F63" s="46">
        <f>SUM(F62-F35)</f>
        <v>0</v>
      </c>
      <c r="G63" s="18"/>
      <c r="H63" s="24"/>
    </row>
    <row r="64" spans="1:8" ht="29.25" customHeight="1" thickBot="1" x14ac:dyDescent="0.3">
      <c r="A64" s="130" t="s">
        <v>185</v>
      </c>
      <c r="B64" s="131"/>
      <c r="C64" s="131"/>
      <c r="D64" s="131"/>
      <c r="E64" s="131"/>
      <c r="F64" s="131"/>
      <c r="G64" s="131"/>
      <c r="H64" s="132"/>
    </row>
    <row r="65" spans="1:8" ht="13.5" customHeight="1" x14ac:dyDescent="0.25">
      <c r="A65" s="125" t="s">
        <v>1</v>
      </c>
      <c r="B65" s="126"/>
      <c r="C65" s="126"/>
      <c r="D65" s="126"/>
      <c r="E65" s="126"/>
      <c r="F65" s="126"/>
      <c r="G65" s="126"/>
      <c r="H65" s="127"/>
    </row>
    <row r="66" spans="1:8" ht="162" customHeight="1" x14ac:dyDescent="0.25">
      <c r="A66" s="162" t="s">
        <v>193</v>
      </c>
      <c r="B66" s="163"/>
      <c r="C66" s="163"/>
      <c r="D66" s="163"/>
      <c r="E66" s="163"/>
      <c r="F66" s="163"/>
      <c r="G66" s="163"/>
      <c r="H66" s="164"/>
    </row>
    <row r="67" spans="1:8" x14ac:dyDescent="0.25">
      <c r="A67" s="19" t="s">
        <v>190</v>
      </c>
      <c r="B67" s="20"/>
      <c r="C67" s="20"/>
      <c r="D67" s="20"/>
      <c r="E67" s="20" t="s">
        <v>208</v>
      </c>
      <c r="F67" s="20">
        <v>2023</v>
      </c>
      <c r="G67" s="20"/>
      <c r="H67" s="21"/>
    </row>
    <row r="68" spans="1:8" x14ac:dyDescent="0.25">
      <c r="A68" s="165"/>
      <c r="B68" s="166"/>
      <c r="C68" s="166"/>
      <c r="D68" s="166"/>
      <c r="E68" s="166"/>
      <c r="F68" s="166"/>
      <c r="G68" s="166"/>
      <c r="H68" s="167"/>
    </row>
    <row r="69" spans="1:8" ht="7.5" customHeight="1" x14ac:dyDescent="0.25">
      <c r="A69" s="19" t="s">
        <v>205</v>
      </c>
      <c r="B69" s="20"/>
      <c r="C69" s="20"/>
      <c r="D69" s="20"/>
      <c r="E69" s="20"/>
      <c r="F69" s="25"/>
      <c r="G69" s="20"/>
      <c r="H69" s="21"/>
    </row>
    <row r="70" spans="1:8" ht="7.5" customHeight="1" x14ac:dyDescent="0.25">
      <c r="A70" s="19"/>
      <c r="B70" s="20"/>
      <c r="C70" s="20"/>
      <c r="D70" s="20"/>
      <c r="E70" s="20"/>
      <c r="F70" s="20"/>
      <c r="G70" s="20"/>
      <c r="H70" s="21"/>
    </row>
    <row r="71" spans="1:8" ht="15" customHeight="1" thickBot="1" x14ac:dyDescent="0.3">
      <c r="A71" s="143" t="s">
        <v>216</v>
      </c>
      <c r="B71" s="144"/>
      <c r="C71" s="144"/>
      <c r="D71" s="144"/>
      <c r="E71" s="144"/>
      <c r="F71" s="144"/>
      <c r="G71" s="144"/>
      <c r="H71" s="145"/>
    </row>
  </sheetData>
  <sheetProtection algorithmName="SHA-512" hashValue="b2tLhNG/Hp8OC0EkNl2UrhdNAJ1jxp017yt/fTl8TzHmXq591ZLy6BUiMfHYwSk2OPZW6SP+WYhDZG0wT/RmjQ==" saltValue="zP3S2QO9Vkzk1gRtdE8cNA==" spinCount="100000" sheet="1" formatCells="0" formatColumns="0" formatRows="0" insertColumns="0" insertRows="0" deleteColumns="0" deleteRows="0"/>
  <protectedRanges>
    <protectedRange sqref="F54" name="Oblast35_1"/>
    <protectedRange sqref="D6:H6" name="Oblast43_1_3"/>
    <protectedRange sqref="A67 B67:D71 E67:E69 A69:A71 F67:F68 F70:F71 G67:H71" name="Oblast2_1"/>
  </protectedRanges>
  <customSheetViews>
    <customSheetView guid="{9D8F0199-9CB8-4FBA-852E-7E4A67D97509}" hiddenRows="1">
      <selection activeCell="M12" sqref="M12"/>
      <pageMargins left="0.7" right="0.7" top="0.78740157499999996" bottom="0.78740157499999996" header="0.3" footer="0.3"/>
    </customSheetView>
  </customSheetViews>
  <mergeCells count="116">
    <mergeCell ref="G62:H62"/>
    <mergeCell ref="A54:E54"/>
    <mergeCell ref="A37:E37"/>
    <mergeCell ref="A34:E34"/>
    <mergeCell ref="G34:H34"/>
    <mergeCell ref="A35:E35"/>
    <mergeCell ref="G41:H41"/>
    <mergeCell ref="G43:H43"/>
    <mergeCell ref="G37:H37"/>
    <mergeCell ref="A39:E39"/>
    <mergeCell ref="A38:E38"/>
    <mergeCell ref="A41:E41"/>
    <mergeCell ref="A33:E33"/>
    <mergeCell ref="A71:H71"/>
    <mergeCell ref="A1:H4"/>
    <mergeCell ref="A5:D5"/>
    <mergeCell ref="F5:H5"/>
    <mergeCell ref="A6:B6"/>
    <mergeCell ref="C6:H6"/>
    <mergeCell ref="A66:H66"/>
    <mergeCell ref="A68:H68"/>
    <mergeCell ref="D49:H49"/>
    <mergeCell ref="A50:E50"/>
    <mergeCell ref="A40:E40"/>
    <mergeCell ref="G40:H40"/>
    <mergeCell ref="G42:H42"/>
    <mergeCell ref="A43:E43"/>
    <mergeCell ref="A31:E31"/>
    <mergeCell ref="G32:H32"/>
    <mergeCell ref="A30:C30"/>
    <mergeCell ref="A46:E46"/>
    <mergeCell ref="G46:H46"/>
    <mergeCell ref="G38:H38"/>
    <mergeCell ref="G58:H58"/>
    <mergeCell ref="G59:H59"/>
    <mergeCell ref="G33:H33"/>
    <mergeCell ref="A65:H65"/>
    <mergeCell ref="G52:H52"/>
    <mergeCell ref="G54:H54"/>
    <mergeCell ref="G61:H61"/>
    <mergeCell ref="A64:H64"/>
    <mergeCell ref="A60:E60"/>
    <mergeCell ref="A61:E61"/>
    <mergeCell ref="A62:E62"/>
    <mergeCell ref="A63:E63"/>
    <mergeCell ref="G60:H60"/>
    <mergeCell ref="G55:H55"/>
    <mergeCell ref="G56:H56"/>
    <mergeCell ref="G57:H57"/>
    <mergeCell ref="A52:E52"/>
    <mergeCell ref="G35:H35"/>
    <mergeCell ref="A44:E44"/>
    <mergeCell ref="G44:H44"/>
    <mergeCell ref="G39:H39"/>
    <mergeCell ref="A9:E9"/>
    <mergeCell ref="A8:E8"/>
    <mergeCell ref="G7:H7"/>
    <mergeCell ref="A18:E18"/>
    <mergeCell ref="G18:H18"/>
    <mergeCell ref="A19:E19"/>
    <mergeCell ref="G19:H19"/>
    <mergeCell ref="G29:H29"/>
    <mergeCell ref="G23:H23"/>
    <mergeCell ref="A22:E22"/>
    <mergeCell ref="A26:E26"/>
    <mergeCell ref="A25:E25"/>
    <mergeCell ref="A24:E24"/>
    <mergeCell ref="A27:E27"/>
    <mergeCell ref="A28:E28"/>
    <mergeCell ref="A7:E7"/>
    <mergeCell ref="G27:H27"/>
    <mergeCell ref="G28:H28"/>
    <mergeCell ref="A13:E13"/>
    <mergeCell ref="A16:E16"/>
    <mergeCell ref="G16:H16"/>
    <mergeCell ref="A29:E29"/>
    <mergeCell ref="A10:E10"/>
    <mergeCell ref="A14:E14"/>
    <mergeCell ref="G14:H14"/>
    <mergeCell ref="A15:E15"/>
    <mergeCell ref="G15:H15"/>
    <mergeCell ref="A17:E17"/>
    <mergeCell ref="G17:H17"/>
    <mergeCell ref="G24:H24"/>
    <mergeCell ref="A20:E20"/>
    <mergeCell ref="A11:E11"/>
    <mergeCell ref="G11:H11"/>
    <mergeCell ref="A12:E12"/>
    <mergeCell ref="G12:H12"/>
    <mergeCell ref="G22:H22"/>
    <mergeCell ref="A23:E23"/>
    <mergeCell ref="G13:H13"/>
    <mergeCell ref="G25:H25"/>
    <mergeCell ref="G26:H26"/>
    <mergeCell ref="A53:E53"/>
    <mergeCell ref="A55:E55"/>
    <mergeCell ref="A56:E56"/>
    <mergeCell ref="A42:E42"/>
    <mergeCell ref="A57:E57"/>
    <mergeCell ref="A58:E58"/>
    <mergeCell ref="A59:E59"/>
    <mergeCell ref="A36:H36"/>
    <mergeCell ref="F50:H50"/>
    <mergeCell ref="F51:H51"/>
    <mergeCell ref="D30:E30"/>
    <mergeCell ref="G30:H30"/>
    <mergeCell ref="A45:E45"/>
    <mergeCell ref="G45:H45"/>
    <mergeCell ref="A49:B49"/>
    <mergeCell ref="A47:E47"/>
    <mergeCell ref="G47:H47"/>
    <mergeCell ref="A48:E48"/>
    <mergeCell ref="G48:H48"/>
    <mergeCell ref="A51:E51"/>
    <mergeCell ref="A32:E32"/>
    <mergeCell ref="G31:H31"/>
  </mergeCells>
  <dataValidations disablePrompts="1" count="1">
    <dataValidation type="list" allowBlank="1" showInputMessage="1" showErrorMessage="1" sqref="F5:H5" xr:uid="{00000000-0002-0000-0000-000000000000}">
      <formula1>Okruhy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M104"/>
  <sheetViews>
    <sheetView workbookViewId="0">
      <selection activeCell="H20" sqref="H20"/>
    </sheetView>
  </sheetViews>
  <sheetFormatPr defaultRowHeight="15" x14ac:dyDescent="0.25"/>
  <cols>
    <col min="1" max="1" width="31.5703125" customWidth="1"/>
    <col min="2" max="2" width="42.5703125" customWidth="1"/>
    <col min="3" max="3" width="10.42578125" customWidth="1"/>
    <col min="5" max="5" width="23.28515625" customWidth="1"/>
    <col min="6" max="6" width="30.7109375" customWidth="1"/>
    <col min="8" max="8" width="13.140625" customWidth="1"/>
    <col min="12" max="12" width="31.42578125" customWidth="1"/>
    <col min="13" max="13" width="26.7109375" customWidth="1"/>
  </cols>
  <sheetData>
    <row r="1" spans="1:13" x14ac:dyDescent="0.25">
      <c r="A1" s="6"/>
      <c r="B1" s="6"/>
    </row>
    <row r="2" spans="1:13" x14ac:dyDescent="0.25">
      <c r="A2" s="6" t="s">
        <v>98</v>
      </c>
      <c r="B2" s="6" t="s">
        <v>101</v>
      </c>
      <c r="C2" s="1">
        <v>41897</v>
      </c>
      <c r="E2" s="2" t="s">
        <v>103</v>
      </c>
      <c r="F2" s="3" t="s">
        <v>104</v>
      </c>
      <c r="G2" t="s">
        <v>133</v>
      </c>
      <c r="H2" s="5" t="s">
        <v>172</v>
      </c>
      <c r="K2" t="s">
        <v>180</v>
      </c>
      <c r="L2" t="s">
        <v>98</v>
      </c>
      <c r="M2" t="s">
        <v>101</v>
      </c>
    </row>
    <row r="3" spans="1:13" x14ac:dyDescent="0.25">
      <c r="A3" s="6" t="s">
        <v>99</v>
      </c>
      <c r="B3" s="6" t="s">
        <v>102</v>
      </c>
      <c r="C3" s="1">
        <v>41898</v>
      </c>
      <c r="F3" s="3" t="s">
        <v>105</v>
      </c>
      <c r="G3" s="4" t="s">
        <v>134</v>
      </c>
      <c r="H3" s="5" t="s">
        <v>197</v>
      </c>
      <c r="K3" t="s">
        <v>181</v>
      </c>
      <c r="L3" t="s">
        <v>99</v>
      </c>
      <c r="M3" t="s">
        <v>102</v>
      </c>
    </row>
    <row r="4" spans="1:13" x14ac:dyDescent="0.25">
      <c r="A4" s="6" t="s">
        <v>119</v>
      </c>
      <c r="B4" s="6" t="s">
        <v>171</v>
      </c>
      <c r="C4" s="1">
        <v>41899</v>
      </c>
      <c r="E4" s="2" t="s">
        <v>9</v>
      </c>
      <c r="F4" s="3" t="s">
        <v>106</v>
      </c>
      <c r="G4" t="s">
        <v>135</v>
      </c>
      <c r="H4" s="5" t="s">
        <v>198</v>
      </c>
      <c r="L4" t="s">
        <v>119</v>
      </c>
      <c r="M4" t="s">
        <v>171</v>
      </c>
    </row>
    <row r="5" spans="1:13" x14ac:dyDescent="0.25">
      <c r="A5" s="6" t="s">
        <v>118</v>
      </c>
      <c r="B5" s="6" t="s">
        <v>8</v>
      </c>
      <c r="C5" s="1">
        <v>41900</v>
      </c>
      <c r="E5" t="s">
        <v>10</v>
      </c>
      <c r="F5" s="3" t="s">
        <v>107</v>
      </c>
      <c r="G5" s="4" t="s">
        <v>136</v>
      </c>
      <c r="H5" s="5" t="s">
        <v>173</v>
      </c>
      <c r="L5" t="s">
        <v>118</v>
      </c>
      <c r="M5" t="s">
        <v>8</v>
      </c>
    </row>
    <row r="6" spans="1:13" x14ac:dyDescent="0.25">
      <c r="A6" s="6" t="s">
        <v>120</v>
      </c>
      <c r="C6" s="1">
        <v>41901</v>
      </c>
      <c r="E6" t="s">
        <v>11</v>
      </c>
      <c r="F6" s="3" t="s">
        <v>108</v>
      </c>
      <c r="G6" t="s">
        <v>137</v>
      </c>
      <c r="L6" t="s">
        <v>120</v>
      </c>
    </row>
    <row r="7" spans="1:13" x14ac:dyDescent="0.25">
      <c r="A7" s="6" t="s">
        <v>121</v>
      </c>
      <c r="C7" s="1">
        <v>41902</v>
      </c>
      <c r="E7" t="s">
        <v>12</v>
      </c>
      <c r="F7" s="3" t="s">
        <v>109</v>
      </c>
      <c r="G7" s="4" t="s">
        <v>138</v>
      </c>
      <c r="L7" t="s">
        <v>121</v>
      </c>
    </row>
    <row r="8" spans="1:13" x14ac:dyDescent="0.25">
      <c r="A8" s="6" t="s">
        <v>100</v>
      </c>
      <c r="C8" s="1">
        <v>41903</v>
      </c>
      <c r="E8" t="s">
        <v>13</v>
      </c>
      <c r="F8" s="3" t="s">
        <v>110</v>
      </c>
      <c r="G8" t="s">
        <v>139</v>
      </c>
      <c r="L8" t="s">
        <v>100</v>
      </c>
    </row>
    <row r="9" spans="1:13" x14ac:dyDescent="0.25">
      <c r="A9" s="6" t="s">
        <v>122</v>
      </c>
      <c r="C9" s="1">
        <v>41904</v>
      </c>
      <c r="E9" t="s">
        <v>14</v>
      </c>
      <c r="F9" s="3" t="s">
        <v>111</v>
      </c>
      <c r="G9" s="4" t="s">
        <v>140</v>
      </c>
      <c r="L9" t="s">
        <v>122</v>
      </c>
    </row>
    <row r="10" spans="1:13" x14ac:dyDescent="0.25">
      <c r="A10" s="6" t="s">
        <v>8</v>
      </c>
      <c r="C10" s="1">
        <v>41905</v>
      </c>
      <c r="E10" t="s">
        <v>15</v>
      </c>
      <c r="F10" s="3" t="s">
        <v>112</v>
      </c>
      <c r="G10" t="s">
        <v>141</v>
      </c>
      <c r="L10" t="s">
        <v>8</v>
      </c>
    </row>
    <row r="11" spans="1:13" x14ac:dyDescent="0.25">
      <c r="C11" s="1">
        <v>41906</v>
      </c>
      <c r="E11" t="s">
        <v>16</v>
      </c>
      <c r="F11" s="3" t="s">
        <v>113</v>
      </c>
      <c r="G11" s="4" t="s">
        <v>142</v>
      </c>
    </row>
    <row r="12" spans="1:13" x14ac:dyDescent="0.25">
      <c r="C12" s="1">
        <v>41907</v>
      </c>
      <c r="E12" t="s">
        <v>17</v>
      </c>
      <c r="F12" s="3" t="s">
        <v>114</v>
      </c>
      <c r="G12" t="s">
        <v>143</v>
      </c>
    </row>
    <row r="13" spans="1:13" x14ac:dyDescent="0.25">
      <c r="C13" s="1">
        <v>41908</v>
      </c>
      <c r="E13" t="s">
        <v>18</v>
      </c>
      <c r="F13" s="3" t="s">
        <v>115</v>
      </c>
      <c r="G13" s="4" t="s">
        <v>144</v>
      </c>
    </row>
    <row r="14" spans="1:13" x14ac:dyDescent="0.25">
      <c r="C14" s="1">
        <v>41909</v>
      </c>
      <c r="E14" t="s">
        <v>19</v>
      </c>
      <c r="F14" s="3" t="s">
        <v>116</v>
      </c>
      <c r="G14" t="s">
        <v>145</v>
      </c>
    </row>
    <row r="15" spans="1:13" x14ac:dyDescent="0.25">
      <c r="C15" s="1">
        <v>41910</v>
      </c>
      <c r="E15" t="s">
        <v>20</v>
      </c>
      <c r="F15" s="3" t="s">
        <v>117</v>
      </c>
      <c r="G15" s="4" t="s">
        <v>146</v>
      </c>
    </row>
    <row r="16" spans="1:13" x14ac:dyDescent="0.25">
      <c r="C16" s="1">
        <v>41911</v>
      </c>
      <c r="E16" t="s">
        <v>21</v>
      </c>
      <c r="F16" s="3"/>
      <c r="G16" t="s">
        <v>147</v>
      </c>
    </row>
    <row r="17" spans="3:7" x14ac:dyDescent="0.25">
      <c r="C17" s="1">
        <v>41912</v>
      </c>
      <c r="G17" s="4" t="s">
        <v>148</v>
      </c>
    </row>
    <row r="18" spans="3:7" x14ac:dyDescent="0.25">
      <c r="C18" s="1">
        <v>41913</v>
      </c>
      <c r="E18" s="2" t="s">
        <v>23</v>
      </c>
      <c r="G18" t="s">
        <v>168</v>
      </c>
    </row>
    <row r="19" spans="3:7" x14ac:dyDescent="0.25">
      <c r="C19" s="1">
        <v>41914</v>
      </c>
      <c r="E19" t="s">
        <v>22</v>
      </c>
      <c r="G19" s="4" t="s">
        <v>169</v>
      </c>
    </row>
    <row r="20" spans="3:7" x14ac:dyDescent="0.25">
      <c r="C20" s="1">
        <v>41915</v>
      </c>
      <c r="E20" t="s">
        <v>24</v>
      </c>
      <c r="G20" t="s">
        <v>149</v>
      </c>
    </row>
    <row r="21" spans="3:7" x14ac:dyDescent="0.25">
      <c r="C21" s="1">
        <v>41916</v>
      </c>
      <c r="E21" t="s">
        <v>25</v>
      </c>
      <c r="G21" s="4" t="s">
        <v>150</v>
      </c>
    </row>
    <row r="22" spans="3:7" x14ac:dyDescent="0.25">
      <c r="C22" s="1">
        <v>41917</v>
      </c>
      <c r="E22" t="s">
        <v>26</v>
      </c>
      <c r="G22" t="s">
        <v>151</v>
      </c>
    </row>
    <row r="23" spans="3:7" x14ac:dyDescent="0.25">
      <c r="C23" s="1">
        <v>41918</v>
      </c>
      <c r="E23" t="s">
        <v>27</v>
      </c>
      <c r="G23" s="4" t="s">
        <v>152</v>
      </c>
    </row>
    <row r="24" spans="3:7" x14ac:dyDescent="0.25">
      <c r="C24" s="1">
        <v>41919</v>
      </c>
      <c r="E24" t="s">
        <v>28</v>
      </c>
      <c r="G24" t="s">
        <v>153</v>
      </c>
    </row>
    <row r="25" spans="3:7" x14ac:dyDescent="0.25">
      <c r="C25" s="1">
        <v>41920</v>
      </c>
      <c r="E25" t="s">
        <v>29</v>
      </c>
      <c r="G25" s="4" t="s">
        <v>154</v>
      </c>
    </row>
    <row r="26" spans="3:7" x14ac:dyDescent="0.25">
      <c r="C26" s="1">
        <v>41921</v>
      </c>
      <c r="G26" t="s">
        <v>155</v>
      </c>
    </row>
    <row r="27" spans="3:7" x14ac:dyDescent="0.25">
      <c r="C27" s="1">
        <v>41922</v>
      </c>
      <c r="E27" s="2" t="s">
        <v>30</v>
      </c>
      <c r="G27" s="4" t="s">
        <v>156</v>
      </c>
    </row>
    <row r="28" spans="3:7" x14ac:dyDescent="0.25">
      <c r="C28" s="1">
        <v>41923</v>
      </c>
      <c r="E28" t="s">
        <v>31</v>
      </c>
      <c r="G28" t="s">
        <v>157</v>
      </c>
    </row>
    <row r="29" spans="3:7" x14ac:dyDescent="0.25">
      <c r="C29" s="1">
        <v>41924</v>
      </c>
      <c r="E29" t="s">
        <v>32</v>
      </c>
      <c r="G29" s="4" t="s">
        <v>158</v>
      </c>
    </row>
    <row r="30" spans="3:7" x14ac:dyDescent="0.25">
      <c r="C30" s="1">
        <v>41925</v>
      </c>
      <c r="E30" t="s">
        <v>33</v>
      </c>
      <c r="G30" t="s">
        <v>159</v>
      </c>
    </row>
    <row r="31" spans="3:7" x14ac:dyDescent="0.25">
      <c r="C31" s="1">
        <v>41926</v>
      </c>
      <c r="E31" t="s">
        <v>34</v>
      </c>
      <c r="G31" s="4" t="s">
        <v>160</v>
      </c>
    </row>
    <row r="32" spans="3:7" x14ac:dyDescent="0.25">
      <c r="C32" s="1">
        <v>41927</v>
      </c>
      <c r="E32" t="s">
        <v>35</v>
      </c>
      <c r="G32" t="s">
        <v>123</v>
      </c>
    </row>
    <row r="33" spans="5:7" ht="14.45" x14ac:dyDescent="0.3">
      <c r="E33" t="s">
        <v>36</v>
      </c>
      <c r="G33" s="4" t="s">
        <v>124</v>
      </c>
    </row>
    <row r="34" spans="5:7" ht="14.45" x14ac:dyDescent="0.3">
      <c r="E34" t="s">
        <v>37</v>
      </c>
      <c r="G34" t="s">
        <v>125</v>
      </c>
    </row>
    <row r="35" spans="5:7" ht="14.45" x14ac:dyDescent="0.3">
      <c r="G35" s="4" t="s">
        <v>126</v>
      </c>
    </row>
    <row r="36" spans="5:7" x14ac:dyDescent="0.25">
      <c r="E36" s="2" t="s">
        <v>38</v>
      </c>
      <c r="G36" t="s">
        <v>127</v>
      </c>
    </row>
    <row r="37" spans="5:7" ht="14.45" x14ac:dyDescent="0.3">
      <c r="E37" t="s">
        <v>39</v>
      </c>
      <c r="G37" s="4" t="s">
        <v>128</v>
      </c>
    </row>
    <row r="38" spans="5:7" ht="14.45" x14ac:dyDescent="0.3">
      <c r="E38" t="s">
        <v>40</v>
      </c>
      <c r="G38" t="s">
        <v>129</v>
      </c>
    </row>
    <row r="39" spans="5:7" x14ac:dyDescent="0.25">
      <c r="E39" t="s">
        <v>41</v>
      </c>
      <c r="G39" s="4" t="s">
        <v>130</v>
      </c>
    </row>
    <row r="40" spans="5:7" x14ac:dyDescent="0.25">
      <c r="G40" t="s">
        <v>131</v>
      </c>
    </row>
    <row r="41" spans="5:7" x14ac:dyDescent="0.25">
      <c r="E41" s="2" t="s">
        <v>42</v>
      </c>
      <c r="G41" s="4" t="s">
        <v>132</v>
      </c>
    </row>
    <row r="42" spans="5:7" x14ac:dyDescent="0.25">
      <c r="E42" t="s">
        <v>43</v>
      </c>
      <c r="G42" t="s">
        <v>161</v>
      </c>
    </row>
    <row r="43" spans="5:7" x14ac:dyDescent="0.25">
      <c r="E43" t="s">
        <v>44</v>
      </c>
      <c r="G43" s="4" t="s">
        <v>162</v>
      </c>
    </row>
    <row r="44" spans="5:7" x14ac:dyDescent="0.25">
      <c r="E44" t="s">
        <v>45</v>
      </c>
      <c r="G44" t="s">
        <v>163</v>
      </c>
    </row>
    <row r="45" spans="5:7" x14ac:dyDescent="0.25">
      <c r="E45" t="s">
        <v>46</v>
      </c>
      <c r="G45" s="4" t="s">
        <v>164</v>
      </c>
    </row>
    <row r="46" spans="5:7" x14ac:dyDescent="0.25">
      <c r="E46" t="s">
        <v>47</v>
      </c>
      <c r="G46" t="s">
        <v>165</v>
      </c>
    </row>
    <row r="47" spans="5:7" x14ac:dyDescent="0.25">
      <c r="E47" t="s">
        <v>48</v>
      </c>
      <c r="G47" s="4" t="s">
        <v>166</v>
      </c>
    </row>
    <row r="48" spans="5:7" x14ac:dyDescent="0.25">
      <c r="E48" t="s">
        <v>49</v>
      </c>
      <c r="G48" t="s">
        <v>167</v>
      </c>
    </row>
    <row r="49" spans="5:7" x14ac:dyDescent="0.25">
      <c r="G49" s="4"/>
    </row>
    <row r="50" spans="5:7" x14ac:dyDescent="0.25">
      <c r="E50" s="2" t="s">
        <v>50</v>
      </c>
    </row>
    <row r="51" spans="5:7" x14ac:dyDescent="0.25">
      <c r="E51" t="s">
        <v>51</v>
      </c>
      <c r="G51" s="4"/>
    </row>
    <row r="52" spans="5:7" x14ac:dyDescent="0.25">
      <c r="E52" t="s">
        <v>52</v>
      </c>
    </row>
    <row r="53" spans="5:7" x14ac:dyDescent="0.25">
      <c r="E53" t="s">
        <v>53</v>
      </c>
      <c r="G53" s="4"/>
    </row>
    <row r="54" spans="5:7" x14ac:dyDescent="0.25">
      <c r="E54" t="s">
        <v>54</v>
      </c>
    </row>
    <row r="56" spans="5:7" x14ac:dyDescent="0.25">
      <c r="E56" s="2" t="s">
        <v>55</v>
      </c>
    </row>
    <row r="57" spans="5:7" x14ac:dyDescent="0.25">
      <c r="E57" t="s">
        <v>56</v>
      </c>
    </row>
    <row r="58" spans="5:7" x14ac:dyDescent="0.25">
      <c r="E58" t="s">
        <v>57</v>
      </c>
    </row>
    <row r="59" spans="5:7" x14ac:dyDescent="0.25">
      <c r="E59" t="s">
        <v>58</v>
      </c>
    </row>
    <row r="60" spans="5:7" x14ac:dyDescent="0.25">
      <c r="E60" t="s">
        <v>59</v>
      </c>
    </row>
    <row r="61" spans="5:7" x14ac:dyDescent="0.25">
      <c r="E61" t="s">
        <v>60</v>
      </c>
    </row>
    <row r="63" spans="5:7" x14ac:dyDescent="0.25">
      <c r="E63" s="2" t="s">
        <v>61</v>
      </c>
    </row>
    <row r="64" spans="5:7" x14ac:dyDescent="0.25">
      <c r="E64" t="s">
        <v>62</v>
      </c>
    </row>
    <row r="65" spans="5:5" x14ac:dyDescent="0.25">
      <c r="E65" t="s">
        <v>63</v>
      </c>
    </row>
    <row r="66" spans="5:5" x14ac:dyDescent="0.25">
      <c r="E66" t="s">
        <v>64</v>
      </c>
    </row>
    <row r="67" spans="5:5" x14ac:dyDescent="0.25">
      <c r="E67" t="s">
        <v>65</v>
      </c>
    </row>
    <row r="69" spans="5:5" x14ac:dyDescent="0.25">
      <c r="E69" s="2" t="s">
        <v>66</v>
      </c>
    </row>
    <row r="70" spans="5:5" x14ac:dyDescent="0.25">
      <c r="E70" t="s">
        <v>67</v>
      </c>
    </row>
    <row r="71" spans="5:5" x14ac:dyDescent="0.25">
      <c r="E71" t="s">
        <v>68</v>
      </c>
    </row>
    <row r="72" spans="5:5" x14ac:dyDescent="0.25">
      <c r="E72" t="s">
        <v>69</v>
      </c>
    </row>
    <row r="73" spans="5:5" x14ac:dyDescent="0.25">
      <c r="E73" t="s">
        <v>70</v>
      </c>
    </row>
    <row r="74" spans="5:5" x14ac:dyDescent="0.25">
      <c r="E74" t="s">
        <v>71</v>
      </c>
    </row>
    <row r="76" spans="5:5" x14ac:dyDescent="0.25">
      <c r="E76" s="2" t="s">
        <v>72</v>
      </c>
    </row>
    <row r="77" spans="5:5" x14ac:dyDescent="0.25">
      <c r="E77" t="s">
        <v>73</v>
      </c>
    </row>
    <row r="78" spans="5:5" x14ac:dyDescent="0.25">
      <c r="E78" t="s">
        <v>74</v>
      </c>
    </row>
    <row r="79" spans="5:5" x14ac:dyDescent="0.25">
      <c r="E79" t="s">
        <v>75</v>
      </c>
    </row>
    <row r="80" spans="5:5" x14ac:dyDescent="0.25">
      <c r="E80" t="s">
        <v>76</v>
      </c>
    </row>
    <row r="81" spans="5:5" x14ac:dyDescent="0.25">
      <c r="E81" t="s">
        <v>77</v>
      </c>
    </row>
    <row r="82" spans="5:5" x14ac:dyDescent="0.25">
      <c r="E82" t="s">
        <v>78</v>
      </c>
    </row>
    <row r="83" spans="5:5" x14ac:dyDescent="0.25">
      <c r="E83" t="s">
        <v>79</v>
      </c>
    </row>
    <row r="85" spans="5:5" x14ac:dyDescent="0.25">
      <c r="E85" s="2" t="s">
        <v>80</v>
      </c>
    </row>
    <row r="86" spans="5:5" x14ac:dyDescent="0.25">
      <c r="E86" t="s">
        <v>81</v>
      </c>
    </row>
    <row r="87" spans="5:5" x14ac:dyDescent="0.25">
      <c r="E87" t="s">
        <v>82</v>
      </c>
    </row>
    <row r="88" spans="5:5" x14ac:dyDescent="0.25">
      <c r="E88" t="s">
        <v>83</v>
      </c>
    </row>
    <row r="89" spans="5:5" x14ac:dyDescent="0.25">
      <c r="E89" t="s">
        <v>84</v>
      </c>
    </row>
    <row r="90" spans="5:5" x14ac:dyDescent="0.25">
      <c r="E90" t="s">
        <v>85</v>
      </c>
    </row>
    <row r="92" spans="5:5" x14ac:dyDescent="0.25">
      <c r="E92" s="2" t="s">
        <v>86</v>
      </c>
    </row>
    <row r="93" spans="5:5" x14ac:dyDescent="0.25">
      <c r="E93" t="s">
        <v>87</v>
      </c>
    </row>
    <row r="94" spans="5:5" x14ac:dyDescent="0.25">
      <c r="E94" t="s">
        <v>88</v>
      </c>
    </row>
    <row r="95" spans="5:5" x14ac:dyDescent="0.25">
      <c r="E95" t="s">
        <v>89</v>
      </c>
    </row>
    <row r="96" spans="5:5" x14ac:dyDescent="0.25">
      <c r="E96" t="s">
        <v>90</v>
      </c>
    </row>
    <row r="98" spans="5:5" x14ac:dyDescent="0.25">
      <c r="E98" s="2" t="s">
        <v>91</v>
      </c>
    </row>
    <row r="99" spans="5:5" x14ac:dyDescent="0.25">
      <c r="E99" t="s">
        <v>92</v>
      </c>
    </row>
    <row r="100" spans="5:5" x14ac:dyDescent="0.25">
      <c r="E100" t="s">
        <v>93</v>
      </c>
    </row>
    <row r="101" spans="5:5" x14ac:dyDescent="0.25">
      <c r="E101" t="s">
        <v>94</v>
      </c>
    </row>
    <row r="102" spans="5:5" x14ac:dyDescent="0.25">
      <c r="E102" t="s">
        <v>95</v>
      </c>
    </row>
    <row r="103" spans="5:5" x14ac:dyDescent="0.25">
      <c r="E103" t="s">
        <v>96</v>
      </c>
    </row>
    <row r="104" spans="5:5" x14ac:dyDescent="0.25">
      <c r="E104" t="s">
        <v>97</v>
      </c>
    </row>
  </sheetData>
  <dataValidations count="1">
    <dataValidation type="date" allowBlank="1" showInputMessage="1" showErrorMessage="1" sqref="C2 C4 C6 C8 C10 C12 C14 C16 C18 C20 C22 C24 C26 C28 C30:C31" xr:uid="{00000000-0002-0000-0100-000000000000}">
      <formula1>41897</formula1>
      <formula2>41943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11</vt:i4>
      </vt:variant>
    </vt:vector>
  </HeadingPairs>
  <TitlesOfParts>
    <vt:vector size="13" baseType="lpstr">
      <vt:lpstr>AKCE 2024_rozpočet</vt:lpstr>
      <vt:lpstr>Data</vt:lpstr>
      <vt:lpstr>Data</vt:lpstr>
      <vt:lpstr>Datum</vt:lpstr>
      <vt:lpstr>DPH</vt:lpstr>
      <vt:lpstr>Data!elektronicky</vt:lpstr>
      <vt:lpstr>Kraj</vt:lpstr>
      <vt:lpstr>Neziskové</vt:lpstr>
      <vt:lpstr>Neziskovky</vt:lpstr>
      <vt:lpstr>Okres</vt:lpstr>
      <vt:lpstr>Okruhy</vt:lpstr>
      <vt:lpstr>Podnikatelské</vt:lpstr>
      <vt:lpstr>Ziskovky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2023-08-30T10:20:05Z</cp:lastPrinted>
  <dcterms:created xsi:type="dcterms:W3CDTF">2014-08-07T08:31:29Z</dcterms:created>
  <dcterms:modified xsi:type="dcterms:W3CDTF">2023-10-04T12:36:57Z</dcterms:modified>
</cp:coreProperties>
</file>