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Rozpočet projektu" sheetId="4" r:id="rId1"/>
    <sheet name="Data" sheetId="6" state="hidden" r:id="rId2"/>
    <sheet name="List1" sheetId="7" state="hidden" r:id="rId3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43" i="4" l="1"/>
  <c r="I22" i="4" l="1"/>
  <c r="H22" i="4"/>
  <c r="G22" i="4"/>
  <c r="J21" i="4"/>
  <c r="J20" i="4"/>
  <c r="J19" i="4"/>
  <c r="J18" i="4"/>
  <c r="J17" i="4"/>
  <c r="J16" i="4"/>
  <c r="J22" i="4" l="1"/>
  <c r="E56" i="4" l="1"/>
  <c r="G63" i="4" s="1"/>
  <c r="E57" i="4"/>
  <c r="I63" i="4" s="1"/>
  <c r="I57" i="4"/>
  <c r="J63" i="4" s="1"/>
  <c r="I56" i="4"/>
  <c r="H63" i="4" s="1"/>
  <c r="J38" i="4" l="1"/>
  <c r="J39" i="4" l="1"/>
  <c r="I42" i="4" l="1"/>
  <c r="H42" i="4"/>
  <c r="G42" i="4"/>
  <c r="J41" i="4" l="1"/>
  <c r="J40" i="4"/>
  <c r="J37" i="4"/>
  <c r="J36" i="4"/>
  <c r="J35" i="4"/>
  <c r="J42" i="4" l="1"/>
  <c r="J44" i="4" s="1"/>
  <c r="H48" i="4" l="1"/>
  <c r="I65" i="4"/>
  <c r="H65" i="4"/>
  <c r="J65" i="4"/>
  <c r="J45" i="4"/>
  <c r="E51" i="4"/>
  <c r="G65" i="4"/>
  <c r="J67" i="4"/>
  <c r="H76" i="4" l="1"/>
  <c r="H77" i="4" s="1"/>
  <c r="J76" i="4"/>
  <c r="J77" i="4" s="1"/>
  <c r="I76" i="4"/>
  <c r="I77" i="4" s="1"/>
  <c r="G76" i="4"/>
  <c r="G77" i="4" s="1"/>
</calcChain>
</file>

<file path=xl/comments1.xml><?xml version="1.0" encoding="utf-8"?>
<comments xmlns="http://schemas.openxmlformats.org/spreadsheetml/2006/main">
  <authors>
    <author>Fišer Bohumil</author>
  </authors>
  <commentLis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</commentList>
</comments>
</file>

<file path=xl/sharedStrings.xml><?xml version="1.0" encoding="utf-8"?>
<sst xmlns="http://schemas.openxmlformats.org/spreadsheetml/2006/main" count="376" uniqueCount="262">
  <si>
    <t>Překlad z jazyka:</t>
  </si>
  <si>
    <t>Tisk, vazba</t>
  </si>
  <si>
    <t>Vazba :</t>
  </si>
  <si>
    <t>Barevnost :</t>
  </si>
  <si>
    <t>Počet ilustrací, příloh :</t>
  </si>
  <si>
    <t xml:space="preserve">Tematický okruh: 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</si>
  <si>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</si>
  <si>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</si>
  <si>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</si>
  <si>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</si>
  <si>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</si>
  <si>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</si>
  <si>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</si>
  <si>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</si>
  <si>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</si>
  <si>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</si>
  <si>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>Překladatel:</t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</si>
  <si>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</si>
  <si>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</si>
  <si>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</si>
  <si>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</si>
  <si>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</si>
  <si>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</si>
  <si>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</si>
  <si>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</si>
  <si>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</si>
  <si>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</si>
  <si>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</si>
  <si>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</si>
  <si>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</si>
  <si>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</si>
  <si>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</si>
  <si>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</si>
  <si>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</si>
  <si>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</si>
  <si>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</si>
  <si>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</si>
  <si>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</si>
  <si>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</si>
  <si>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</si>
  <si>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</si>
  <si>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</si>
  <si>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</si>
  <si>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</si>
  <si>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</si>
  <si>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</si>
  <si>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</si>
  <si>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</si>
  <si>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</si>
  <si>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</si>
  <si>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</si>
  <si>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</si>
  <si>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</si>
  <si>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</si>
  <si>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</si>
  <si>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</si>
  <si>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</si>
  <si>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</si>
  <si>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</si>
  <si>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</si>
  <si>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</si>
  <si>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</si>
  <si>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</si>
  <si>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</si>
  <si>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</si>
  <si>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</si>
  <si>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</si>
  <si>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</si>
  <si>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</si>
  <si>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</si>
  <si>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</si>
  <si>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</si>
  <si>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</si>
  <si>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</si>
  <si>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</si>
  <si>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</si>
  <si>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</si>
  <si>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</si>
  <si>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</si>
  <si>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</si>
  <si>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</si>
  <si>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</si>
  <si>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</si>
  <si>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</si>
  <si>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</si>
  <si>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</si>
  <si>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</si>
  <si>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</si>
  <si>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</si>
  <si>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</si>
  <si>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</si>
  <si>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</si>
  <si>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</si>
  <si>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</si>
  <si>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</si>
  <si>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</si>
  <si>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</si>
  <si>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</si>
  <si>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</si>
  <si>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</si>
  <si>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</si>
  <si>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</si>
  <si>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</si>
  <si>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</si>
  <si>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</si>
  <si>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</si>
  <si>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</si>
  <si>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</si>
  <si>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</si>
  <si>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</si>
  <si>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</si>
  <si>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</si>
  <si>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</si>
  <si>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</si>
  <si>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</si>
  <si>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</si>
  <si>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</si>
  <si>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</si>
  <si>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</si>
  <si>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</si>
  <si>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</si>
  <si>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</si>
  <si>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</si>
  <si>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</si>
  <si>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</si>
  <si>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</si>
  <si>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</si>
  <si>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</si>
  <si>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</si>
  <si>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</si>
  <si>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</si>
  <si>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</si>
  <si>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</si>
  <si>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</si>
  <si>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</si>
  <si>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</si>
  <si>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</si>
  <si>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</si>
  <si>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</si>
  <si>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</si>
  <si>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</si>
  <si>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</si>
  <si>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</si>
  <si>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</si>
  <si>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</si>
  <si>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</si>
  <si>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</si>
  <si>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</si>
  <si>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</si>
  <si>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</si>
  <si>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</si>
  <si>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</si>
  <si>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</si>
  <si>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</si>
  <si>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</si>
  <si>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</si>
  <si>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</si>
  <si>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</si>
  <si>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</si>
  <si>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</si>
  <si>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</si>
  <si>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</si>
  <si>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</si>
  <si>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</si>
  <si>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</si>
  <si>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</si>
  <si>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</si>
  <si>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</si>
  <si>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</si>
  <si>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</si>
  <si>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</si>
  <si>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</si>
  <si>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</si>
  <si>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</si>
  <si>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</si>
  <si>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</si>
  <si>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</si>
  <si>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</si>
  <si>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</si>
  <si>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</si>
  <si>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</si>
  <si>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</si>
  <si>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</si>
  <si>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</si>
  <si>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</si>
  <si>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</si>
  <si>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</si>
  <si>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</si>
  <si>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</si>
  <si>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</si>
  <si>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</si>
  <si>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</si>
  <si>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</si>
  <si>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</si>
  <si>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</si>
  <si>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</si>
  <si>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</si>
  <si>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</si>
  <si>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</si>
  <si>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</si>
  <si>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</si>
  <si>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</si>
  <si>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</si>
  <si>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</si>
  <si>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</si>
  <si>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</si>
  <si>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B. POKRYTÍ NÁKLADŮ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</si>
  <si>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</si>
  <si>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</si>
  <si>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</si>
  <si>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</si>
  <si>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</si>
  <si>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Vlastní finanční vklad žadatele // Předpokládá se dokrytí nákladů na projekt z vlastních zdrojů žadatele nad rámec tržeb
 a případných poskytnutých dotací či jiných zdrojů krytí.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</si>
  <si>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</si>
  <si>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</si>
  <si>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</si>
  <si>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t>Grafická úprava, návrh obálky</t>
  </si>
  <si>
    <t>Náklad v ks cca :</t>
  </si>
  <si>
    <t>Autorská práva, licenční poplatky</t>
  </si>
  <si>
    <t>Honorář za překlad, ilustrace, doslov apod.</t>
  </si>
  <si>
    <t>Rozsah - počet normostran cca :</t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</si>
  <si>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</si>
  <si>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Předpokládaná ztráta </t>
  </si>
  <si>
    <t>Předpokládané vydavatelské parametry publikace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</si>
  <si>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</si>
  <si>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</si>
  <si>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</si>
  <si>
    <t xml:space="preserve">                        Rok připravovaného vydání:</t>
  </si>
  <si>
    <t>Celkem :</t>
  </si>
  <si>
    <t>Poezie, debut, drama, spisy         A.</t>
  </si>
  <si>
    <t>Uměl. próza, literatura faktu      B.</t>
  </si>
  <si>
    <t>Literatura pro děti, komiks         D.</t>
  </si>
  <si>
    <t>A. Poezie, debut, drama, spisy  20 %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</si>
  <si>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</si>
  <si>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t xml:space="preserve">VLASTNÍ ODHAD prodeje do 1 roku od vydání :   </t>
  </si>
  <si>
    <t>Celková bilance (ztráta - / zisk + )</t>
  </si>
  <si>
    <t xml:space="preserve">Poznámka : </t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</si>
  <si>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</si>
  <si>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 xml:space="preserve">   výtisků</t>
  </si>
  <si>
    <t>Autor a název knihy: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</si>
  <si>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</si>
  <si>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Plátci DPH uvádějí částky bez DPH</t>
  </si>
  <si>
    <r>
      <rPr>
        <b/>
        <u/>
        <sz val="11"/>
        <color theme="1"/>
        <rFont val="Calibri"/>
        <family val="2"/>
        <charset val="238"/>
        <scheme val="minor"/>
      </rPr>
      <t>Zařazení publikace</t>
    </r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1"/>
        <color theme="1"/>
        <rFont val="Calibri"/>
        <family val="2"/>
        <charset val="238"/>
        <scheme val="minor"/>
      </rPr>
      <t>označte jedničkou 1 )</t>
    </r>
    <r>
      <rPr>
        <b/>
        <sz val="11"/>
        <color theme="1"/>
        <rFont val="Calibri"/>
        <family val="2"/>
        <charset val="238"/>
        <scheme val="minor"/>
      </rPr>
      <t xml:space="preserve"> :    </t>
    </r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</si>
  <si>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</si>
  <si>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>Kč        v %</t>
  </si>
  <si>
    <t>Odborná literatura , eseje                       C.</t>
  </si>
  <si>
    <t>POŽADOVANÁ VÝŠE DOTACE podle dílčích cílů projektu         
v jednotlivém roce trvání, NE ROZPOČET PROJEKTU !!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</si>
  <si>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(odhad v Kč) </t>
    </r>
  </si>
  <si>
    <r>
      <t xml:space="preserve">Požadovaná dotace </t>
    </r>
    <r>
      <rPr>
        <b/>
        <sz val="10"/>
        <color theme="1"/>
        <rFont val="Calibri"/>
        <family val="2"/>
        <charset val="238"/>
        <scheme val="minor"/>
      </rPr>
      <t>zaokrouhlená na celé tisíce Kč</t>
    </r>
    <r>
      <rPr>
        <sz val="10"/>
        <color theme="1"/>
        <rFont val="Calibri"/>
        <family val="2"/>
        <charset val="238"/>
        <scheme val="minor"/>
      </rPr>
      <t xml:space="preserve">  </t>
    </r>
  </si>
  <si>
    <t>MIMOŘÁDNĚ        (v %)
žádáme o dotaci ve výši do</t>
  </si>
  <si>
    <t>Upravený limit dotace odvozený z výše nákladů na projekt</t>
  </si>
  <si>
    <t xml:space="preserve">       celkových nákladů (vyšší než 50 %). 
       Odůvodnění je uvedeno v žádosti.</t>
  </si>
  <si>
    <r>
      <rPr>
        <b/>
        <u/>
        <sz val="11"/>
        <color theme="1"/>
        <rFont val="Calibri"/>
        <family val="2"/>
        <charset val="238"/>
        <scheme val="minor"/>
      </rPr>
      <t xml:space="preserve">Literatura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Oblast: Podpora vydávání knih</t>
    </r>
  </si>
  <si>
    <r>
      <t>Příloha žádosti o státní dotaci na rok ……</t>
    </r>
    <r>
      <rPr>
        <b/>
        <sz val="11"/>
        <color theme="1"/>
        <rFont val="Calibri"/>
        <family val="2"/>
        <charset val="238"/>
        <scheme val="minor"/>
      </rPr>
      <t>2020</t>
    </r>
    <r>
      <rPr>
        <sz val="11"/>
        <color theme="1"/>
        <rFont val="Calibri"/>
        <family val="2"/>
        <charset val="238"/>
        <scheme val="minor"/>
      </rPr>
      <t>……… 
Podpora vydávání knih - rozpočet projektu</t>
    </r>
  </si>
  <si>
    <r>
      <t xml:space="preserve">Rabat, </t>
    </r>
    <r>
      <rPr>
        <sz val="8"/>
        <color theme="1"/>
        <rFont val="Calibri"/>
        <family val="2"/>
        <charset val="238"/>
        <scheme val="minor"/>
      </rPr>
      <t>odhad v procentech</t>
    </r>
  </si>
  <si>
    <r>
      <t xml:space="preserve">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: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</si>
  <si>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prodeje*  </t>
    </r>
  </si>
  <si>
    <t>B. Uměl.próza, literatura faktu 45 %</t>
  </si>
  <si>
    <t>D. Literatura pro děti, komiks   40 %</t>
  </si>
  <si>
    <t>C. Odborná literatura, eseje     30 %</t>
  </si>
  <si>
    <t>STRUKTURA POŽADOVANÉ DOTACE - ZAŠKRTNĚTE x
A VYPIŠTE v Kč</t>
  </si>
  <si>
    <t xml:space="preserve">       Kopie žádosti zaslána elektronicky se všemi přílohami dne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</si>
</sst>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&quot;Kč&quot;"/>
    <numFmt numFmtId="166" formatCode="#,##0\ &quot;Kč&quot;"/>
  </numFmts>
  <fonts count="2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78">
    <xf numFmtId="0" fontId="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1">
    <xf numFmtId="0" fontId="0" fillId="0" borderId="0" xfId="0"/>
    <xf numFmtId="0" fontId="0" fillId="0" borderId="0" xfId="0" applyFont="1"/>
    <xf numFmtId="0" fontId="5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7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1" fontId="7" fillId="2" borderId="6" xfId="0" applyNumberFormat="1" applyFont="1" applyFill="1" applyBorder="1" applyAlignment="1" applyProtection="1"/>
    <xf numFmtId="3" fontId="7" fillId="2" borderId="6" xfId="0" applyNumberFormat="1" applyFont="1" applyFill="1" applyBorder="1" applyAlignment="1" applyProtection="1"/>
    <xf numFmtId="3" fontId="7" fillId="2" borderId="15" xfId="0" applyNumberFormat="1" applyFont="1" applyFill="1" applyBorder="1" applyAlignment="1" applyProtection="1"/>
    <xf numFmtId="3" fontId="7" fillId="2" borderId="23" xfId="0" applyNumberFormat="1" applyFont="1" applyFill="1" applyBorder="1" applyAlignment="1" applyProtection="1"/>
    <xf numFmtId="3" fontId="7" fillId="3" borderId="22" xfId="0" applyNumberFormat="1" applyFont="1" applyFill="1" applyBorder="1" applyAlignment="1" applyProtection="1"/>
    <xf numFmtId="3" fontId="7" fillId="0" borderId="29" xfId="0" applyNumberFormat="1" applyFont="1" applyBorder="1" applyAlignment="1" applyProtection="1">
      <protection locked="0"/>
    </xf>
    <xf numFmtId="3" fontId="7" fillId="0" borderId="29" xfId="0" applyNumberFormat="1" applyFont="1" applyFill="1" applyBorder="1" applyProtection="1">
      <protection locked="0"/>
    </xf>
    <xf numFmtId="1" fontId="7" fillId="2" borderId="6" xfId="0" applyNumberFormat="1" applyFont="1" applyFill="1" applyBorder="1" applyProtection="1"/>
    <xf numFmtId="0" fontId="10" fillId="2" borderId="17" xfId="0" applyFont="1" applyFill="1" applyBorder="1" applyAlignment="1" applyProtection="1">
      <alignment horizontal="center" wrapText="1"/>
    </xf>
    <xf numFmtId="3" fontId="7" fillId="0" borderId="13" xfId="0" applyNumberFormat="1" applyFont="1" applyFill="1" applyBorder="1" applyProtection="1">
      <protection locked="0"/>
    </xf>
    <xf numFmtId="3" fontId="7" fillId="2" borderId="13" xfId="0" applyNumberFormat="1" applyFont="1" applyFill="1" applyBorder="1" applyAlignment="1" applyProtection="1"/>
    <xf numFmtId="3" fontId="10" fillId="3" borderId="17" xfId="0" applyNumberFormat="1" applyFont="1" applyFill="1" applyBorder="1" applyAlignment="1" applyProtection="1"/>
    <xf numFmtId="0" fontId="0" fillId="2" borderId="20" xfId="0" applyFill="1" applyBorder="1" applyAlignment="1" applyProtection="1"/>
    <xf numFmtId="0" fontId="20" fillId="0" borderId="0" xfId="3" applyProtection="1"/>
    <xf numFmtId="9" fontId="7" fillId="0" borderId="6" xfId="0" applyNumberFormat="1" applyFont="1" applyBorder="1" applyAlignment="1" applyProtection="1">
      <alignment horizontal="center"/>
      <protection locked="0"/>
    </xf>
    <xf numFmtId="165" fontId="7" fillId="2" borderId="10" xfId="0" applyNumberFormat="1" applyFont="1" applyFill="1" applyBorder="1" applyAlignment="1" applyProtection="1"/>
    <xf numFmtId="166" fontId="10" fillId="0" borderId="29" xfId="0" applyNumberFormat="1" applyFont="1" applyBorder="1" applyAlignment="1" applyProtection="1">
      <protection locked="0"/>
    </xf>
    <xf numFmtId="0" fontId="20" fillId="2" borderId="0" xfId="3" applyFill="1" applyProtection="1"/>
    <xf numFmtId="0" fontId="7" fillId="0" borderId="22" xfId="0" applyFont="1" applyFill="1" applyBorder="1" applyAlignment="1" applyProtection="1">
      <alignment horizontal="center"/>
      <protection locked="0"/>
    </xf>
    <xf numFmtId="3" fontId="0" fillId="0" borderId="29" xfId="0" applyNumberFormat="1" applyFill="1" applyBorder="1" applyProtection="1">
      <protection locked="0"/>
    </xf>
    <xf numFmtId="3" fontId="0" fillId="2" borderId="30" xfId="0" applyNumberFormat="1" applyFill="1" applyBorder="1" applyProtection="1"/>
    <xf numFmtId="3" fontId="10" fillId="3" borderId="8" xfId="0" applyNumberFormat="1" applyFont="1" applyFill="1" applyBorder="1" applyProtection="1"/>
    <xf numFmtId="3" fontId="10" fillId="3" borderId="8" xfId="0" applyNumberFormat="1" applyFont="1" applyFill="1" applyBorder="1" applyAlignment="1" applyProtection="1"/>
    <xf numFmtId="3" fontId="10" fillId="3" borderId="24" xfId="0" applyNumberFormat="1" applyFont="1" applyFill="1" applyBorder="1" applyAlignment="1" applyProtection="1"/>
    <xf numFmtId="164" fontId="0" fillId="2" borderId="10" xfId="0" applyNumberFormat="1" applyFill="1" applyBorder="1" applyProtection="1"/>
    <xf numFmtId="3" fontId="0" fillId="2" borderId="15" xfId="0" applyNumberFormat="1" applyFill="1" applyBorder="1" applyProtection="1"/>
    <xf numFmtId="3" fontId="10" fillId="3" borderId="11" xfId="0" applyNumberFormat="1" applyFont="1" applyFill="1" applyBorder="1" applyProtection="1"/>
    <xf numFmtId="0" fontId="9" fillId="0" borderId="0" xfId="0" applyFont="1" applyProtection="1"/>
    <xf numFmtId="0" fontId="0" fillId="2" borderId="0" xfId="0" applyFill="1" applyProtection="1"/>
    <xf numFmtId="0" fontId="7" fillId="2" borderId="0" xfId="0" applyFont="1" applyFill="1" applyBorder="1" applyProtection="1"/>
    <xf numFmtId="0" fontId="0" fillId="3" borderId="0" xfId="0" applyFill="1" applyProtection="1"/>
    <xf numFmtId="0" fontId="7" fillId="2" borderId="4" xfId="0" applyFont="1" applyFill="1" applyBorder="1" applyProtection="1"/>
    <xf numFmtId="0" fontId="9" fillId="2" borderId="4" xfId="0" applyFont="1" applyFill="1" applyBorder="1" applyAlignment="1" applyProtection="1">
      <alignment horizontal="left"/>
    </xf>
    <xf numFmtId="0" fontId="11" fillId="2" borderId="4" xfId="0" applyFont="1" applyFill="1" applyBorder="1" applyAlignment="1" applyProtection="1"/>
    <xf numFmtId="3" fontId="7" fillId="3" borderId="15" xfId="0" applyNumberFormat="1" applyFont="1" applyFill="1" applyBorder="1" applyAlignment="1" applyProtection="1"/>
    <xf numFmtId="3" fontId="7" fillId="2" borderId="4" xfId="0" applyNumberFormat="1" applyFont="1" applyFill="1" applyBorder="1" applyAlignment="1" applyProtection="1"/>
    <xf numFmtId="0" fontId="10" fillId="3" borderId="2" xfId="0" applyFont="1" applyFill="1" applyBorder="1" applyAlignment="1" applyProtection="1">
      <alignment horizontal="center"/>
    </xf>
    <xf numFmtId="0" fontId="10" fillId="3" borderId="17" xfId="0" applyFont="1" applyFill="1" applyBorder="1" applyAlignment="1" applyProtection="1">
      <alignment horizontal="center"/>
    </xf>
    <xf numFmtId="3" fontId="10" fillId="3" borderId="11" xfId="0" applyNumberFormat="1" applyFont="1" applyFill="1" applyBorder="1" applyAlignment="1" applyProtection="1"/>
    <xf numFmtId="3" fontId="10" fillId="3" borderId="23" xfId="0" applyNumberFormat="1" applyFont="1" applyFill="1" applyBorder="1" applyProtection="1"/>
    <xf numFmtId="3" fontId="10" fillId="3" borderId="21" xfId="0" applyNumberFormat="1" applyFont="1" applyFill="1" applyBorder="1" applyProtection="1"/>
    <xf numFmtId="3" fontId="7" fillId="3" borderId="6" xfId="0" applyNumberFormat="1" applyFont="1" applyFill="1" applyBorder="1" applyAlignment="1" applyProtection="1"/>
    <xf numFmtId="0" fontId="7" fillId="2" borderId="9" xfId="0" applyFont="1" applyFill="1" applyBorder="1" applyAlignment="1" applyProtection="1"/>
    <xf numFmtId="49" fontId="9" fillId="2" borderId="0" xfId="0" applyNumberFormat="1" applyFont="1" applyFill="1" applyBorder="1" applyAlignment="1" applyProtection="1"/>
    <xf numFmtId="0" fontId="10" fillId="0" borderId="32" xfId="0" applyFont="1" applyFill="1" applyBorder="1" applyAlignment="1" applyProtection="1">
      <alignment horizontal="center"/>
      <protection locked="0"/>
    </xf>
    <xf numFmtId="3" fontId="23" fillId="4" borderId="0" xfId="0" applyNumberFormat="1" applyFont="1" applyFill="1" applyBorder="1" applyAlignment="1" applyProtection="1"/>
    <xf numFmtId="49" fontId="9" fillId="4" borderId="0" xfId="0" applyNumberFormat="1" applyFont="1" applyFill="1" applyBorder="1" applyAlignment="1" applyProtection="1"/>
    <xf numFmtId="49" fontId="8" fillId="2" borderId="3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 applyProtection="1"/>
    <xf numFmtId="49" fontId="9" fillId="2" borderId="4" xfId="0" applyNumberFormat="1" applyFont="1" applyFill="1" applyBorder="1" applyAlignment="1" applyProtection="1"/>
    <xf numFmtId="3" fontId="0" fillId="2" borderId="31" xfId="0" applyNumberFormat="1" applyFill="1" applyBorder="1" applyProtection="1"/>
    <xf numFmtId="3" fontId="0" fillId="0" borderId="32" xfId="0" applyNumberFormat="1" applyFill="1" applyBorder="1" applyProtection="1">
      <protection locked="0"/>
    </xf>
    <xf numFmtId="3" fontId="5" fillId="4" borderId="35" xfId="0" applyNumberFormat="1" applyFont="1" applyFill="1" applyBorder="1" applyProtection="1"/>
    <xf numFmtId="0" fontId="0" fillId="2" borderId="8" xfId="0" applyFill="1" applyBorder="1" applyAlignment="1" applyProtection="1">
      <alignment horizontal="center"/>
    </xf>
    <xf numFmtId="3" fontId="0" fillId="4" borderId="35" xfId="0" applyNumberFormat="1" applyFill="1" applyBorder="1" applyProtection="1"/>
    <xf numFmtId="49" fontId="9" fillId="2" borderId="8" xfId="0" applyNumberFormat="1" applyFont="1" applyFill="1" applyBorder="1" applyAlignment="1" applyProtection="1">
      <alignment horizontal="center"/>
    </xf>
    <xf numFmtId="3" fontId="23" fillId="4" borderId="0" xfId="0" applyNumberFormat="1" applyFont="1" applyFill="1" applyBorder="1" applyProtection="1"/>
    <xf numFmtId="3" fontId="23" fillId="4" borderId="27" xfId="0" applyNumberFormat="1" applyFont="1" applyFill="1" applyBorder="1" applyAlignment="1" applyProtection="1"/>
    <xf numFmtId="49" fontId="9" fillId="4" borderId="4" xfId="0" applyNumberFormat="1" applyFont="1" applyFill="1" applyBorder="1" applyAlignment="1" applyProtection="1"/>
    <xf numFmtId="0" fontId="7" fillId="0" borderId="6" xfId="0" applyFont="1" applyBorder="1" applyAlignment="1" applyProtection="1">
      <alignment horizontal="center"/>
      <protection locked="0"/>
    </xf>
    <xf numFmtId="3" fontId="0" fillId="0" borderId="6" xfId="0" applyNumberFormat="1" applyFill="1" applyBorder="1" applyProtection="1">
      <protection locked="0"/>
    </xf>
    <xf numFmtId="0" fontId="0" fillId="0" borderId="0" xfId="0" applyProtection="1"/>
    <xf numFmtId="0" fontId="0" fillId="0" borderId="0" xfId="0" applyFont="1" applyProtection="1"/>
    <xf numFmtId="3" fontId="0" fillId="5" borderId="0" xfId="0" applyNumberFormat="1" applyFill="1" applyBorder="1" applyProtection="1"/>
    <xf numFmtId="3" fontId="7" fillId="0" borderId="6" xfId="0" applyNumberFormat="1" applyFont="1" applyFill="1" applyBorder="1" applyAlignment="1" applyProtection="1">
      <protection locked="0"/>
    </xf>
    <xf numFmtId="3" fontId="7" fillId="0" borderId="11" xfId="0" applyNumberFormat="1" applyFont="1" applyBorder="1" applyAlignment="1" applyProtection="1">
      <protection locked="0"/>
    </xf>
    <xf numFmtId="3" fontId="7" fillId="0" borderId="29" xfId="0" applyNumberFormat="1" applyFont="1" applyFill="1" applyBorder="1" applyAlignment="1" applyProtection="1">
      <protection locked="0"/>
    </xf>
    <xf numFmtId="3" fontId="7" fillId="0" borderId="6" xfId="0" applyNumberFormat="1" applyFont="1" applyBorder="1" applyAlignment="1" applyProtection="1">
      <protection locked="0"/>
    </xf>
    <xf numFmtId="3" fontId="7" fillId="0" borderId="6" xfId="0" applyNumberFormat="1" applyFont="1" applyFill="1" applyBorder="1" applyProtection="1">
      <protection locked="0"/>
    </xf>
    <xf numFmtId="0" fontId="7" fillId="2" borderId="4" xfId="0" applyFont="1" applyFill="1" applyBorder="1" applyAlignment="1" applyProtection="1"/>
    <xf numFmtId="3" fontId="23" fillId="4" borderId="3" xfId="0" applyNumberFormat="1" applyFont="1" applyFill="1" applyBorder="1" applyAlignment="1" applyProtection="1"/>
    <xf numFmtId="3" fontId="24" fillId="4" borderId="0" xfId="0" applyNumberFormat="1" applyFont="1" applyFill="1" applyBorder="1" applyAlignment="1" applyProtection="1"/>
    <xf numFmtId="3" fontId="22" fillId="4" borderId="0" xfId="0" applyNumberFormat="1" applyFont="1" applyFill="1" applyBorder="1" applyAlignment="1" applyProtection="1"/>
    <xf numFmtId="3" fontId="22" fillId="4" borderId="4" xfId="0" applyNumberFormat="1" applyFont="1" applyFill="1" applyBorder="1" applyAlignment="1" applyProtection="1"/>
    <xf numFmtId="0" fontId="0" fillId="3" borderId="15" xfId="0" applyFill="1" applyBorder="1" applyAlignment="1" applyProtection="1"/>
    <xf numFmtId="0" fontId="5" fillId="4" borderId="3" xfId="0" applyFont="1" applyFill="1" applyBorder="1" applyAlignment="1" applyProtection="1"/>
    <xf numFmtId="0" fontId="5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5" fillId="4" borderId="4" xfId="0" applyNumberFormat="1" applyFont="1" applyFill="1" applyBorder="1" applyProtection="1"/>
    <xf numFmtId="0" fontId="9" fillId="2" borderId="14" xfId="0" applyFont="1" applyFill="1" applyBorder="1" applyAlignment="1" applyProtection="1"/>
    <xf numFmtId="0" fontId="9" fillId="2" borderId="13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5" xfId="0" applyFill="1" applyBorder="1" applyAlignment="1" applyProtection="1"/>
    <xf numFmtId="0" fontId="9" fillId="2" borderId="10" xfId="0" applyFont="1" applyFill="1" applyBorder="1" applyAlignment="1" applyProtection="1"/>
    <xf numFmtId="0" fontId="0" fillId="2" borderId="14" xfId="0" applyFill="1" applyBorder="1" applyAlignment="1" applyProtection="1"/>
    <xf numFmtId="0" fontId="0" fillId="2" borderId="13" xfId="0" applyFill="1" applyBorder="1" applyAlignment="1" applyProtection="1"/>
    <xf numFmtId="3" fontId="23" fillId="4" borderId="13" xfId="0" applyNumberFormat="1" applyFont="1" applyFill="1" applyBorder="1" applyAlignment="1" applyProtection="1">
      <alignment vertical="center"/>
    </xf>
    <xf numFmtId="9" fontId="0" fillId="2" borderId="28" xfId="0" applyNumberFormat="1" applyFill="1" applyBorder="1" applyAlignment="1" applyProtection="1">
      <alignment horizontal="center"/>
    </xf>
    <xf numFmtId="3" fontId="0" fillId="3" borderId="0" xfId="0" applyNumberFormat="1" applyFill="1" applyBorder="1" applyProtection="1"/>
    <xf numFmtId="9" fontId="24" fillId="0" borderId="6" xfId="0" applyNumberFormat="1" applyFont="1" applyFill="1" applyBorder="1" applyAlignment="1" applyProtection="1">
      <alignment horizontal="center" vertical="center"/>
      <protection locked="0"/>
    </xf>
    <xf numFmtId="166" fontId="7" fillId="2" borderId="6" xfId="0" applyNumberFormat="1" applyFont="1" applyFill="1" applyBorder="1" applyProtection="1"/>
    <xf numFmtId="0" fontId="0" fillId="2" borderId="2" xfId="0" applyFill="1" applyBorder="1" applyProtection="1"/>
    <xf numFmtId="0" fontId="0" fillId="3" borderId="0" xfId="0" applyFill="1" applyAlignment="1" applyProtection="1">
      <alignment vertical="center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/>
    </xf>
    <xf numFmtId="3" fontId="23" fillId="4" borderId="0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/>
    <xf numFmtId="0" fontId="7" fillId="2" borderId="26" xfId="0" applyFont="1" applyFill="1" applyBorder="1" applyAlignment="1" applyProtection="1"/>
    <xf numFmtId="0" fontId="7" fillId="2" borderId="27" xfId="0" applyFont="1" applyFill="1" applyBorder="1" applyAlignment="1" applyProtection="1"/>
    <xf numFmtId="0" fontId="7" fillId="2" borderId="3" xfId="0" applyFont="1" applyFill="1" applyBorder="1" applyAlignment="1" applyProtection="1"/>
    <xf numFmtId="0" fontId="7" fillId="2" borderId="3" xfId="0" applyFont="1" applyFill="1" applyBorder="1" applyAlignment="1" applyProtection="1">
      <alignment wrapText="1"/>
    </xf>
    <xf numFmtId="0" fontId="0" fillId="2" borderId="4" xfId="0" applyFill="1" applyBorder="1" applyAlignment="1" applyProtection="1"/>
    <xf numFmtId="49" fontId="7" fillId="0" borderId="6" xfId="0" applyNumberFormat="1" applyFont="1" applyBorder="1" applyAlignment="1" applyProtection="1">
      <alignment horizontal="left"/>
      <protection locked="0"/>
    </xf>
    <xf numFmtId="3" fontId="23" fillId="4" borderId="3" xfId="0" applyNumberFormat="1" applyFont="1" applyFill="1" applyBorder="1" applyAlignment="1" applyProtection="1">
      <alignment vertical="center"/>
    </xf>
    <xf numFmtId="3" fontId="24" fillId="4" borderId="0" xfId="0" applyNumberFormat="1" applyFont="1" applyFill="1" applyBorder="1" applyAlignment="1" applyProtection="1">
      <alignment vertical="center"/>
    </xf>
    <xf numFmtId="3" fontId="22" fillId="4" borderId="0" xfId="0" applyNumberFormat="1" applyFont="1" applyFill="1" applyBorder="1" applyAlignment="1" applyProtection="1">
      <alignment vertical="center"/>
    </xf>
    <xf numFmtId="3" fontId="22" fillId="4" borderId="4" xfId="0" applyNumberFormat="1" applyFont="1" applyFill="1" applyBorder="1" applyAlignment="1" applyProtection="1">
      <alignment vertical="center"/>
    </xf>
    <xf numFmtId="0" fontId="0" fillId="2" borderId="0" xfId="0" applyFill="1" applyBorder="1" applyAlignment="1" applyProtection="1"/>
    <xf numFmtId="0" fontId="0" fillId="2" borderId="2" xfId="0" applyFont="1" applyFill="1" applyBorder="1" applyAlignment="1" applyProtection="1"/>
    <xf numFmtId="0" fontId="0" fillId="2" borderId="2" xfId="0" applyFill="1" applyBorder="1" applyAlignment="1" applyProtection="1"/>
    <xf numFmtId="0" fontId="7" fillId="2" borderId="2" xfId="0" applyFont="1" applyFill="1" applyBorder="1" applyAlignment="1" applyProtection="1"/>
    <xf numFmtId="0" fontId="17" fillId="3" borderId="33" xfId="0" applyFont="1" applyFill="1" applyBorder="1" applyAlignment="1" applyProtection="1">
      <alignment vertical="center"/>
    </xf>
    <xf numFmtId="0" fontId="25" fillId="3" borderId="8" xfId="0" applyFont="1" applyFill="1" applyBorder="1" applyAlignment="1" applyProtection="1">
      <alignment horizontal="center" vertical="center" wrapText="1"/>
    </xf>
    <xf numFmtId="0" fontId="16" fillId="4" borderId="19" xfId="0" applyFont="1" applyFill="1" applyBorder="1" applyAlignment="1" applyProtection="1">
      <alignment vertical="center" wrapText="1"/>
    </xf>
    <xf numFmtId="0" fontId="17" fillId="3" borderId="33" xfId="0" applyFont="1" applyFill="1" applyBorder="1" applyAlignment="1" applyProtection="1">
      <alignment vertical="center" wrapText="1"/>
    </xf>
    <xf numFmtId="0" fontId="18" fillId="3" borderId="24" xfId="0" applyFont="1" applyFill="1" applyBorder="1" applyAlignment="1" applyProtection="1">
      <alignment vertical="center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7" fillId="0" borderId="12" xfId="0" applyFont="1" applyFill="1" applyBorder="1" applyAlignment="1" applyProtection="1">
      <protection locked="0"/>
    </xf>
    <xf numFmtId="0" fontId="7" fillId="0" borderId="14" xfId="0" applyFont="1" applyFill="1" applyBorder="1" applyAlignment="1" applyProtection="1">
      <protection locked="0"/>
    </xf>
    <xf numFmtId="0" fontId="7" fillId="0" borderId="22" xfId="0" applyFont="1" applyFill="1" applyBorder="1" applyAlignment="1" applyProtection="1">
      <protection locked="0"/>
    </xf>
    <xf numFmtId="0" fontId="7" fillId="0" borderId="12" xfId="0" applyFont="1" applyFill="1" applyBorder="1" applyAlignment="1" applyProtection="1">
      <alignment wrapText="1"/>
      <protection locked="0"/>
    </xf>
    <xf numFmtId="0" fontId="7" fillId="0" borderId="13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horizontal="center"/>
    </xf>
    <xf numFmtId="0" fontId="9" fillId="2" borderId="8" xfId="0" applyFont="1" applyFill="1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7" fillId="2" borderId="3" xfId="0" applyFont="1" applyFill="1" applyBorder="1" applyAlignment="1" applyProtection="1"/>
    <xf numFmtId="0" fontId="5" fillId="4" borderId="16" xfId="0" applyFont="1" applyFill="1" applyBorder="1" applyAlignment="1" applyProtection="1"/>
    <xf numFmtId="0" fontId="5" fillId="4" borderId="6" xfId="0" applyFont="1" applyFill="1" applyBorder="1" applyAlignment="1" applyProtection="1"/>
    <xf numFmtId="0" fontId="5" fillId="4" borderId="12" xfId="0" applyFont="1" applyFill="1" applyBorder="1" applyAlignment="1" applyProtection="1"/>
    <xf numFmtId="0" fontId="6" fillId="2" borderId="3" xfId="3" applyFont="1" applyFill="1" applyBorder="1" applyAlignment="1" applyProtection="1"/>
    <xf numFmtId="0" fontId="20" fillId="0" borderId="0" xfId="3" applyBorder="1" applyAlignment="1" applyProtection="1"/>
    <xf numFmtId="0" fontId="7" fillId="0" borderId="12" xfId="3" applyFont="1" applyFill="1" applyBorder="1" applyAlignment="1" applyProtection="1">
      <alignment horizontal="left"/>
      <protection locked="0"/>
    </xf>
    <xf numFmtId="0" fontId="7" fillId="0" borderId="14" xfId="3" applyFont="1" applyFill="1" applyBorder="1" applyAlignment="1" applyProtection="1">
      <protection locked="0"/>
    </xf>
    <xf numFmtId="0" fontId="7" fillId="0" borderId="22" xfId="3" applyFont="1" applyFill="1" applyBorder="1" applyAlignment="1" applyProtection="1">
      <protection locked="0"/>
    </xf>
    <xf numFmtId="0" fontId="9" fillId="2" borderId="19" xfId="3" applyFont="1" applyFill="1" applyBorder="1" applyAlignment="1" applyProtection="1"/>
    <xf numFmtId="0" fontId="9" fillId="0" borderId="10" xfId="3" applyFont="1" applyBorder="1" applyAlignment="1" applyProtection="1"/>
    <xf numFmtId="0" fontId="7" fillId="0" borderId="12" xfId="3" applyFont="1" applyBorder="1" applyAlignment="1" applyProtection="1">
      <alignment wrapText="1"/>
      <protection locked="0"/>
    </xf>
    <xf numFmtId="0" fontId="7" fillId="0" borderId="14" xfId="3" applyFont="1" applyBorder="1" applyAlignment="1" applyProtection="1">
      <protection locked="0"/>
    </xf>
    <xf numFmtId="0" fontId="7" fillId="0" borderId="22" xfId="3" applyFont="1" applyBorder="1" applyAlignment="1" applyProtection="1">
      <protection locked="0"/>
    </xf>
    <xf numFmtId="0" fontId="0" fillId="3" borderId="0" xfId="0" applyFill="1" applyBorder="1" applyAlignment="1" applyProtection="1"/>
    <xf numFmtId="0" fontId="7" fillId="2" borderId="0" xfId="0" applyFont="1" applyFill="1" applyBorder="1" applyAlignment="1" applyProtection="1"/>
    <xf numFmtId="0" fontId="0" fillId="0" borderId="27" xfId="0" applyBorder="1" applyAlignment="1" applyProtection="1"/>
    <xf numFmtId="0" fontId="10" fillId="2" borderId="3" xfId="0" applyFont="1" applyFill="1" applyBorder="1" applyAlignment="1" applyProtection="1"/>
    <xf numFmtId="0" fontId="0" fillId="0" borderId="0" xfId="0" applyAlignment="1" applyProtection="1"/>
    <xf numFmtId="0" fontId="0" fillId="0" borderId="4" xfId="0" applyBorder="1" applyAlignment="1" applyProtection="1"/>
    <xf numFmtId="0" fontId="19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0" fillId="2" borderId="0" xfId="0" applyFont="1" applyFill="1" applyBorder="1" applyAlignment="1" applyProtection="1"/>
    <xf numFmtId="0" fontId="10" fillId="2" borderId="27" xfId="0" applyFont="1" applyFill="1" applyBorder="1" applyAlignment="1" applyProtection="1"/>
    <xf numFmtId="0" fontId="10" fillId="3" borderId="1" xfId="0" applyFont="1" applyFill="1" applyBorder="1" applyAlignment="1" applyProtection="1">
      <alignment wrapText="1"/>
    </xf>
    <xf numFmtId="0" fontId="7" fillId="3" borderId="2" xfId="0" applyFont="1" applyFill="1" applyBorder="1" applyAlignment="1" applyProtection="1"/>
    <xf numFmtId="0" fontId="7" fillId="0" borderId="0" xfId="0" applyFont="1" applyBorder="1" applyAlignment="1" applyProtection="1"/>
    <xf numFmtId="0" fontId="7" fillId="0" borderId="27" xfId="0" applyFont="1" applyBorder="1" applyAlignment="1" applyProtection="1"/>
    <xf numFmtId="0" fontId="0" fillId="0" borderId="0" xfId="0" applyFont="1" applyBorder="1" applyAlignment="1" applyProtection="1"/>
    <xf numFmtId="0" fontId="0" fillId="0" borderId="27" xfId="0" applyFont="1" applyBorder="1" applyAlignment="1" applyProtection="1"/>
    <xf numFmtId="0" fontId="0" fillId="3" borderId="3" xfId="0" applyFill="1" applyBorder="1" applyAlignment="1" applyProtection="1"/>
    <xf numFmtId="0" fontId="0" fillId="0" borderId="0" xfId="0" applyBorder="1" applyAlignment="1" applyProtection="1"/>
    <xf numFmtId="0" fontId="7" fillId="2" borderId="3" xfId="0" applyFont="1" applyFill="1" applyBorder="1" applyAlignment="1" applyProtection="1">
      <alignment wrapText="1"/>
    </xf>
    <xf numFmtId="3" fontId="23" fillId="4" borderId="3" xfId="0" applyNumberFormat="1" applyFont="1" applyFill="1" applyBorder="1" applyAlignment="1" applyProtection="1">
      <alignment vertical="center" wrapText="1"/>
    </xf>
    <xf numFmtId="0" fontId="23" fillId="4" borderId="26" xfId="0" applyFont="1" applyFill="1" applyBorder="1" applyAlignment="1" applyProtection="1">
      <alignment wrapText="1"/>
    </xf>
    <xf numFmtId="0" fontId="6" fillId="3" borderId="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7" fillId="2" borderId="27" xfId="0" applyFont="1" applyFill="1" applyBorder="1" applyAlignment="1" applyProtection="1"/>
    <xf numFmtId="0" fontId="11" fillId="2" borderId="26" xfId="0" applyFont="1" applyFill="1" applyBorder="1" applyAlignment="1" applyProtection="1"/>
    <xf numFmtId="0" fontId="8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26" xfId="0" applyFont="1" applyFill="1" applyBorder="1" applyAlignment="1" applyProtection="1"/>
    <xf numFmtId="0" fontId="10" fillId="3" borderId="3" xfId="0" applyFont="1" applyFill="1" applyBorder="1" applyAlignment="1" applyProtection="1"/>
    <xf numFmtId="0" fontId="10" fillId="3" borderId="1" xfId="0" applyFont="1" applyFill="1" applyBorder="1" applyAlignment="1" applyProtection="1"/>
    <xf numFmtId="0" fontId="7" fillId="0" borderId="2" xfId="0" applyFont="1" applyBorder="1" applyAlignment="1" applyProtection="1"/>
    <xf numFmtId="0" fontId="0" fillId="0" borderId="2" xfId="0" applyBorder="1" applyAlignment="1" applyProtection="1"/>
    <xf numFmtId="0" fontId="19" fillId="2" borderId="3" xfId="0" applyFont="1" applyFill="1" applyBorder="1" applyAlignment="1" applyProtection="1">
      <alignment wrapText="1"/>
    </xf>
    <xf numFmtId="0" fontId="0" fillId="0" borderId="4" xfId="0" applyFont="1" applyBorder="1" applyAlignment="1" applyProtection="1"/>
    <xf numFmtId="49" fontId="16" fillId="0" borderId="18" xfId="0" applyNumberFormat="1" applyFont="1" applyFill="1" applyBorder="1" applyAlignment="1" applyProtection="1">
      <alignment wrapText="1"/>
      <protection locked="0"/>
    </xf>
    <xf numFmtId="49" fontId="10" fillId="0" borderId="14" xfId="0" applyNumberFormat="1" applyFont="1" applyBorder="1" applyAlignment="1" applyProtection="1">
      <alignment wrapText="1"/>
      <protection locked="0"/>
    </xf>
    <xf numFmtId="49" fontId="10" fillId="0" borderId="22" xfId="0" applyNumberFormat="1" applyFont="1" applyBorder="1" applyAlignment="1" applyProtection="1">
      <alignment wrapText="1"/>
      <protection locked="0"/>
    </xf>
    <xf numFmtId="0" fontId="10" fillId="2" borderId="33" xfId="0" applyFont="1" applyFill="1" applyBorder="1" applyAlignment="1" applyProtection="1"/>
    <xf numFmtId="0" fontId="10" fillId="2" borderId="8" xfId="0" applyFont="1" applyFill="1" applyBorder="1" applyAlignment="1" applyProtection="1"/>
    <xf numFmtId="0" fontId="10" fillId="2" borderId="24" xfId="0" applyFont="1" applyFill="1" applyBorder="1" applyAlignment="1" applyProtection="1"/>
    <xf numFmtId="3" fontId="23" fillId="4" borderId="3" xfId="0" applyNumberFormat="1" applyFont="1" applyFill="1" applyBorder="1" applyAlignment="1" applyProtection="1">
      <alignment vertical="center"/>
    </xf>
    <xf numFmtId="3" fontId="24" fillId="4" borderId="0" xfId="0" applyNumberFormat="1" applyFont="1" applyFill="1" applyBorder="1" applyAlignment="1" applyProtection="1">
      <alignment vertical="center"/>
    </xf>
    <xf numFmtId="3" fontId="22" fillId="4" borderId="0" xfId="0" applyNumberFormat="1" applyFont="1" applyFill="1" applyBorder="1" applyAlignment="1" applyProtection="1">
      <alignment vertical="center"/>
    </xf>
    <xf numFmtId="3" fontId="22" fillId="4" borderId="4" xfId="0" applyNumberFormat="1" applyFont="1" applyFill="1" applyBorder="1" applyAlignment="1" applyProtection="1">
      <alignment vertical="center"/>
    </xf>
    <xf numFmtId="49" fontId="8" fillId="4" borderId="3" xfId="0" applyNumberFormat="1" applyFont="1" applyFill="1" applyBorder="1" applyAlignment="1" applyProtection="1">
      <alignment vertical="center" wrapText="1"/>
    </xf>
    <xf numFmtId="0" fontId="0" fillId="4" borderId="0" xfId="0" applyFill="1" applyBorder="1" applyAlignment="1" applyProtection="1">
      <alignment vertical="center"/>
    </xf>
    <xf numFmtId="0" fontId="0" fillId="4" borderId="27" xfId="0" applyFill="1" applyBorder="1" applyAlignment="1" applyProtection="1">
      <alignment vertical="center"/>
    </xf>
    <xf numFmtId="49" fontId="9" fillId="0" borderId="7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6" fillId="2" borderId="3" xfId="0" applyFont="1" applyFill="1" applyBorder="1" applyAlignment="1" applyProtection="1"/>
    <xf numFmtId="0" fontId="0" fillId="2" borderId="27" xfId="0" applyFill="1" applyBorder="1" applyAlignment="1" applyProtection="1"/>
    <xf numFmtId="0" fontId="0" fillId="2" borderId="5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/>
    <xf numFmtId="0" fontId="5" fillId="3" borderId="0" xfId="0" applyFont="1" applyFill="1" applyBorder="1" applyAlignment="1" applyProtection="1">
      <alignment vertical="center"/>
    </xf>
    <xf numFmtId="49" fontId="7" fillId="0" borderId="6" xfId="0" applyNumberFormat="1" applyFont="1" applyBorder="1" applyAlignment="1" applyProtection="1">
      <alignment horizontal="left"/>
      <protection locked="0"/>
    </xf>
    <xf numFmtId="49" fontId="7" fillId="0" borderId="15" xfId="0" applyNumberFormat="1" applyFont="1" applyBorder="1" applyAlignment="1" applyProtection="1">
      <alignment horizontal="left"/>
      <protection locked="0"/>
    </xf>
    <xf numFmtId="49" fontId="7" fillId="0" borderId="11" xfId="0" applyNumberFormat="1" applyFont="1" applyBorder="1" applyAlignment="1" applyProtection="1">
      <alignment horizontal="left"/>
      <protection locked="0"/>
    </xf>
    <xf numFmtId="49" fontId="7" fillId="0" borderId="23" xfId="0" applyNumberFormat="1" applyFont="1" applyBorder="1" applyAlignment="1" applyProtection="1">
      <alignment horizontal="left"/>
      <protection locked="0"/>
    </xf>
    <xf numFmtId="0" fontId="0" fillId="0" borderId="37" xfId="0" applyBorder="1" applyAlignment="1" applyProtection="1"/>
    <xf numFmtId="0" fontId="7" fillId="0" borderId="38" xfId="0" applyFont="1" applyBorder="1" applyAlignment="1" applyProtection="1">
      <protection locked="0"/>
    </xf>
    <xf numFmtId="0" fontId="7" fillId="0" borderId="39" xfId="0" applyFont="1" applyBorder="1" applyAlignment="1" applyProtection="1">
      <protection locked="0"/>
    </xf>
    <xf numFmtId="0" fontId="7" fillId="0" borderId="40" xfId="0" applyFont="1" applyBorder="1" applyAlignment="1" applyProtection="1">
      <protection locked="0"/>
    </xf>
    <xf numFmtId="0" fontId="7" fillId="2" borderId="19" xfId="0" applyFont="1" applyFill="1" applyBorder="1" applyAlignment="1" applyProtection="1">
      <alignment horizontal="left" wrapText="1"/>
    </xf>
    <xf numFmtId="0" fontId="7" fillId="2" borderId="10" xfId="0" applyFont="1" applyFill="1" applyBorder="1" applyAlignment="1" applyProtection="1">
      <alignment horizontal="left"/>
    </xf>
    <xf numFmtId="49" fontId="7" fillId="0" borderId="6" xfId="0" applyNumberFormat="1" applyFont="1" applyBorder="1" applyAlignment="1" applyProtection="1">
      <protection locked="0"/>
    </xf>
    <xf numFmtId="49" fontId="7" fillId="0" borderId="15" xfId="0" applyNumberFormat="1" applyFont="1" applyBorder="1" applyAlignment="1" applyProtection="1">
      <protection locked="0"/>
    </xf>
    <xf numFmtId="0" fontId="18" fillId="3" borderId="3" xfId="0" applyFont="1" applyFill="1" applyBorder="1" applyAlignment="1" applyProtection="1">
      <alignment vertical="center" wrapText="1"/>
    </xf>
    <xf numFmtId="0" fontId="18" fillId="0" borderId="0" xfId="0" applyFont="1" applyBorder="1" applyAlignment="1" applyProtection="1">
      <alignment vertical="center"/>
    </xf>
    <xf numFmtId="0" fontId="18" fillId="0" borderId="4" xfId="0" applyFont="1" applyBorder="1" applyAlignment="1" applyProtection="1">
      <alignment vertical="center"/>
    </xf>
    <xf numFmtId="0" fontId="7" fillId="2" borderId="26" xfId="0" applyFont="1" applyFill="1" applyBorder="1" applyAlignment="1" applyProtection="1"/>
    <xf numFmtId="0" fontId="7" fillId="0" borderId="0" xfId="0" applyFont="1" applyAlignment="1" applyProtection="1"/>
    <xf numFmtId="0" fontId="0" fillId="2" borderId="0" xfId="0" applyFill="1" applyAlignment="1" applyProtection="1"/>
    <xf numFmtId="0" fontId="0" fillId="2" borderId="4" xfId="0" applyFill="1" applyBorder="1" applyAlignment="1" applyProtection="1"/>
    <xf numFmtId="14" fontId="10" fillId="2" borderId="4" xfId="0" applyNumberFormat="1" applyFont="1" applyFill="1" applyBorder="1" applyAlignment="1" applyProtection="1">
      <alignment horizontal="center"/>
    </xf>
    <xf numFmtId="0" fontId="0" fillId="0" borderId="8" xfId="0" applyBorder="1" applyAlignment="1" applyProtection="1">
      <alignment vertical="center"/>
    </xf>
    <xf numFmtId="0" fontId="26" fillId="0" borderId="8" xfId="0" applyFont="1" applyBorder="1" applyAlignment="1" applyProtection="1">
      <alignment vertical="center"/>
    </xf>
    <xf numFmtId="0" fontId="26" fillId="0" borderId="21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0" fillId="0" borderId="27" xfId="0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4" xfId="0" applyBorder="1" applyAlignment="1" applyProtection="1">
      <alignment wrapText="1"/>
    </xf>
    <xf numFmtId="0" fontId="7" fillId="0" borderId="9" xfId="0" applyFont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3" fontId="10" fillId="4" borderId="28" xfId="0" applyNumberFormat="1" applyFont="1" applyFill="1" applyBorder="1" applyAlignment="1" applyProtection="1">
      <protection locked="0"/>
    </xf>
  </cellXfs>
  <cellStyles count="278">
    <cellStyle name="Normální" xfId="0" builtinId="0"/>
    <cellStyle name="Normální 2" xfId="2"/>
    <cellStyle name="Normální 2 10" xfId="95"/>
    <cellStyle name="Normální 2 11" xfId="26"/>
    <cellStyle name="Normální 2 2" xfId="5"/>
    <cellStyle name="Normální 2 2 10" xfId="29"/>
    <cellStyle name="Normální 2 2 2" xfId="13"/>
    <cellStyle name="Normální 2 2 2 2" xfId="25"/>
    <cellStyle name="Normální 2 2 2 2 2" xfId="83"/>
    <cellStyle name="Normální 2 2 2 2 2 2" xfId="163"/>
    <cellStyle name="Normální 2 2 2 2 2 3" xfId="266"/>
    <cellStyle name="Normální 2 2 2 2 2 4" xfId="221"/>
    <cellStyle name="Normální 2 2 2 2 3" xfId="134"/>
    <cellStyle name="Normální 2 2 2 2 4" xfId="54"/>
    <cellStyle name="Normální 2 2 2 2 5" xfId="192"/>
    <cellStyle name="Normální 2 2 2 3" xfId="90"/>
    <cellStyle name="Normální 2 2 2 3 2" xfId="170"/>
    <cellStyle name="Normální 2 2 2 3 3" xfId="273"/>
    <cellStyle name="Normální 2 2 2 3 4" xfId="228"/>
    <cellStyle name="Normální 2 2 2 4" xfId="71"/>
    <cellStyle name="Normální 2 2 2 4 2" xfId="151"/>
    <cellStyle name="Normální 2 2 2 4 3" xfId="254"/>
    <cellStyle name="Normální 2 2 2 4 4" xfId="209"/>
    <cellStyle name="Normální 2 2 2 5" xfId="122"/>
    <cellStyle name="Normální 2 2 2 6" xfId="101"/>
    <cellStyle name="Normální 2 2 2 7" xfId="42"/>
    <cellStyle name="Normální 2 2 3" xfId="9"/>
    <cellStyle name="Normální 2 2 3 2" xfId="21"/>
    <cellStyle name="Normální 2 2 3 2 2" xfId="79"/>
    <cellStyle name="Normální 2 2 3 2 2 2" xfId="159"/>
    <cellStyle name="Normální 2 2 3 2 2 3" xfId="262"/>
    <cellStyle name="Normální 2 2 3 2 2 4" xfId="217"/>
    <cellStyle name="Normální 2 2 3 2 3" xfId="130"/>
    <cellStyle name="Normální 2 2 3 2 4" xfId="50"/>
    <cellStyle name="Normální 2 2 3 2 5" xfId="189"/>
    <cellStyle name="Normální 2 2 3 3" xfId="94"/>
    <cellStyle name="Normální 2 2 3 3 2" xfId="174"/>
    <cellStyle name="Normální 2 2 3 3 3" xfId="277"/>
    <cellStyle name="Normální 2 2 3 3 4" xfId="232"/>
    <cellStyle name="Normální 2 2 3 4" xfId="67"/>
    <cellStyle name="Normální 2 2 3 4 2" xfId="147"/>
    <cellStyle name="Normální 2 2 3 4 3" xfId="250"/>
    <cellStyle name="Normální 2 2 3 4 4" xfId="205"/>
    <cellStyle name="Normální 2 2 3 5" xfId="118"/>
    <cellStyle name="Normální 2 2 3 6" xfId="105"/>
    <cellStyle name="Normální 2 2 3 7" xfId="38"/>
    <cellStyle name="Normální 2 2 4" xfId="17"/>
    <cellStyle name="Normální 2 2 4 2" xfId="75"/>
    <cellStyle name="Normální 2 2 4 2 2" xfId="155"/>
    <cellStyle name="Normální 2 2 4 2 3" xfId="258"/>
    <cellStyle name="Normální 2 2 4 2 4" xfId="213"/>
    <cellStyle name="Normální 2 2 4 3" xfId="126"/>
    <cellStyle name="Normální 2 2 4 4" xfId="46"/>
    <cellStyle name="Normální 2 2 4 5" xfId="185"/>
    <cellStyle name="Normální 2 2 5" xfId="34"/>
    <cellStyle name="Normální 2 2 5 2" xfId="63"/>
    <cellStyle name="Normální 2 2 5 2 2" xfId="143"/>
    <cellStyle name="Normální 2 2 5 2 3" xfId="246"/>
    <cellStyle name="Normální 2 2 5 2 4" xfId="201"/>
    <cellStyle name="Normální 2 2 5 3" xfId="114"/>
    <cellStyle name="Normální 2 2 5 4" xfId="235"/>
    <cellStyle name="Normální 2 2 5 5" xfId="178"/>
    <cellStyle name="Normální 2 2 6" xfId="86"/>
    <cellStyle name="Normální 2 2 6 2" xfId="166"/>
    <cellStyle name="Normální 2 2 6 3" xfId="269"/>
    <cellStyle name="Normální 2 2 6 4" xfId="224"/>
    <cellStyle name="Normální 2 2 7" xfId="58"/>
    <cellStyle name="Normální 2 2 7 2" xfId="138"/>
    <cellStyle name="Normální 2 2 7 3" xfId="241"/>
    <cellStyle name="Normální 2 2 7 4" xfId="196"/>
    <cellStyle name="Normální 2 2 8" xfId="109"/>
    <cellStyle name="Normální 2 2 9" xfId="97"/>
    <cellStyle name="Normální 2 3" xfId="11"/>
    <cellStyle name="Normální 2 3 2" xfId="23"/>
    <cellStyle name="Normální 2 3 2 2" xfId="92"/>
    <cellStyle name="Normální 2 3 2 2 2" xfId="172"/>
    <cellStyle name="Normální 2 3 2 2 3" xfId="275"/>
    <cellStyle name="Normální 2 3 2 2 4" xfId="230"/>
    <cellStyle name="Normální 2 3 2 3" xfId="81"/>
    <cellStyle name="Normální 2 3 2 3 2" xfId="161"/>
    <cellStyle name="Normální 2 3 2 3 3" xfId="264"/>
    <cellStyle name="Normální 2 3 2 3 4" xfId="219"/>
    <cellStyle name="Normální 2 3 2 4" xfId="132"/>
    <cellStyle name="Normální 2 3 2 5" xfId="103"/>
    <cellStyle name="Normální 2 3 2 6" xfId="52"/>
    <cellStyle name="Normální 2 3 3" xfId="40"/>
    <cellStyle name="Normální 2 3 3 2" xfId="69"/>
    <cellStyle name="Normální 2 3 3 2 2" xfId="149"/>
    <cellStyle name="Normální 2 3 3 2 3" xfId="252"/>
    <cellStyle name="Normální 2 3 3 2 4" xfId="207"/>
    <cellStyle name="Normální 2 3 3 3" xfId="120"/>
    <cellStyle name="Normální 2 3 3 4" xfId="237"/>
    <cellStyle name="Normální 2 3 3 5" xfId="181"/>
    <cellStyle name="Normální 2 3 4" xfId="88"/>
    <cellStyle name="Normální 2 3 4 2" xfId="168"/>
    <cellStyle name="Normální 2 3 4 3" xfId="271"/>
    <cellStyle name="Normální 2 3 4 4" xfId="226"/>
    <cellStyle name="Normální 2 3 5" xfId="56"/>
    <cellStyle name="Normální 2 3 5 2" xfId="136"/>
    <cellStyle name="Normální 2 3 5 3" xfId="239"/>
    <cellStyle name="Normální 2 3 5 4" xfId="194"/>
    <cellStyle name="Normální 2 3 6" xfId="107"/>
    <cellStyle name="Normální 2 3 7" xfId="99"/>
    <cellStyle name="Normální 2 3 8" xfId="27"/>
    <cellStyle name="Normální 2 4" xfId="7"/>
    <cellStyle name="Normální 2 4 2" xfId="19"/>
    <cellStyle name="Normální 2 4 2 2" xfId="77"/>
    <cellStyle name="Normální 2 4 2 2 2" xfId="157"/>
    <cellStyle name="Normální 2 4 2 2 3" xfId="260"/>
    <cellStyle name="Normální 2 4 2 2 4" xfId="215"/>
    <cellStyle name="Normální 2 4 2 3" xfId="128"/>
    <cellStyle name="Normální 2 4 2 4" xfId="48"/>
    <cellStyle name="Normální 2 4 2 5" xfId="187"/>
    <cellStyle name="Normální 2 4 3" xfId="36"/>
    <cellStyle name="Normální 2 4 3 2" xfId="65"/>
    <cellStyle name="Normální 2 4 3 2 2" xfId="145"/>
    <cellStyle name="Normální 2 4 3 2 3" xfId="248"/>
    <cellStyle name="Normální 2 4 3 2 4" xfId="203"/>
    <cellStyle name="Normální 2 4 3 3" xfId="116"/>
    <cellStyle name="Normální 2 4 3 4" xfId="236"/>
    <cellStyle name="Normální 2 4 3 5" xfId="179"/>
    <cellStyle name="Normální 2 4 4" xfId="87"/>
    <cellStyle name="Normální 2 4 4 2" xfId="167"/>
    <cellStyle name="Normální 2 4 4 3" xfId="270"/>
    <cellStyle name="Normální 2 4 4 4" xfId="225"/>
    <cellStyle name="Normální 2 4 5" xfId="59"/>
    <cellStyle name="Normální 2 4 5 2" xfId="139"/>
    <cellStyle name="Normální 2 4 5 3" xfId="242"/>
    <cellStyle name="Normální 2 4 5 4" xfId="197"/>
    <cellStyle name="Normální 2 4 6" xfId="110"/>
    <cellStyle name="Normální 2 4 7" xfId="98"/>
    <cellStyle name="Normální 2 4 8" xfId="30"/>
    <cellStyle name="Normální 2 5" xfId="15"/>
    <cellStyle name="Normální 2 5 2" xfId="91"/>
    <cellStyle name="Normální 2 5 2 2" xfId="171"/>
    <cellStyle name="Normální 2 5 2 3" xfId="274"/>
    <cellStyle name="Normální 2 5 2 4" xfId="229"/>
    <cellStyle name="Normální 2 5 3" xfId="73"/>
    <cellStyle name="Normální 2 5 3 2" xfId="153"/>
    <cellStyle name="Normální 2 5 3 3" xfId="256"/>
    <cellStyle name="Normální 2 5 3 4" xfId="211"/>
    <cellStyle name="Normální 2 5 4" xfId="124"/>
    <cellStyle name="Normální 2 5 5" xfId="102"/>
    <cellStyle name="Normální 2 5 6" xfId="44"/>
    <cellStyle name="Normální 2 6" xfId="32"/>
    <cellStyle name="Normální 2 6 2" xfId="61"/>
    <cellStyle name="Normální 2 6 2 2" xfId="141"/>
    <cellStyle name="Normální 2 6 2 3" xfId="244"/>
    <cellStyle name="Normální 2 6 2 4" xfId="199"/>
    <cellStyle name="Normální 2 6 3" xfId="112"/>
    <cellStyle name="Normální 2 6 4" xfId="234"/>
    <cellStyle name="Normální 2 6 5" xfId="176"/>
    <cellStyle name="Normální 2 7" xfId="84"/>
    <cellStyle name="Normální 2 7 2" xfId="164"/>
    <cellStyle name="Normální 2 7 3" xfId="267"/>
    <cellStyle name="Normální 2 7 4" xfId="222"/>
    <cellStyle name="Normální 2 8" xfId="55"/>
    <cellStyle name="Normální 2 8 2" xfId="135"/>
    <cellStyle name="Normální 2 8 3" xfId="238"/>
    <cellStyle name="Normální 2 8 4" xfId="193"/>
    <cellStyle name="Normální 2 9" xfId="106"/>
    <cellStyle name="Normální 3" xfId="3"/>
    <cellStyle name="Normální 4" xfId="1"/>
    <cellStyle name="Normální 4 10" xfId="28"/>
    <cellStyle name="Normální 4 2" xfId="10"/>
    <cellStyle name="Normální 4 2 2" xfId="22"/>
    <cellStyle name="Normální 4 2 2 2" xfId="80"/>
    <cellStyle name="Normální 4 2 2 2 2" xfId="160"/>
    <cellStyle name="Normální 4 2 2 2 3" xfId="263"/>
    <cellStyle name="Normální 4 2 2 2 4" xfId="218"/>
    <cellStyle name="Normální 4 2 2 3" xfId="131"/>
    <cellStyle name="Normální 4 2 2 4" xfId="51"/>
    <cellStyle name="Normální 4 2 2 5" xfId="190"/>
    <cellStyle name="Normální 4 2 3" xfId="89"/>
    <cellStyle name="Normální 4 2 3 2" xfId="169"/>
    <cellStyle name="Normální 4 2 3 3" xfId="272"/>
    <cellStyle name="Normální 4 2 3 4" xfId="227"/>
    <cellStyle name="Normální 4 2 4" xfId="68"/>
    <cellStyle name="Normální 4 2 4 2" xfId="148"/>
    <cellStyle name="Normální 4 2 4 3" xfId="251"/>
    <cellStyle name="Normální 4 2 4 4" xfId="206"/>
    <cellStyle name="Normální 4 2 5" xfId="119"/>
    <cellStyle name="Normální 4 2 6" xfId="100"/>
    <cellStyle name="Normální 4 2 7" xfId="39"/>
    <cellStyle name="Normální 4 3" xfId="6"/>
    <cellStyle name="Normální 4 3 2" xfId="18"/>
    <cellStyle name="Normální 4 3 2 2" xfId="76"/>
    <cellStyle name="Normální 4 3 2 2 2" xfId="156"/>
    <cellStyle name="Normální 4 3 2 2 3" xfId="259"/>
    <cellStyle name="Normální 4 3 2 2 4" xfId="214"/>
    <cellStyle name="Normální 4 3 2 3" xfId="127"/>
    <cellStyle name="Normální 4 3 2 4" xfId="47"/>
    <cellStyle name="Normální 4 3 2 5" xfId="186"/>
    <cellStyle name="Normální 4 3 3" xfId="93"/>
    <cellStyle name="Normální 4 3 3 2" xfId="173"/>
    <cellStyle name="Normální 4 3 3 3" xfId="276"/>
    <cellStyle name="Normální 4 3 3 4" xfId="231"/>
    <cellStyle name="Normální 4 3 4" xfId="64"/>
    <cellStyle name="Normální 4 3 4 2" xfId="144"/>
    <cellStyle name="Normální 4 3 4 3" xfId="247"/>
    <cellStyle name="Normální 4 3 4 4" xfId="202"/>
    <cellStyle name="Normální 4 3 5" xfId="115"/>
    <cellStyle name="Normální 4 3 6" xfId="104"/>
    <cellStyle name="Normální 4 3 7" xfId="35"/>
    <cellStyle name="Normální 4 4" xfId="14"/>
    <cellStyle name="Normální 4 4 2" xfId="72"/>
    <cellStyle name="Normální 4 4 2 2" xfId="152"/>
    <cellStyle name="Normální 4 4 2 3" xfId="255"/>
    <cellStyle name="Normální 4 4 2 4" xfId="210"/>
    <cellStyle name="Normální 4 4 3" xfId="123"/>
    <cellStyle name="Normální 4 4 4" xfId="43"/>
    <cellStyle name="Normální 4 4 5" xfId="183"/>
    <cellStyle name="Normální 4 5" xfId="31"/>
    <cellStyle name="Normální 4 5 2" xfId="60"/>
    <cellStyle name="Normální 4 5 2 2" xfId="140"/>
    <cellStyle name="Normální 4 5 2 3" xfId="243"/>
    <cellStyle name="Normální 4 5 2 4" xfId="198"/>
    <cellStyle name="Normální 4 5 3" xfId="111"/>
    <cellStyle name="Normální 4 5 4" xfId="233"/>
    <cellStyle name="Normální 4 5 5" xfId="175"/>
    <cellStyle name="Normální 4 6" xfId="85"/>
    <cellStyle name="Normální 4 6 2" xfId="165"/>
    <cellStyle name="Normální 4 6 3" xfId="268"/>
    <cellStyle name="Normální 4 6 4" xfId="223"/>
    <cellStyle name="Normální 4 7" xfId="57"/>
    <cellStyle name="Normální 4 7 2" xfId="137"/>
    <cellStyle name="Normální 4 7 3" xfId="240"/>
    <cellStyle name="Normální 4 7 4" xfId="195"/>
    <cellStyle name="Normální 4 8" xfId="108"/>
    <cellStyle name="Normální 4 9" xfId="96"/>
    <cellStyle name="Normální 5" xfId="4"/>
    <cellStyle name="Normální 5 2" xfId="12"/>
    <cellStyle name="Normální 5 2 2" xfId="24"/>
    <cellStyle name="Normální 5 2 2 2" xfId="82"/>
    <cellStyle name="Normální 5 2 2 2 2" xfId="162"/>
    <cellStyle name="Normální 5 2 2 2 3" xfId="265"/>
    <cellStyle name="Normální 5 2 2 2 4" xfId="220"/>
    <cellStyle name="Normální 5 2 2 3" xfId="133"/>
    <cellStyle name="Normální 5 2 2 4" xfId="53"/>
    <cellStyle name="Normální 5 2 2 5" xfId="191"/>
    <cellStyle name="Normální 5 2 3" xfId="70"/>
    <cellStyle name="Normální 5 2 3 2" xfId="150"/>
    <cellStyle name="Normální 5 2 3 3" xfId="253"/>
    <cellStyle name="Normální 5 2 3 4" xfId="208"/>
    <cellStyle name="Normální 5 2 4" xfId="121"/>
    <cellStyle name="Normální 5 2 5" xfId="41"/>
    <cellStyle name="Normální 5 2 6" xfId="182"/>
    <cellStyle name="Normální 5 3" xfId="8"/>
    <cellStyle name="Normální 5 3 2" xfId="20"/>
    <cellStyle name="Normální 5 3 2 2" xfId="78"/>
    <cellStyle name="Normální 5 3 2 2 2" xfId="158"/>
    <cellStyle name="Normální 5 3 2 2 3" xfId="261"/>
    <cellStyle name="Normální 5 3 2 2 4" xfId="216"/>
    <cellStyle name="Normální 5 3 2 3" xfId="129"/>
    <cellStyle name="Normální 5 3 2 4" xfId="49"/>
    <cellStyle name="Normální 5 3 2 5" xfId="188"/>
    <cellStyle name="Normální 5 3 3" xfId="66"/>
    <cellStyle name="Normální 5 3 3 2" xfId="146"/>
    <cellStyle name="Normální 5 3 3 3" xfId="249"/>
    <cellStyle name="Normální 5 3 3 4" xfId="204"/>
    <cellStyle name="Normální 5 3 4" xfId="117"/>
    <cellStyle name="Normální 5 3 5" xfId="37"/>
    <cellStyle name="Normální 5 3 6" xfId="180"/>
    <cellStyle name="Normální 5 4" xfId="16"/>
    <cellStyle name="Normální 5 4 2" xfId="74"/>
    <cellStyle name="Normální 5 4 2 2" xfId="154"/>
    <cellStyle name="Normální 5 4 2 3" xfId="257"/>
    <cellStyle name="Normální 5 4 2 4" xfId="212"/>
    <cellStyle name="Normální 5 4 3" xfId="125"/>
    <cellStyle name="Normální 5 4 4" xfId="45"/>
    <cellStyle name="Normální 5 4 5" xfId="184"/>
    <cellStyle name="Normální 5 5" xfId="62"/>
    <cellStyle name="Normální 5 5 2" xfId="142"/>
    <cellStyle name="Normální 5 5 3" xfId="245"/>
    <cellStyle name="Normální 5 5 4" xfId="200"/>
    <cellStyle name="Normální 5 6" xfId="113"/>
    <cellStyle name="Normální 5 7" xfId="33"/>
    <cellStyle name="Normální 5 8" xfId="177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81"/>
  <sheetViews>
    <sheetView tabSelected="1" zoomScaleNormal="100" workbookViewId="0">
      <selection activeCell="M74" sqref="M74"/>
    </sheetView>
  </sheetViews>
  <sheetFormatPr defaultRowHeight="15" x14ac:dyDescent="0.25"/>
  <cols>
    <col min="1" max="1" width="1.140625" style="70" customWidth="1"/>
    <col min="2" max="2" width="9.5703125" style="70" customWidth="1"/>
    <col min="3" max="3" width="10.28515625" style="70" customWidth="1"/>
    <col min="4" max="4" width="9.140625" style="70"/>
    <col min="5" max="5" width="9.28515625" style="70" customWidth="1"/>
    <col min="6" max="6" width="9.7109375" style="70" customWidth="1"/>
    <col min="7" max="7" width="8.5703125" style="70" customWidth="1"/>
    <col min="8" max="8" width="9.28515625" style="70" customWidth="1"/>
    <col min="9" max="9" width="9" style="70" customWidth="1"/>
    <col min="10" max="10" width="8.5703125" style="70" customWidth="1"/>
    <col min="11" max="11" width="1.5703125" style="70" customWidth="1"/>
    <col min="12" max="16384" width="9.140625" style="70"/>
  </cols>
  <sheetData>
    <row r="1" spans="1:20" ht="19.5" customHeight="1" x14ac:dyDescent="0.25">
      <c r="A1" s="39"/>
      <c r="B1" s="207" t="s">
        <v>252</v>
      </c>
      <c r="C1" s="207"/>
      <c r="D1" s="207"/>
      <c r="E1" s="207"/>
      <c r="F1" s="157"/>
      <c r="G1" s="157"/>
      <c r="H1" s="157"/>
      <c r="I1" s="157"/>
      <c r="J1" s="157"/>
      <c r="K1" s="39"/>
    </row>
    <row r="2" spans="1:20" ht="51.75" customHeight="1" thickBot="1" x14ac:dyDescent="0.3">
      <c r="A2" s="39"/>
      <c r="B2" s="204" t="s">
        <v>253</v>
      </c>
      <c r="C2" s="205"/>
      <c r="D2" s="205"/>
      <c r="E2" s="205"/>
      <c r="F2" s="205"/>
      <c r="G2" s="205"/>
      <c r="H2" s="205"/>
      <c r="I2" s="205"/>
      <c r="J2" s="205"/>
      <c r="K2" s="37"/>
    </row>
    <row r="3" spans="1:20" ht="8.25" customHeight="1" thickBot="1" x14ac:dyDescent="0.3">
      <c r="A3" s="39"/>
      <c r="B3" s="118"/>
      <c r="C3" s="119"/>
      <c r="D3" s="119"/>
      <c r="E3" s="119"/>
      <c r="F3" s="120"/>
      <c r="G3" s="119"/>
      <c r="H3" s="100"/>
      <c r="I3" s="100"/>
      <c r="J3" s="100"/>
      <c r="K3" s="37"/>
    </row>
    <row r="4" spans="1:20" x14ac:dyDescent="0.25">
      <c r="A4" s="39"/>
      <c r="B4" s="206" t="s">
        <v>17</v>
      </c>
      <c r="C4" s="184"/>
      <c r="D4" s="184"/>
      <c r="E4" s="184"/>
      <c r="F4" s="120" t="s">
        <v>5</v>
      </c>
      <c r="G4" s="212"/>
      <c r="H4" s="213"/>
      <c r="I4" s="214"/>
      <c r="J4" s="215"/>
      <c r="K4" s="37"/>
    </row>
    <row r="5" spans="1:20" x14ac:dyDescent="0.25">
      <c r="A5" s="39"/>
      <c r="B5" s="139" t="s">
        <v>261</v>
      </c>
      <c r="C5" s="170"/>
      <c r="D5" s="170"/>
      <c r="E5" s="170"/>
      <c r="F5" s="170"/>
      <c r="G5" s="170"/>
      <c r="H5" s="236"/>
      <c r="I5" s="237"/>
      <c r="J5" s="227"/>
      <c r="K5" s="37"/>
    </row>
    <row r="6" spans="1:20" ht="3.75" customHeight="1" x14ac:dyDescent="0.25">
      <c r="A6" s="39"/>
      <c r="B6" s="216"/>
      <c r="C6" s="217"/>
      <c r="D6" s="217"/>
      <c r="E6" s="217"/>
      <c r="F6" s="217"/>
      <c r="G6" s="217"/>
      <c r="H6" s="217"/>
      <c r="I6" s="33"/>
      <c r="J6" s="41"/>
      <c r="K6" s="37"/>
    </row>
    <row r="7" spans="1:20" ht="16.5" customHeight="1" x14ac:dyDescent="0.25">
      <c r="A7" s="39"/>
      <c r="B7" s="124" t="s">
        <v>239</v>
      </c>
      <c r="C7" s="125"/>
      <c r="D7" s="126"/>
      <c r="E7" s="127"/>
      <c r="F7" s="127"/>
      <c r="G7" s="127"/>
      <c r="H7" s="127"/>
      <c r="I7" s="127"/>
      <c r="J7" s="128"/>
      <c r="K7" s="37"/>
    </row>
    <row r="8" spans="1:20" ht="15" customHeight="1" x14ac:dyDescent="0.25">
      <c r="A8" s="39"/>
      <c r="B8" s="129" t="s">
        <v>16</v>
      </c>
      <c r="C8" s="130"/>
      <c r="D8" s="131"/>
      <c r="E8" s="132"/>
      <c r="F8" s="132"/>
      <c r="G8" s="132"/>
      <c r="H8" s="132"/>
      <c r="I8" s="132"/>
      <c r="J8" s="133"/>
      <c r="K8" s="37"/>
    </row>
    <row r="9" spans="1:20" ht="15.75" customHeight="1" x14ac:dyDescent="0.25">
      <c r="A9" s="39"/>
      <c r="B9" s="129" t="s">
        <v>0</v>
      </c>
      <c r="C9" s="130"/>
      <c r="D9" s="134"/>
      <c r="E9" s="135"/>
      <c r="F9" s="136" t="s">
        <v>227</v>
      </c>
      <c r="G9" s="137"/>
      <c r="H9" s="137"/>
      <c r="I9" s="138"/>
      <c r="J9" s="27"/>
      <c r="K9" s="37"/>
    </row>
    <row r="10" spans="1:20" x14ac:dyDescent="0.25">
      <c r="A10" s="39"/>
      <c r="B10" s="143" t="s">
        <v>213</v>
      </c>
      <c r="C10" s="144"/>
      <c r="D10" s="144"/>
      <c r="E10" s="144"/>
      <c r="F10" s="144"/>
      <c r="G10" s="145"/>
      <c r="H10" s="146"/>
      <c r="I10" s="146"/>
      <c r="J10" s="147"/>
      <c r="K10" s="26"/>
      <c r="L10" s="22"/>
      <c r="M10" s="22"/>
      <c r="N10" s="22"/>
      <c r="O10" s="22"/>
      <c r="P10" s="22"/>
      <c r="Q10" s="22"/>
      <c r="R10" s="22"/>
      <c r="S10" s="22"/>
      <c r="T10" s="22"/>
    </row>
    <row r="11" spans="1:20" x14ac:dyDescent="0.25">
      <c r="A11" s="39"/>
      <c r="B11" s="148" t="s">
        <v>214</v>
      </c>
      <c r="C11" s="149"/>
      <c r="D11" s="149"/>
      <c r="E11" s="150"/>
      <c r="F11" s="151"/>
      <c r="G11" s="151"/>
      <c r="H11" s="151"/>
      <c r="I11" s="151"/>
      <c r="J11" s="152"/>
      <c r="K11" s="26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4.5" customHeight="1" x14ac:dyDescent="0.25">
      <c r="A12" s="39"/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20" ht="5.25" customHeight="1" x14ac:dyDescent="0.25">
      <c r="A13" s="39"/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20" ht="30" customHeight="1" x14ac:dyDescent="0.25">
      <c r="A14" s="39"/>
      <c r="B14" s="121" t="s">
        <v>233</v>
      </c>
      <c r="C14" s="228"/>
      <c r="D14" s="228"/>
      <c r="E14" s="228"/>
      <c r="F14" s="122" t="s">
        <v>246</v>
      </c>
      <c r="G14" s="229"/>
      <c r="H14" s="229"/>
      <c r="I14" s="229"/>
      <c r="J14" s="230"/>
      <c r="K14" s="37"/>
    </row>
    <row r="15" spans="1:20" ht="27" customHeight="1" thickBot="1" x14ac:dyDescent="0.3">
      <c r="A15" s="39"/>
      <c r="B15" s="123" t="s">
        <v>260</v>
      </c>
      <c r="C15" s="231"/>
      <c r="D15" s="231"/>
      <c r="E15" s="231"/>
      <c r="F15" s="232"/>
      <c r="G15" s="102">
        <v>2020</v>
      </c>
      <c r="H15" s="103">
        <v>2021</v>
      </c>
      <c r="I15" s="102">
        <v>2022</v>
      </c>
      <c r="J15" s="104" t="s">
        <v>228</v>
      </c>
      <c r="K15" s="37"/>
    </row>
    <row r="16" spans="1:20" ht="15.75" thickTop="1" x14ac:dyDescent="0.25">
      <c r="A16" s="39"/>
      <c r="B16" s="238"/>
      <c r="C16" s="92" t="s">
        <v>215</v>
      </c>
      <c r="D16" s="90"/>
      <c r="E16" s="90"/>
      <c r="F16" s="91"/>
      <c r="G16" s="28"/>
      <c r="H16" s="28"/>
      <c r="I16" s="28"/>
      <c r="J16" s="29">
        <f t="shared" ref="J16:J22" si="0">SUM(G16:I16)</f>
        <v>0</v>
      </c>
      <c r="K16" s="37"/>
    </row>
    <row r="17" spans="1:20" x14ac:dyDescent="0.25">
      <c r="A17" s="39"/>
      <c r="B17" s="239"/>
      <c r="C17" s="88" t="s">
        <v>243</v>
      </c>
      <c r="D17" s="93"/>
      <c r="E17" s="93"/>
      <c r="F17" s="94"/>
      <c r="G17" s="69"/>
      <c r="H17" s="69"/>
      <c r="I17" s="69"/>
      <c r="J17" s="34">
        <f t="shared" si="0"/>
        <v>0</v>
      </c>
      <c r="K17" s="37"/>
    </row>
    <row r="18" spans="1:20" x14ac:dyDescent="0.25">
      <c r="A18" s="39"/>
      <c r="B18" s="239"/>
      <c r="C18" s="88" t="s">
        <v>207</v>
      </c>
      <c r="D18" s="88"/>
      <c r="E18" s="88"/>
      <c r="F18" s="89"/>
      <c r="G18" s="69"/>
      <c r="H18" s="69"/>
      <c r="I18" s="69"/>
      <c r="J18" s="34">
        <f t="shared" si="0"/>
        <v>0</v>
      </c>
      <c r="K18" s="37"/>
    </row>
    <row r="19" spans="1:20" x14ac:dyDescent="0.25">
      <c r="A19" s="39"/>
      <c r="B19" s="239"/>
      <c r="C19" s="88" t="s">
        <v>216</v>
      </c>
      <c r="D19" s="88"/>
      <c r="E19" s="88"/>
      <c r="F19" s="89"/>
      <c r="G19" s="69"/>
      <c r="H19" s="69"/>
      <c r="I19" s="69"/>
      <c r="J19" s="34">
        <f t="shared" si="0"/>
        <v>0</v>
      </c>
      <c r="K19" s="37"/>
    </row>
    <row r="20" spans="1:20" x14ac:dyDescent="0.25">
      <c r="A20" s="39"/>
      <c r="B20" s="239"/>
      <c r="C20" s="88" t="s">
        <v>208</v>
      </c>
      <c r="D20" s="88"/>
      <c r="E20" s="88"/>
      <c r="F20" s="89"/>
      <c r="G20" s="69"/>
      <c r="H20" s="69"/>
      <c r="I20" s="69"/>
      <c r="J20" s="34">
        <f t="shared" si="0"/>
        <v>0</v>
      </c>
      <c r="K20" s="37"/>
    </row>
    <row r="21" spans="1:20" ht="15.75" thickBot="1" x14ac:dyDescent="0.3">
      <c r="A21" s="39"/>
      <c r="B21" s="239"/>
      <c r="C21" s="88" t="s">
        <v>1</v>
      </c>
      <c r="D21" s="88"/>
      <c r="E21" s="88"/>
      <c r="F21" s="89"/>
      <c r="G21" s="60"/>
      <c r="H21" s="60"/>
      <c r="I21" s="60"/>
      <c r="J21" s="59">
        <f t="shared" si="0"/>
        <v>0</v>
      </c>
      <c r="K21" s="37"/>
    </row>
    <row r="22" spans="1:20" ht="15" customHeight="1" thickTop="1" thickBot="1" x14ac:dyDescent="0.3">
      <c r="A22" s="39"/>
      <c r="B22" s="140" t="s">
        <v>237</v>
      </c>
      <c r="C22" s="141"/>
      <c r="D22" s="141"/>
      <c r="E22" s="141"/>
      <c r="F22" s="142"/>
      <c r="G22" s="63">
        <f>SUM(G16:G21)</f>
        <v>0</v>
      </c>
      <c r="H22" s="63">
        <f>SUM(H16:H21)</f>
        <v>0</v>
      </c>
      <c r="I22" s="63">
        <f>SUM(I16:I21)</f>
        <v>0</v>
      </c>
      <c r="J22" s="61">
        <f t="shared" si="0"/>
        <v>0</v>
      </c>
      <c r="K22" s="37"/>
    </row>
    <row r="23" spans="1:20" ht="4.5" customHeight="1" thickTop="1" x14ac:dyDescent="0.25">
      <c r="A23" s="39"/>
      <c r="B23" s="84"/>
      <c r="C23" s="85"/>
      <c r="D23" s="85"/>
      <c r="E23" s="85"/>
      <c r="F23" s="85"/>
      <c r="G23" s="86"/>
      <c r="H23" s="86"/>
      <c r="I23" s="86"/>
      <c r="J23" s="87"/>
      <c r="K23" s="37"/>
    </row>
    <row r="24" spans="1:20" ht="20.25" customHeight="1" x14ac:dyDescent="0.25">
      <c r="A24" s="39"/>
      <c r="B24" s="220" t="s">
        <v>242</v>
      </c>
      <c r="C24" s="221"/>
      <c r="D24" s="221"/>
      <c r="E24" s="221"/>
      <c r="F24" s="221"/>
      <c r="G24" s="221"/>
      <c r="H24" s="221"/>
      <c r="I24" s="221"/>
      <c r="J24" s="222"/>
      <c r="K24" s="39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2.25" customHeight="1" x14ac:dyDescent="0.25">
      <c r="A25" s="39"/>
      <c r="B25" s="171"/>
      <c r="C25" s="225"/>
      <c r="D25" s="225"/>
      <c r="E25" s="225"/>
      <c r="F25" s="225"/>
      <c r="G25" s="225"/>
      <c r="H25" s="225"/>
      <c r="I25" s="225"/>
      <c r="J25" s="226"/>
      <c r="K25" s="39"/>
      <c r="L25" s="71"/>
      <c r="M25" s="71"/>
      <c r="N25" s="71"/>
      <c r="O25" s="71"/>
      <c r="P25" s="71"/>
      <c r="Q25" s="71"/>
      <c r="R25" s="71"/>
      <c r="S25" s="71"/>
      <c r="T25" s="71"/>
    </row>
    <row r="26" spans="1:20" ht="15" customHeight="1" x14ac:dyDescent="0.25">
      <c r="A26" s="39"/>
      <c r="B26" s="139" t="s">
        <v>229</v>
      </c>
      <c r="C26" s="157"/>
      <c r="D26" s="155"/>
      <c r="E26" s="68"/>
      <c r="F26" s="223" t="s">
        <v>230</v>
      </c>
      <c r="G26" s="154"/>
      <c r="H26" s="176"/>
      <c r="I26" s="68"/>
      <c r="J26" s="40"/>
      <c r="K26" s="39"/>
      <c r="L26" s="71"/>
      <c r="M26" s="71"/>
      <c r="N26" s="71"/>
      <c r="O26" s="71"/>
      <c r="P26" s="71"/>
      <c r="Q26" s="71"/>
      <c r="R26" s="71"/>
      <c r="S26" s="71"/>
      <c r="T26" s="71"/>
    </row>
    <row r="27" spans="1:20" ht="15" customHeight="1" x14ac:dyDescent="0.25">
      <c r="A27" s="39"/>
      <c r="B27" s="139" t="s">
        <v>245</v>
      </c>
      <c r="C27" s="224"/>
      <c r="D27" s="166"/>
      <c r="E27" s="68"/>
      <c r="F27" s="223" t="s">
        <v>231</v>
      </c>
      <c r="G27" s="154"/>
      <c r="H27" s="176"/>
      <c r="I27" s="68"/>
      <c r="J27" s="40"/>
      <c r="K27" s="39"/>
      <c r="L27" s="71"/>
      <c r="M27" s="71"/>
      <c r="N27" s="71"/>
      <c r="O27" s="71"/>
      <c r="P27" s="71"/>
      <c r="Q27" s="71"/>
      <c r="R27" s="71"/>
      <c r="S27" s="71"/>
      <c r="T27" s="71"/>
    </row>
    <row r="28" spans="1:20" x14ac:dyDescent="0.25">
      <c r="A28" s="39"/>
      <c r="B28" s="156" t="s">
        <v>223</v>
      </c>
      <c r="C28" s="161"/>
      <c r="D28" s="161"/>
      <c r="E28" s="161"/>
      <c r="F28" s="161"/>
      <c r="G28" s="154" t="s">
        <v>217</v>
      </c>
      <c r="H28" s="154"/>
      <c r="I28" s="218"/>
      <c r="J28" s="219"/>
      <c r="K28" s="39"/>
    </row>
    <row r="29" spans="1:20" x14ac:dyDescent="0.25">
      <c r="A29" s="39"/>
      <c r="B29" s="139" t="s">
        <v>220</v>
      </c>
      <c r="C29" s="154"/>
      <c r="D29" s="154"/>
      <c r="E29" s="112"/>
      <c r="F29" s="106"/>
      <c r="G29" s="154" t="s">
        <v>205</v>
      </c>
      <c r="H29" s="154"/>
      <c r="I29" s="208"/>
      <c r="J29" s="209"/>
      <c r="K29" s="39"/>
    </row>
    <row r="30" spans="1:20" x14ac:dyDescent="0.25">
      <c r="A30" s="39"/>
      <c r="B30" s="139" t="s">
        <v>4</v>
      </c>
      <c r="C30" s="154"/>
      <c r="D30" s="154"/>
      <c r="E30" s="112"/>
      <c r="F30" s="38"/>
      <c r="G30" s="154" t="s">
        <v>2</v>
      </c>
      <c r="H30" s="154"/>
      <c r="I30" s="208"/>
      <c r="J30" s="209"/>
      <c r="K30" s="39"/>
    </row>
    <row r="31" spans="1:20" x14ac:dyDescent="0.25">
      <c r="A31" s="39"/>
      <c r="B31" s="139"/>
      <c r="C31" s="157"/>
      <c r="D31" s="157"/>
      <c r="E31" s="157"/>
      <c r="F31" s="157"/>
      <c r="G31" s="154" t="s">
        <v>3</v>
      </c>
      <c r="H31" s="154"/>
      <c r="I31" s="210"/>
      <c r="J31" s="211"/>
      <c r="K31" s="39"/>
    </row>
    <row r="32" spans="1:20" ht="4.5" customHeight="1" thickBot="1" x14ac:dyDescent="0.3">
      <c r="A32" s="39"/>
      <c r="B32" s="153"/>
      <c r="C32" s="153"/>
      <c r="D32" s="153"/>
      <c r="E32" s="153"/>
      <c r="F32" s="153"/>
      <c r="G32" s="153"/>
      <c r="H32" s="153"/>
      <c r="I32" s="153"/>
      <c r="J32" s="153"/>
      <c r="K32" s="39"/>
    </row>
    <row r="33" spans="1:21" ht="26.25" customHeight="1" x14ac:dyDescent="0.25">
      <c r="A33" s="39"/>
      <c r="B33" s="163" t="s">
        <v>240</v>
      </c>
      <c r="C33" s="164"/>
      <c r="D33" s="164"/>
      <c r="E33" s="164"/>
      <c r="F33" s="164"/>
      <c r="G33" s="159" t="s">
        <v>241</v>
      </c>
      <c r="H33" s="160"/>
      <c r="I33" s="160"/>
      <c r="J33" s="17" t="s">
        <v>228</v>
      </c>
      <c r="K33" s="39"/>
    </row>
    <row r="34" spans="1:21" ht="12.75" customHeight="1" thickBot="1" x14ac:dyDescent="0.3">
      <c r="A34" s="39"/>
      <c r="B34" s="169"/>
      <c r="C34" s="170"/>
      <c r="D34" s="170"/>
      <c r="E34" s="170"/>
      <c r="F34" s="170"/>
      <c r="G34" s="53">
        <v>2020</v>
      </c>
      <c r="H34" s="53">
        <v>2021</v>
      </c>
      <c r="I34" s="53">
        <v>2022</v>
      </c>
      <c r="J34" s="83"/>
      <c r="K34" s="39"/>
    </row>
    <row r="35" spans="1:21" ht="14.25" customHeight="1" thickTop="1" x14ac:dyDescent="0.25">
      <c r="A35" s="39"/>
      <c r="B35" s="109" t="s">
        <v>218</v>
      </c>
      <c r="C35" s="106"/>
      <c r="D35" s="106"/>
      <c r="E35" s="106"/>
      <c r="F35" s="106"/>
      <c r="G35" s="15"/>
      <c r="H35" s="14"/>
      <c r="I35" s="75"/>
      <c r="J35" s="11">
        <f t="shared" ref="J35:J41" si="1">SUM(G35:I35)</f>
        <v>0</v>
      </c>
      <c r="K35" s="39"/>
    </row>
    <row r="36" spans="1:21" ht="14.25" customHeight="1" x14ac:dyDescent="0.25">
      <c r="A36" s="39"/>
      <c r="B36" s="109" t="s">
        <v>219</v>
      </c>
      <c r="C36" s="106"/>
      <c r="D36" s="106"/>
      <c r="E36" s="106"/>
      <c r="F36" s="106"/>
      <c r="G36" s="77"/>
      <c r="H36" s="76"/>
      <c r="I36" s="73"/>
      <c r="J36" s="11">
        <f t="shared" si="1"/>
        <v>0</v>
      </c>
      <c r="K36" s="39"/>
    </row>
    <row r="37" spans="1:21" ht="24" customHeight="1" x14ac:dyDescent="0.25">
      <c r="A37" s="39"/>
      <c r="B37" s="171" t="s">
        <v>221</v>
      </c>
      <c r="C37" s="157"/>
      <c r="D37" s="157"/>
      <c r="E37" s="157"/>
      <c r="F37" s="155"/>
      <c r="G37" s="77"/>
      <c r="H37" s="76"/>
      <c r="I37" s="73"/>
      <c r="J37" s="11">
        <f t="shared" si="1"/>
        <v>0</v>
      </c>
      <c r="K37" s="39"/>
    </row>
    <row r="38" spans="1:21" ht="14.25" customHeight="1" x14ac:dyDescent="0.25">
      <c r="A38" s="39"/>
      <c r="B38" s="109" t="s">
        <v>6</v>
      </c>
      <c r="C38" s="106"/>
      <c r="D38" s="106"/>
      <c r="E38" s="106"/>
      <c r="F38" s="106"/>
      <c r="G38" s="77"/>
      <c r="H38" s="76"/>
      <c r="I38" s="73"/>
      <c r="J38" s="11">
        <f>SUM(G38:I38)</f>
        <v>0</v>
      </c>
      <c r="K38" s="39"/>
    </row>
    <row r="39" spans="1:21" ht="14.25" customHeight="1" x14ac:dyDescent="0.25">
      <c r="A39" s="39"/>
      <c r="B39" s="109" t="s">
        <v>216</v>
      </c>
      <c r="C39" s="106"/>
      <c r="D39" s="106"/>
      <c r="E39" s="106"/>
      <c r="F39" s="106"/>
      <c r="G39" s="77"/>
      <c r="H39" s="76"/>
      <c r="I39" s="73"/>
      <c r="J39" s="11">
        <f>SUM(G39:I39)</f>
        <v>0</v>
      </c>
      <c r="K39" s="39"/>
    </row>
    <row r="40" spans="1:21" ht="14.25" customHeight="1" x14ac:dyDescent="0.25">
      <c r="A40" s="39"/>
      <c r="B40" s="109" t="s">
        <v>208</v>
      </c>
      <c r="C40" s="106"/>
      <c r="D40" s="106"/>
      <c r="E40" s="106"/>
      <c r="F40" s="108"/>
      <c r="G40" s="77"/>
      <c r="H40" s="76"/>
      <c r="I40" s="73"/>
      <c r="J40" s="11">
        <f t="shared" si="1"/>
        <v>0</v>
      </c>
      <c r="K40" s="39"/>
    </row>
    <row r="41" spans="1:21" ht="14.25" customHeight="1" x14ac:dyDescent="0.25">
      <c r="A41" s="39"/>
      <c r="B41" s="109" t="s">
        <v>1</v>
      </c>
      <c r="C41" s="106"/>
      <c r="D41" s="106"/>
      <c r="E41" s="106"/>
      <c r="F41" s="108"/>
      <c r="G41" s="18"/>
      <c r="H41" s="76"/>
      <c r="I41" s="73"/>
      <c r="J41" s="12">
        <f t="shared" si="1"/>
        <v>0</v>
      </c>
      <c r="K41" s="39"/>
    </row>
    <row r="42" spans="1:21" ht="14.25" customHeight="1" x14ac:dyDescent="0.25">
      <c r="A42" s="39"/>
      <c r="B42" s="156" t="s">
        <v>7</v>
      </c>
      <c r="C42" s="165"/>
      <c r="D42" s="165"/>
      <c r="E42" s="165"/>
      <c r="F42" s="166"/>
      <c r="G42" s="19">
        <f>SUM(G35:G41)</f>
        <v>0</v>
      </c>
      <c r="H42" s="10">
        <f>SUM(H35:H41)</f>
        <v>0</v>
      </c>
      <c r="I42" s="10">
        <f>SUM(I35:I41)</f>
        <v>0</v>
      </c>
      <c r="J42" s="13">
        <f>SUM(J35:J41)</f>
        <v>0</v>
      </c>
      <c r="K42" s="39"/>
    </row>
    <row r="43" spans="1:21" ht="14.25" customHeight="1" thickBot="1" x14ac:dyDescent="0.3">
      <c r="A43" s="39"/>
      <c r="B43" s="139" t="s">
        <v>224</v>
      </c>
      <c r="C43" s="167"/>
      <c r="D43" s="167"/>
      <c r="E43" s="167"/>
      <c r="F43" s="167"/>
      <c r="G43" s="167"/>
      <c r="H43" s="167"/>
      <c r="I43" s="168"/>
      <c r="J43" s="11">
        <f>SUM(27000+(50*E29)+(5*I28))</f>
        <v>27000</v>
      </c>
      <c r="K43" s="39"/>
    </row>
    <row r="44" spans="1:21" ht="14.25" customHeight="1" x14ac:dyDescent="0.25">
      <c r="A44" s="39"/>
      <c r="B44" s="156" t="s">
        <v>225</v>
      </c>
      <c r="C44" s="161"/>
      <c r="D44" s="161"/>
      <c r="E44" s="161"/>
      <c r="F44" s="161"/>
      <c r="G44" s="161"/>
      <c r="H44" s="161"/>
      <c r="I44" s="162"/>
      <c r="J44" s="20">
        <f>SUM(J42:J43)</f>
        <v>27000</v>
      </c>
      <c r="K44" s="39"/>
      <c r="O44" s="36"/>
      <c r="U44" s="36"/>
    </row>
    <row r="45" spans="1:21" ht="15.75" customHeight="1" x14ac:dyDescent="0.25">
      <c r="A45" s="39"/>
      <c r="B45" s="171" t="s">
        <v>226</v>
      </c>
      <c r="C45" s="165"/>
      <c r="D45" s="165"/>
      <c r="E45" s="165"/>
      <c r="F45" s="165"/>
      <c r="G45" s="165"/>
      <c r="H45" s="170"/>
      <c r="I45" s="155"/>
      <c r="J45" s="13">
        <f>SUM(J44*0.5)</f>
        <v>13500</v>
      </c>
      <c r="K45" s="39"/>
    </row>
    <row r="46" spans="1:21" ht="5.25" customHeight="1" x14ac:dyDescent="0.25">
      <c r="A46" s="39"/>
      <c r="B46" s="110"/>
      <c r="C46" s="106"/>
      <c r="D46" s="106"/>
      <c r="E46" s="106"/>
      <c r="F46" s="106"/>
      <c r="G46" s="106"/>
      <c r="H46" s="117"/>
      <c r="I46" s="117"/>
      <c r="J46" s="44"/>
      <c r="K46" s="39"/>
    </row>
    <row r="47" spans="1:21" ht="25.5" customHeight="1" x14ac:dyDescent="0.25">
      <c r="A47" s="39"/>
      <c r="B47" s="172" t="s">
        <v>249</v>
      </c>
      <c r="C47" s="175"/>
      <c r="D47" s="233"/>
      <c r="E47" s="98"/>
      <c r="F47" s="173" t="s">
        <v>251</v>
      </c>
      <c r="G47" s="234"/>
      <c r="H47" s="234"/>
      <c r="I47" s="234"/>
      <c r="J47" s="235"/>
      <c r="K47" s="97"/>
    </row>
    <row r="48" spans="1:21" ht="21.75" customHeight="1" x14ac:dyDescent="0.25">
      <c r="A48" s="39"/>
      <c r="B48" s="193" t="s">
        <v>250</v>
      </c>
      <c r="C48" s="194"/>
      <c r="D48" s="194"/>
      <c r="E48" s="194"/>
      <c r="F48" s="194"/>
      <c r="G48" s="66"/>
      <c r="H48" s="95">
        <f>SUM(J44*E47)</f>
        <v>0</v>
      </c>
      <c r="I48" s="195" t="s">
        <v>9</v>
      </c>
      <c r="J48" s="196"/>
      <c r="K48" s="97"/>
    </row>
    <row r="49" spans="1:11" ht="3" customHeight="1" x14ac:dyDescent="0.25">
      <c r="A49" s="39"/>
      <c r="B49" s="113"/>
      <c r="C49" s="114"/>
      <c r="D49" s="114"/>
      <c r="E49" s="114"/>
      <c r="F49" s="114"/>
      <c r="G49" s="54"/>
      <c r="H49" s="105"/>
      <c r="I49" s="115"/>
      <c r="J49" s="116"/>
      <c r="K49" s="97"/>
    </row>
    <row r="50" spans="1:11" ht="7.5" customHeight="1" x14ac:dyDescent="0.25">
      <c r="A50" s="39"/>
      <c r="B50" s="79"/>
      <c r="C50" s="80"/>
      <c r="D50" s="80"/>
      <c r="E50" s="80"/>
      <c r="F50" s="80"/>
      <c r="G50" s="54"/>
      <c r="H50" s="65"/>
      <c r="I50" s="81"/>
      <c r="J50" s="82"/>
      <c r="K50" s="72"/>
    </row>
    <row r="51" spans="1:11" ht="14.25" customHeight="1" x14ac:dyDescent="0.25">
      <c r="A51" s="39"/>
      <c r="B51" s="139" t="s">
        <v>8</v>
      </c>
      <c r="C51" s="154"/>
      <c r="D51" s="176"/>
      <c r="E51" s="99" t="e">
        <f>SUM(J44/I28)</f>
        <v>#DIV/0!</v>
      </c>
      <c r="F51" s="106"/>
      <c r="G51" s="106"/>
      <c r="H51" s="106"/>
      <c r="I51" s="24"/>
      <c r="J51" s="78"/>
      <c r="K51" s="39"/>
    </row>
    <row r="52" spans="1:11" ht="14.25" customHeight="1" x14ac:dyDescent="0.25">
      <c r="A52" s="39"/>
      <c r="B52" s="178" t="s">
        <v>254</v>
      </c>
      <c r="C52" s="179"/>
      <c r="D52" s="179"/>
      <c r="E52" s="23"/>
      <c r="F52" s="180" t="s">
        <v>255</v>
      </c>
      <c r="G52" s="179"/>
      <c r="H52" s="179"/>
      <c r="I52" s="25"/>
      <c r="J52" s="78"/>
      <c r="K52" s="39"/>
    </row>
    <row r="53" spans="1:11" ht="4.5" customHeight="1" x14ac:dyDescent="0.25">
      <c r="A53" s="39"/>
      <c r="B53" s="185"/>
      <c r="C53" s="167"/>
      <c r="D53" s="167"/>
      <c r="E53" s="167"/>
      <c r="F53" s="167"/>
      <c r="G53" s="167"/>
      <c r="H53" s="167"/>
      <c r="I53" s="167"/>
      <c r="J53" s="186"/>
      <c r="K53" s="39"/>
    </row>
    <row r="54" spans="1:11" ht="15.75" customHeight="1" x14ac:dyDescent="0.25">
      <c r="A54" s="39"/>
      <c r="B54" s="109" t="s">
        <v>256</v>
      </c>
      <c r="C54" s="106"/>
      <c r="D54" s="106"/>
      <c r="E54" s="106"/>
      <c r="F54" s="106"/>
      <c r="G54" s="106"/>
      <c r="H54" s="106"/>
      <c r="I54" s="106"/>
      <c r="J54" s="78"/>
      <c r="K54" s="39"/>
    </row>
    <row r="55" spans="1:11" ht="3.75" customHeight="1" x14ac:dyDescent="0.25">
      <c r="A55" s="39"/>
      <c r="B55" s="202"/>
      <c r="C55" s="170"/>
      <c r="D55" s="170"/>
      <c r="E55" s="170"/>
      <c r="F55" s="170"/>
      <c r="G55" s="170"/>
      <c r="H55" s="170"/>
      <c r="I55" s="170"/>
      <c r="J55" s="158"/>
      <c r="K55" s="39"/>
    </row>
    <row r="56" spans="1:11" ht="14.25" customHeight="1" x14ac:dyDescent="0.25">
      <c r="A56" s="39"/>
      <c r="B56" s="139" t="s">
        <v>232</v>
      </c>
      <c r="C56" s="170"/>
      <c r="D56" s="155"/>
      <c r="E56" s="16">
        <f>SUM(I28*0.2)*E26</f>
        <v>0</v>
      </c>
      <c r="F56" s="177" t="s">
        <v>257</v>
      </c>
      <c r="G56" s="170"/>
      <c r="H56" s="155"/>
      <c r="I56" s="9">
        <f>SUM(I28*0.45)*I26</f>
        <v>0</v>
      </c>
      <c r="J56" s="42"/>
      <c r="K56" s="39"/>
    </row>
    <row r="57" spans="1:11" ht="14.25" customHeight="1" x14ac:dyDescent="0.25">
      <c r="A57" s="39"/>
      <c r="B57" s="139" t="s">
        <v>259</v>
      </c>
      <c r="C57" s="170"/>
      <c r="D57" s="155"/>
      <c r="E57" s="9">
        <f>SUM(I28*0.3)*E27</f>
        <v>0</v>
      </c>
      <c r="F57" s="177" t="s">
        <v>258</v>
      </c>
      <c r="G57" s="170"/>
      <c r="H57" s="155"/>
      <c r="I57" s="9">
        <f>SUM(I28*0.4)*I27</f>
        <v>0</v>
      </c>
      <c r="J57" s="42"/>
      <c r="K57" s="39"/>
    </row>
    <row r="58" spans="1:11" ht="17.25" customHeight="1" x14ac:dyDescent="0.25">
      <c r="A58" s="39"/>
      <c r="B58" s="197" t="s">
        <v>234</v>
      </c>
      <c r="C58" s="198"/>
      <c r="D58" s="198"/>
      <c r="E58" s="198"/>
      <c r="F58" s="199"/>
      <c r="G58" s="200"/>
      <c r="H58" s="201"/>
      <c r="I58" s="55" t="s">
        <v>238</v>
      </c>
      <c r="J58" s="67"/>
      <c r="K58" s="39"/>
    </row>
    <row r="59" spans="1:11" ht="4.5" customHeight="1" x14ac:dyDescent="0.25">
      <c r="A59" s="39"/>
      <c r="B59" s="56"/>
      <c r="C59" s="117"/>
      <c r="D59" s="117"/>
      <c r="E59" s="117"/>
      <c r="F59" s="117"/>
      <c r="G59" s="64"/>
      <c r="H59" s="62"/>
      <c r="I59" s="52"/>
      <c r="J59" s="58"/>
      <c r="K59" s="39"/>
    </row>
    <row r="60" spans="1:11" ht="15" customHeight="1" x14ac:dyDescent="0.25">
      <c r="A60" s="39"/>
      <c r="B60" s="187" t="s">
        <v>236</v>
      </c>
      <c r="C60" s="188"/>
      <c r="D60" s="188"/>
      <c r="E60" s="188"/>
      <c r="F60" s="188"/>
      <c r="G60" s="188"/>
      <c r="H60" s="188"/>
      <c r="I60" s="188"/>
      <c r="J60" s="189"/>
      <c r="K60" s="39"/>
    </row>
    <row r="61" spans="1:11" ht="2.25" customHeight="1" thickBot="1" x14ac:dyDescent="0.3">
      <c r="A61" s="39"/>
      <c r="B61" s="6"/>
      <c r="C61" s="7"/>
      <c r="D61" s="7"/>
      <c r="E61" s="7"/>
      <c r="F61" s="7"/>
      <c r="G61" s="7"/>
      <c r="H61" s="7"/>
      <c r="I61" s="7"/>
      <c r="J61" s="8"/>
      <c r="K61" s="39"/>
    </row>
    <row r="62" spans="1:11" ht="15.75" customHeight="1" x14ac:dyDescent="0.25">
      <c r="A62" s="39"/>
      <c r="B62" s="182" t="s">
        <v>206</v>
      </c>
      <c r="C62" s="183"/>
      <c r="D62" s="184"/>
      <c r="E62" s="184"/>
      <c r="F62" s="184"/>
      <c r="G62" s="45" t="s">
        <v>198</v>
      </c>
      <c r="H62" s="45" t="s">
        <v>199</v>
      </c>
      <c r="I62" s="45" t="s">
        <v>200</v>
      </c>
      <c r="J62" s="46" t="s">
        <v>201</v>
      </c>
      <c r="K62" s="39"/>
    </row>
    <row r="63" spans="1:11" x14ac:dyDescent="0.25">
      <c r="A63" s="39"/>
      <c r="B63" s="171" t="s">
        <v>247</v>
      </c>
      <c r="C63" s="165"/>
      <c r="D63" s="165"/>
      <c r="E63" s="165"/>
      <c r="F63" s="165"/>
      <c r="G63" s="10">
        <f>I52*E56/1.1*(1-$E52)</f>
        <v>0</v>
      </c>
      <c r="H63" s="10">
        <f>I52*I56/1.1*(1-$E52)</f>
        <v>0</v>
      </c>
      <c r="I63" s="10">
        <f>I52*E57/1.1*(1-$E52)</f>
        <v>0</v>
      </c>
      <c r="J63" s="11">
        <f>I52*I57/1.1*(1-$E52)</f>
        <v>0</v>
      </c>
      <c r="K63" s="39"/>
    </row>
    <row r="64" spans="1:11" ht="4.5" customHeight="1" x14ac:dyDescent="0.25">
      <c r="A64" s="39"/>
      <c r="B64" s="139"/>
      <c r="C64" s="157"/>
      <c r="D64" s="157"/>
      <c r="E64" s="157"/>
      <c r="F64" s="157"/>
      <c r="G64" s="157"/>
      <c r="H64" s="157"/>
      <c r="I64" s="157"/>
      <c r="J64" s="158"/>
      <c r="K64" s="39"/>
    </row>
    <row r="65" spans="1:11" x14ac:dyDescent="0.25">
      <c r="A65" s="39"/>
      <c r="B65" s="156" t="s">
        <v>222</v>
      </c>
      <c r="C65" s="157"/>
      <c r="D65" s="157"/>
      <c r="E65" s="157"/>
      <c r="F65" s="155"/>
      <c r="G65" s="50">
        <f>SUM(J44-G63)*E26</f>
        <v>0</v>
      </c>
      <c r="H65" s="50">
        <f>SUM(J44-H63)*I26</f>
        <v>0</v>
      </c>
      <c r="I65" s="50">
        <f>SUM(J44-I63)*E27</f>
        <v>0</v>
      </c>
      <c r="J65" s="43">
        <f>SUM(J44-J63)*I27</f>
        <v>0</v>
      </c>
      <c r="K65" s="39"/>
    </row>
    <row r="66" spans="1:11" ht="6" customHeight="1" thickBot="1" x14ac:dyDescent="0.3">
      <c r="A66" s="39"/>
      <c r="B66" s="139"/>
      <c r="C66" s="157"/>
      <c r="D66" s="157"/>
      <c r="E66" s="157"/>
      <c r="F66" s="157"/>
      <c r="G66" s="157"/>
      <c r="H66" s="157"/>
      <c r="I66" s="157"/>
      <c r="J66" s="158"/>
      <c r="K66" s="39"/>
    </row>
    <row r="67" spans="1:11" ht="15" customHeight="1" thickBot="1" x14ac:dyDescent="0.3">
      <c r="A67" s="39"/>
      <c r="B67" s="139" t="s">
        <v>248</v>
      </c>
      <c r="C67" s="157"/>
      <c r="D67" s="157"/>
      <c r="E67" s="157"/>
      <c r="F67" s="157"/>
      <c r="G67" s="158"/>
      <c r="H67" s="240"/>
      <c r="I67" s="109" t="s">
        <v>244</v>
      </c>
      <c r="J67" s="96">
        <f>SUM(H67/J44)</f>
        <v>0</v>
      </c>
      <c r="K67" s="39"/>
    </row>
    <row r="68" spans="1:11" ht="3.75" customHeight="1" x14ac:dyDescent="0.25">
      <c r="A68" s="39"/>
      <c r="B68" s="139"/>
      <c r="C68" s="157"/>
      <c r="D68" s="157"/>
      <c r="E68" s="157"/>
      <c r="F68" s="157"/>
      <c r="G68" s="157"/>
      <c r="H68" s="157"/>
      <c r="I68" s="157"/>
      <c r="J68" s="158"/>
      <c r="K68" s="39"/>
    </row>
    <row r="69" spans="1:11" ht="14.25" customHeight="1" x14ac:dyDescent="0.25">
      <c r="A69" s="39"/>
      <c r="B69" s="181" t="s">
        <v>211</v>
      </c>
      <c r="C69" s="157"/>
      <c r="D69" s="157"/>
      <c r="E69" s="157"/>
      <c r="F69" s="106" t="s">
        <v>11</v>
      </c>
      <c r="G69" s="106"/>
      <c r="H69" s="73"/>
      <c r="I69" s="107" t="s">
        <v>9</v>
      </c>
      <c r="J69" s="111"/>
      <c r="K69" s="39"/>
    </row>
    <row r="70" spans="1:11" ht="14.25" customHeight="1" x14ac:dyDescent="0.25">
      <c r="A70" s="39"/>
      <c r="B70" s="139" t="s">
        <v>10</v>
      </c>
      <c r="C70" s="154"/>
      <c r="D70" s="154"/>
      <c r="E70" s="154"/>
      <c r="F70" s="154"/>
      <c r="G70" s="155"/>
      <c r="H70" s="76"/>
      <c r="I70" s="107" t="s">
        <v>9</v>
      </c>
      <c r="J70" s="111"/>
      <c r="K70" s="39"/>
    </row>
    <row r="71" spans="1:11" ht="14.25" customHeight="1" x14ac:dyDescent="0.25">
      <c r="A71" s="39"/>
      <c r="B71" s="139" t="s">
        <v>12</v>
      </c>
      <c r="C71" s="154"/>
      <c r="D71" s="154"/>
      <c r="E71" s="154"/>
      <c r="F71" s="154"/>
      <c r="G71" s="155"/>
      <c r="H71" s="76"/>
      <c r="I71" s="107" t="s">
        <v>9</v>
      </c>
      <c r="J71" s="111"/>
      <c r="K71" s="39"/>
    </row>
    <row r="72" spans="1:11" ht="14.25" customHeight="1" x14ac:dyDescent="0.25">
      <c r="A72" s="39"/>
      <c r="B72" s="139" t="s">
        <v>13</v>
      </c>
      <c r="C72" s="154"/>
      <c r="D72" s="154"/>
      <c r="E72" s="154"/>
      <c r="F72" s="154"/>
      <c r="G72" s="155"/>
      <c r="H72" s="76"/>
      <c r="I72" s="107" t="s">
        <v>9</v>
      </c>
      <c r="J72" s="111"/>
      <c r="K72" s="39"/>
    </row>
    <row r="73" spans="1:11" ht="14.25" customHeight="1" x14ac:dyDescent="0.25">
      <c r="A73" s="39"/>
      <c r="B73" s="139" t="s">
        <v>14</v>
      </c>
      <c r="C73" s="154"/>
      <c r="D73" s="154"/>
      <c r="E73" s="154"/>
      <c r="F73" s="154"/>
      <c r="G73" s="155"/>
      <c r="H73" s="73"/>
      <c r="I73" s="107" t="s">
        <v>9</v>
      </c>
      <c r="J73" s="111"/>
      <c r="K73" s="39"/>
    </row>
    <row r="74" spans="1:11" ht="14.25" customHeight="1" x14ac:dyDescent="0.25">
      <c r="A74" s="39"/>
      <c r="B74" s="139" t="s">
        <v>209</v>
      </c>
      <c r="C74" s="154"/>
      <c r="D74" s="154"/>
      <c r="E74" s="154"/>
      <c r="F74" s="154"/>
      <c r="G74" s="155"/>
      <c r="H74" s="76"/>
      <c r="I74" s="107" t="s">
        <v>9</v>
      </c>
      <c r="J74" s="111"/>
      <c r="K74" s="39"/>
    </row>
    <row r="75" spans="1:11" ht="14.25" customHeight="1" x14ac:dyDescent="0.25">
      <c r="A75" s="39"/>
      <c r="B75" s="139" t="s">
        <v>210</v>
      </c>
      <c r="C75" s="154"/>
      <c r="D75" s="154"/>
      <c r="E75" s="154"/>
      <c r="F75" s="154"/>
      <c r="G75" s="155"/>
      <c r="H75" s="74"/>
      <c r="I75" s="51" t="s">
        <v>9</v>
      </c>
      <c r="J75" s="21"/>
      <c r="K75" s="39"/>
    </row>
    <row r="76" spans="1:11" ht="14.25" customHeight="1" x14ac:dyDescent="0.25">
      <c r="A76" s="39"/>
      <c r="B76" s="156" t="s">
        <v>15</v>
      </c>
      <c r="C76" s="130"/>
      <c r="D76" s="130"/>
      <c r="E76" s="130"/>
      <c r="F76" s="203"/>
      <c r="G76" s="47">
        <f>SUM(G63,H67,H69:H75)*E26</f>
        <v>0</v>
      </c>
      <c r="H76" s="47">
        <f>SUM(H63,H67,H69:H75)*I26</f>
        <v>0</v>
      </c>
      <c r="I76" s="35">
        <f>SUM(I63,H67,H69:H75)*E27</f>
        <v>0</v>
      </c>
      <c r="J76" s="48">
        <f>SUM(J63,H67,H69:H75)*I27</f>
        <v>0</v>
      </c>
      <c r="K76" s="39"/>
    </row>
    <row r="77" spans="1:11" ht="14.25" customHeight="1" x14ac:dyDescent="0.25">
      <c r="A77" s="39"/>
      <c r="B77" s="190" t="s">
        <v>235</v>
      </c>
      <c r="C77" s="191"/>
      <c r="D77" s="191"/>
      <c r="E77" s="191"/>
      <c r="F77" s="192"/>
      <c r="G77" s="32">
        <f>SUM(G76-J44)*E26</f>
        <v>0</v>
      </c>
      <c r="H77" s="47">
        <f>SUM(H76-J44)*I26</f>
        <v>0</v>
      </c>
      <c r="I77" s="35">
        <f>SUM(I76-J44)*E27</f>
        <v>0</v>
      </c>
      <c r="J77" s="49">
        <f>SUM(J76-J44)*I27</f>
        <v>0</v>
      </c>
      <c r="K77" s="39"/>
    </row>
    <row r="78" spans="1:11" ht="2.25" customHeight="1" x14ac:dyDescent="0.25">
      <c r="A78" s="39"/>
      <c r="B78" s="57"/>
      <c r="C78" s="57"/>
      <c r="D78" s="57"/>
      <c r="E78" s="57"/>
      <c r="F78" s="57"/>
      <c r="G78" s="31"/>
      <c r="H78" s="31"/>
      <c r="I78" s="30"/>
      <c r="J78" s="30"/>
      <c r="K78" s="39"/>
    </row>
    <row r="79" spans="1:11" ht="24" customHeight="1" x14ac:dyDescent="0.25">
      <c r="A79" s="39"/>
      <c r="B79" s="174" t="s">
        <v>212</v>
      </c>
      <c r="C79" s="175"/>
      <c r="D79" s="175"/>
      <c r="E79" s="175"/>
      <c r="F79" s="175"/>
      <c r="G79" s="175"/>
      <c r="H79" s="175"/>
      <c r="I79" s="175"/>
      <c r="J79" s="175"/>
      <c r="K79" s="39"/>
    </row>
    <row r="80" spans="1:11" ht="3" customHeight="1" x14ac:dyDescent="0.25">
      <c r="A80" s="39"/>
      <c r="B80" s="101"/>
      <c r="C80" s="101"/>
      <c r="D80" s="101"/>
      <c r="E80" s="101"/>
      <c r="F80" s="101"/>
      <c r="G80" s="101"/>
      <c r="H80" s="101"/>
      <c r="I80" s="101"/>
      <c r="J80" s="101"/>
      <c r="K80" s="39"/>
    </row>
    <row r="81" spans="1:11" ht="9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</row>
  </sheetData>
  <sheetProtection password="F03F" sheet="1" objects="1" scenarios="1" formatCells="0" formatColumns="0" formatRows="0" insertColumns="0" insertRows="0" deleteColumns="0" deleteRows="0"/>
  <mergeCells count="85">
    <mergeCell ref="G28:H28"/>
    <mergeCell ref="I28:J28"/>
    <mergeCell ref="B24:J24"/>
    <mergeCell ref="F26:H26"/>
    <mergeCell ref="B27:D27"/>
    <mergeCell ref="F27:H27"/>
    <mergeCell ref="B25:J25"/>
    <mergeCell ref="B26:D26"/>
    <mergeCell ref="B2:J2"/>
    <mergeCell ref="B4:E4"/>
    <mergeCell ref="B1:J1"/>
    <mergeCell ref="B31:F31"/>
    <mergeCell ref="B29:D29"/>
    <mergeCell ref="G29:H29"/>
    <mergeCell ref="I29:J29"/>
    <mergeCell ref="B30:D30"/>
    <mergeCell ref="G30:H30"/>
    <mergeCell ref="I30:J30"/>
    <mergeCell ref="G31:H31"/>
    <mergeCell ref="I31:J31"/>
    <mergeCell ref="F4:G4"/>
    <mergeCell ref="H4:J4"/>
    <mergeCell ref="B6:H6"/>
    <mergeCell ref="B28:F28"/>
    <mergeCell ref="B77:F77"/>
    <mergeCell ref="B48:F48"/>
    <mergeCell ref="I48:J48"/>
    <mergeCell ref="B58:F58"/>
    <mergeCell ref="G58:H58"/>
    <mergeCell ref="B75:G75"/>
    <mergeCell ref="B55:J55"/>
    <mergeCell ref="B72:G72"/>
    <mergeCell ref="B76:F76"/>
    <mergeCell ref="B74:G74"/>
    <mergeCell ref="F47:J47"/>
    <mergeCell ref="B79:J79"/>
    <mergeCell ref="B45:I45"/>
    <mergeCell ref="B51:D51"/>
    <mergeCell ref="B56:D56"/>
    <mergeCell ref="F56:H56"/>
    <mergeCell ref="B57:D57"/>
    <mergeCell ref="F57:H57"/>
    <mergeCell ref="B63:F63"/>
    <mergeCell ref="B52:D52"/>
    <mergeCell ref="F52:H52"/>
    <mergeCell ref="B69:E69"/>
    <mergeCell ref="B62:F62"/>
    <mergeCell ref="B53:J53"/>
    <mergeCell ref="B60:J60"/>
    <mergeCell ref="B73:G73"/>
    <mergeCell ref="B32:J32"/>
    <mergeCell ref="B70:G70"/>
    <mergeCell ref="B71:G71"/>
    <mergeCell ref="B65:F65"/>
    <mergeCell ref="B67:G67"/>
    <mergeCell ref="B66:J66"/>
    <mergeCell ref="B68:J68"/>
    <mergeCell ref="G33:I33"/>
    <mergeCell ref="B44:I44"/>
    <mergeCell ref="B64:J64"/>
    <mergeCell ref="B33:F33"/>
    <mergeCell ref="B42:F42"/>
    <mergeCell ref="B43:I43"/>
    <mergeCell ref="B34:F34"/>
    <mergeCell ref="B37:F37"/>
    <mergeCell ref="B47:D47"/>
    <mergeCell ref="B22:F22"/>
    <mergeCell ref="B10:F10"/>
    <mergeCell ref="G10:J10"/>
    <mergeCell ref="B11:D11"/>
    <mergeCell ref="E11:J11"/>
    <mergeCell ref="B3:E3"/>
    <mergeCell ref="F3:G3"/>
    <mergeCell ref="B14:E14"/>
    <mergeCell ref="F14:J14"/>
    <mergeCell ref="B15:F15"/>
    <mergeCell ref="B7:C7"/>
    <mergeCell ref="D7:J7"/>
    <mergeCell ref="B8:C8"/>
    <mergeCell ref="D8:J8"/>
    <mergeCell ref="B9:C9"/>
    <mergeCell ref="D9:E9"/>
    <mergeCell ref="F9:I9"/>
    <mergeCell ref="B5:G5"/>
    <mergeCell ref="H5:I5"/>
  </mergeCells>
  <dataValidations count="1">
    <dataValidation type="list" allowBlank="1" showInputMessage="1" showErrorMessage="1" sqref="H4:J4">
      <formula1>Literatura_okruhy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171</v>
      </c>
      <c r="B1" s="3" t="s">
        <v>171</v>
      </c>
      <c r="C1" s="3" t="s">
        <v>133</v>
      </c>
      <c r="D1" s="3" t="s">
        <v>164</v>
      </c>
      <c r="E1" s="2" t="s">
        <v>19</v>
      </c>
      <c r="F1" s="4"/>
      <c r="G1" s="3" t="s">
        <v>171</v>
      </c>
    </row>
    <row r="2" spans="1:14" x14ac:dyDescent="0.25">
      <c r="A2" s="3" t="s">
        <v>126</v>
      </c>
      <c r="B2" s="3" t="s">
        <v>18</v>
      </c>
      <c r="C2" s="3" t="s">
        <v>134</v>
      </c>
      <c r="D2" s="3" t="s">
        <v>165</v>
      </c>
      <c r="E2" s="2" t="s">
        <v>22</v>
      </c>
      <c r="F2" s="5" t="s">
        <v>174</v>
      </c>
      <c r="G2" s="3" t="s">
        <v>126</v>
      </c>
      <c r="H2" t="s">
        <v>18</v>
      </c>
      <c r="I2" t="s">
        <v>126</v>
      </c>
      <c r="J2" s="4" t="s">
        <v>202</v>
      </c>
      <c r="K2" t="s">
        <v>197</v>
      </c>
      <c r="L2" t="s">
        <v>133</v>
      </c>
      <c r="M2" s="1" t="s">
        <v>112</v>
      </c>
      <c r="N2" t="s">
        <v>133</v>
      </c>
    </row>
    <row r="3" spans="1:14" x14ac:dyDescent="0.25">
      <c r="A3" s="3" t="s">
        <v>173</v>
      </c>
      <c r="B3" s="3" t="s">
        <v>20</v>
      </c>
      <c r="C3" s="3" t="s">
        <v>135</v>
      </c>
      <c r="D3" s="3" t="s">
        <v>166</v>
      </c>
      <c r="E3" t="s">
        <v>24</v>
      </c>
      <c r="F3" s="5" t="s">
        <v>177</v>
      </c>
      <c r="G3" s="3" t="s">
        <v>173</v>
      </c>
      <c r="H3" t="s">
        <v>20</v>
      </c>
      <c r="I3" t="s">
        <v>127</v>
      </c>
      <c r="J3" s="4" t="s">
        <v>203</v>
      </c>
      <c r="K3" t="s">
        <v>171</v>
      </c>
      <c r="L3" t="s">
        <v>134</v>
      </c>
      <c r="M3" s="1" t="s">
        <v>124</v>
      </c>
      <c r="N3" t="s">
        <v>134</v>
      </c>
    </row>
    <row r="4" spans="1:14" x14ac:dyDescent="0.25">
      <c r="A4" s="3" t="s">
        <v>128</v>
      </c>
      <c r="B4" s="3" t="s">
        <v>21</v>
      </c>
      <c r="C4" s="3" t="s">
        <v>136</v>
      </c>
      <c r="D4" s="3" t="s">
        <v>167</v>
      </c>
      <c r="E4" t="s">
        <v>25</v>
      </c>
      <c r="F4" s="5" t="s">
        <v>175</v>
      </c>
      <c r="G4" s="3" t="s">
        <v>128</v>
      </c>
      <c r="H4" t="s">
        <v>21</v>
      </c>
      <c r="I4" t="s">
        <v>128</v>
      </c>
      <c r="J4" s="4" t="s">
        <v>204</v>
      </c>
      <c r="L4" t="s">
        <v>135</v>
      </c>
      <c r="M4" s="1" t="s">
        <v>116</v>
      </c>
      <c r="N4" t="s">
        <v>135</v>
      </c>
    </row>
    <row r="5" spans="1:14" x14ac:dyDescent="0.25">
      <c r="A5" s="3" t="s">
        <v>129</v>
      </c>
      <c r="B5" s="3" t="s">
        <v>23</v>
      </c>
      <c r="C5" s="3" t="s">
        <v>137</v>
      </c>
      <c r="D5" s="3" t="s">
        <v>168</v>
      </c>
      <c r="E5" t="s">
        <v>26</v>
      </c>
      <c r="F5" s="5" t="s">
        <v>176</v>
      </c>
      <c r="G5" s="3" t="s">
        <v>129</v>
      </c>
      <c r="H5" t="s">
        <v>23</v>
      </c>
      <c r="I5" t="s">
        <v>129</v>
      </c>
      <c r="J5" s="4">
        <v>2016</v>
      </c>
      <c r="L5" t="s">
        <v>136</v>
      </c>
      <c r="M5" s="1" t="s">
        <v>122</v>
      </c>
      <c r="N5" t="s">
        <v>136</v>
      </c>
    </row>
    <row r="6" spans="1:14" x14ac:dyDescent="0.25">
      <c r="A6" s="3" t="s">
        <v>130</v>
      </c>
      <c r="C6" s="3" t="s">
        <v>138</v>
      </c>
      <c r="D6" s="3" t="s">
        <v>169</v>
      </c>
      <c r="E6" t="s">
        <v>27</v>
      </c>
      <c r="F6" s="5" t="s">
        <v>178</v>
      </c>
      <c r="G6" s="3" t="s">
        <v>130</v>
      </c>
      <c r="I6" t="s">
        <v>130</v>
      </c>
      <c r="J6" s="4">
        <v>2017</v>
      </c>
      <c r="L6" t="s">
        <v>137</v>
      </c>
      <c r="M6" s="1" t="s">
        <v>119</v>
      </c>
      <c r="N6" t="s">
        <v>137</v>
      </c>
    </row>
    <row r="7" spans="1:14" x14ac:dyDescent="0.25">
      <c r="A7" s="3" t="s">
        <v>131</v>
      </c>
      <c r="C7" s="3" t="s">
        <v>139</v>
      </c>
      <c r="D7" s="3" t="s">
        <v>170</v>
      </c>
      <c r="E7" t="s">
        <v>28</v>
      </c>
      <c r="F7" s="5" t="s">
        <v>179</v>
      </c>
      <c r="G7" s="3" t="s">
        <v>131</v>
      </c>
      <c r="I7" t="s">
        <v>131</v>
      </c>
      <c r="L7" t="s">
        <v>138</v>
      </c>
      <c r="M7" s="1" t="s">
        <v>120</v>
      </c>
      <c r="N7" t="s">
        <v>138</v>
      </c>
    </row>
    <row r="8" spans="1:14" x14ac:dyDescent="0.25">
      <c r="A8" s="3" t="s">
        <v>172</v>
      </c>
      <c r="C8" s="3" t="s">
        <v>140</v>
      </c>
      <c r="D8" s="3"/>
      <c r="E8" t="s">
        <v>29</v>
      </c>
      <c r="F8" s="5" t="s">
        <v>180</v>
      </c>
      <c r="G8" s="3" t="s">
        <v>172</v>
      </c>
      <c r="I8" t="s">
        <v>172</v>
      </c>
      <c r="L8" t="s">
        <v>139</v>
      </c>
      <c r="M8" s="1" t="s">
        <v>114</v>
      </c>
      <c r="N8" t="s">
        <v>139</v>
      </c>
    </row>
    <row r="9" spans="1:14" x14ac:dyDescent="0.25">
      <c r="A9" s="3" t="s">
        <v>132</v>
      </c>
      <c r="C9" s="3" t="s">
        <v>141</v>
      </c>
      <c r="E9" t="s">
        <v>30</v>
      </c>
      <c r="G9" s="3" t="s">
        <v>132</v>
      </c>
      <c r="I9" t="s">
        <v>132</v>
      </c>
      <c r="L9" t="s">
        <v>140</v>
      </c>
      <c r="M9" s="1" t="s">
        <v>115</v>
      </c>
      <c r="N9" t="s">
        <v>140</v>
      </c>
    </row>
    <row r="10" spans="1:14" x14ac:dyDescent="0.25">
      <c r="A10" s="3" t="s">
        <v>23</v>
      </c>
      <c r="C10" s="3" t="s">
        <v>142</v>
      </c>
      <c r="E10" t="s">
        <v>31</v>
      </c>
      <c r="G10" s="3" t="s">
        <v>23</v>
      </c>
      <c r="I10" t="s">
        <v>23</v>
      </c>
      <c r="L10" t="s">
        <v>141</v>
      </c>
      <c r="M10" s="1" t="s">
        <v>118</v>
      </c>
      <c r="N10" t="s">
        <v>141</v>
      </c>
    </row>
    <row r="11" spans="1:14" x14ac:dyDescent="0.25">
      <c r="C11" s="3" t="s">
        <v>143</v>
      </c>
      <c r="E11" t="s">
        <v>32</v>
      </c>
      <c r="L11" t="s">
        <v>142</v>
      </c>
      <c r="M11" s="1" t="s">
        <v>123</v>
      </c>
      <c r="N11" t="s">
        <v>142</v>
      </c>
    </row>
    <row r="12" spans="1:14" x14ac:dyDescent="0.25">
      <c r="C12" s="3" t="s">
        <v>144</v>
      </c>
      <c r="E12" t="s">
        <v>33</v>
      </c>
      <c r="L12" t="s">
        <v>143</v>
      </c>
      <c r="M12" s="1" t="s">
        <v>125</v>
      </c>
      <c r="N12" t="s">
        <v>143</v>
      </c>
    </row>
    <row r="13" spans="1:14" x14ac:dyDescent="0.25">
      <c r="C13" s="3" t="s">
        <v>145</v>
      </c>
      <c r="E13" t="s">
        <v>34</v>
      </c>
      <c r="L13" t="s">
        <v>144</v>
      </c>
      <c r="M13" s="1" t="s">
        <v>121</v>
      </c>
      <c r="N13" t="s">
        <v>144</v>
      </c>
    </row>
    <row r="14" spans="1:14" x14ac:dyDescent="0.25">
      <c r="C14" s="3" t="s">
        <v>146</v>
      </c>
      <c r="E14" t="s">
        <v>35</v>
      </c>
      <c r="L14" t="s">
        <v>145</v>
      </c>
      <c r="M14" s="1" t="s">
        <v>117</v>
      </c>
      <c r="N14" t="s">
        <v>145</v>
      </c>
    </row>
    <row r="15" spans="1:14" x14ac:dyDescent="0.25">
      <c r="C15" s="3" t="s">
        <v>147</v>
      </c>
      <c r="F15" s="1"/>
      <c r="L15" t="s">
        <v>146</v>
      </c>
      <c r="M15" s="1" t="s">
        <v>113</v>
      </c>
      <c r="N15" t="s">
        <v>146</v>
      </c>
    </row>
    <row r="16" spans="1:14" x14ac:dyDescent="0.25">
      <c r="C16" s="3" t="s">
        <v>148</v>
      </c>
      <c r="E16" s="2" t="s">
        <v>36</v>
      </c>
      <c r="L16" t="s">
        <v>147</v>
      </c>
      <c r="N16" t="s">
        <v>147</v>
      </c>
    </row>
    <row r="17" spans="3:14" x14ac:dyDescent="0.25">
      <c r="C17" s="3" t="s">
        <v>149</v>
      </c>
      <c r="E17" t="s">
        <v>37</v>
      </c>
      <c r="L17" t="s">
        <v>148</v>
      </c>
      <c r="N17" t="s">
        <v>148</v>
      </c>
    </row>
    <row r="18" spans="3:14" x14ac:dyDescent="0.25">
      <c r="C18" s="3" t="s">
        <v>150</v>
      </c>
      <c r="E18" t="s">
        <v>38</v>
      </c>
      <c r="L18" t="s">
        <v>149</v>
      </c>
      <c r="N18" t="s">
        <v>149</v>
      </c>
    </row>
    <row r="19" spans="3:14" x14ac:dyDescent="0.25">
      <c r="C19" s="3" t="s">
        <v>151</v>
      </c>
      <c r="E19" t="s">
        <v>39</v>
      </c>
      <c r="L19" t="s">
        <v>150</v>
      </c>
      <c r="N19" t="s">
        <v>150</v>
      </c>
    </row>
    <row r="20" spans="3:14" x14ac:dyDescent="0.25">
      <c r="C20" s="3" t="s">
        <v>152</v>
      </c>
      <c r="E20" t="s">
        <v>40</v>
      </c>
      <c r="L20" t="s">
        <v>151</v>
      </c>
      <c r="N20" t="s">
        <v>151</v>
      </c>
    </row>
    <row r="21" spans="3:14" x14ac:dyDescent="0.25">
      <c r="C21" s="3" t="s">
        <v>153</v>
      </c>
      <c r="E21" t="s">
        <v>41</v>
      </c>
      <c r="L21" t="s">
        <v>152</v>
      </c>
      <c r="N21" t="s">
        <v>152</v>
      </c>
    </row>
    <row r="22" spans="3:14" x14ac:dyDescent="0.25">
      <c r="C22" s="3" t="s">
        <v>154</v>
      </c>
      <c r="E22" t="s">
        <v>42</v>
      </c>
      <c r="L22" t="s">
        <v>153</v>
      </c>
      <c r="N22" t="s">
        <v>153</v>
      </c>
    </row>
    <row r="23" spans="3:14" x14ac:dyDescent="0.25">
      <c r="C23" s="3" t="s">
        <v>155</v>
      </c>
      <c r="E23" t="s">
        <v>43</v>
      </c>
      <c r="L23" t="s">
        <v>154</v>
      </c>
      <c r="N23" t="s">
        <v>154</v>
      </c>
    </row>
    <row r="24" spans="3:14" x14ac:dyDescent="0.25">
      <c r="C24" s="3" t="s">
        <v>156</v>
      </c>
      <c r="L24" t="s">
        <v>155</v>
      </c>
      <c r="N24" t="s">
        <v>155</v>
      </c>
    </row>
    <row r="25" spans="3:14" x14ac:dyDescent="0.25">
      <c r="C25" s="3" t="s">
        <v>157</v>
      </c>
      <c r="E25" s="2" t="s">
        <v>44</v>
      </c>
      <c r="L25" t="s">
        <v>156</v>
      </c>
      <c r="N25" t="s">
        <v>156</v>
      </c>
    </row>
    <row r="26" spans="3:14" x14ac:dyDescent="0.25">
      <c r="C26" s="3" t="s">
        <v>158</v>
      </c>
      <c r="E26" t="s">
        <v>45</v>
      </c>
      <c r="L26" t="s">
        <v>157</v>
      </c>
      <c r="N26" t="s">
        <v>157</v>
      </c>
    </row>
    <row r="27" spans="3:14" x14ac:dyDescent="0.25">
      <c r="C27" s="3" t="s">
        <v>159</v>
      </c>
      <c r="E27" t="s">
        <v>46</v>
      </c>
      <c r="L27" t="s">
        <v>158</v>
      </c>
      <c r="N27" t="s">
        <v>158</v>
      </c>
    </row>
    <row r="28" spans="3:14" x14ac:dyDescent="0.25">
      <c r="C28" s="3" t="s">
        <v>160</v>
      </c>
      <c r="E28" t="s">
        <v>47</v>
      </c>
      <c r="L28" t="s">
        <v>159</v>
      </c>
      <c r="N28" t="s">
        <v>159</v>
      </c>
    </row>
    <row r="29" spans="3:14" x14ac:dyDescent="0.25">
      <c r="C29" s="3" t="s">
        <v>161</v>
      </c>
      <c r="E29" t="s">
        <v>48</v>
      </c>
      <c r="L29" t="s">
        <v>160</v>
      </c>
      <c r="N29" t="s">
        <v>160</v>
      </c>
    </row>
    <row r="30" spans="3:14" x14ac:dyDescent="0.25">
      <c r="C30" s="3" t="s">
        <v>162</v>
      </c>
      <c r="E30" t="s">
        <v>49</v>
      </c>
      <c r="L30" t="s">
        <v>161</v>
      </c>
      <c r="N30" t="s">
        <v>161</v>
      </c>
    </row>
    <row r="31" spans="3:14" x14ac:dyDescent="0.25">
      <c r="C31" s="3" t="s">
        <v>163</v>
      </c>
      <c r="E31" t="s">
        <v>50</v>
      </c>
      <c r="L31" t="s">
        <v>162</v>
      </c>
      <c r="N31" t="s">
        <v>162</v>
      </c>
    </row>
    <row r="32" spans="3:14" x14ac:dyDescent="0.25">
      <c r="E32" t="s">
        <v>51</v>
      </c>
      <c r="L32" t="s">
        <v>163</v>
      </c>
      <c r="N32" t="s">
        <v>163</v>
      </c>
    </row>
    <row r="33" spans="5:14" x14ac:dyDescent="0.25">
      <c r="L33" t="s">
        <v>181</v>
      </c>
      <c r="N33" t="s">
        <v>181</v>
      </c>
    </row>
    <row r="34" spans="5:14" x14ac:dyDescent="0.25">
      <c r="E34" s="2" t="s">
        <v>52</v>
      </c>
      <c r="L34" t="s">
        <v>182</v>
      </c>
      <c r="N34" t="s">
        <v>182</v>
      </c>
    </row>
    <row r="35" spans="5:14" x14ac:dyDescent="0.25">
      <c r="E35" t="s">
        <v>53</v>
      </c>
      <c r="L35" t="s">
        <v>183</v>
      </c>
      <c r="N35" t="s">
        <v>183</v>
      </c>
    </row>
    <row r="36" spans="5:14" x14ac:dyDescent="0.25">
      <c r="E36" t="s">
        <v>54</v>
      </c>
      <c r="L36" t="s">
        <v>184</v>
      </c>
      <c r="N36" t="s">
        <v>184</v>
      </c>
    </row>
    <row r="37" spans="5:14" x14ac:dyDescent="0.25">
      <c r="E37" t="s">
        <v>55</v>
      </c>
      <c r="L37" t="s">
        <v>185</v>
      </c>
      <c r="N37" t="s">
        <v>185</v>
      </c>
    </row>
    <row r="38" spans="5:14" x14ac:dyDescent="0.25">
      <c r="L38" t="s">
        <v>186</v>
      </c>
      <c r="N38" t="s">
        <v>186</v>
      </c>
    </row>
    <row r="39" spans="5:14" x14ac:dyDescent="0.25">
      <c r="E39" s="2" t="s">
        <v>56</v>
      </c>
      <c r="L39" t="s">
        <v>187</v>
      </c>
      <c r="N39" t="s">
        <v>187</v>
      </c>
    </row>
    <row r="40" spans="5:14" x14ac:dyDescent="0.25">
      <c r="E40" t="s">
        <v>57</v>
      </c>
      <c r="L40" t="s">
        <v>188</v>
      </c>
      <c r="N40" t="s">
        <v>188</v>
      </c>
    </row>
    <row r="41" spans="5:14" x14ac:dyDescent="0.25">
      <c r="E41" t="s">
        <v>58</v>
      </c>
      <c r="L41" t="s">
        <v>189</v>
      </c>
      <c r="N41" t="s">
        <v>189</v>
      </c>
    </row>
    <row r="42" spans="5:14" x14ac:dyDescent="0.25">
      <c r="E42" t="s">
        <v>59</v>
      </c>
      <c r="L42" t="s">
        <v>190</v>
      </c>
      <c r="N42" t="s">
        <v>190</v>
      </c>
    </row>
    <row r="43" spans="5:14" x14ac:dyDescent="0.25">
      <c r="E43" t="s">
        <v>60</v>
      </c>
      <c r="L43" t="s">
        <v>191</v>
      </c>
      <c r="N43" t="s">
        <v>191</v>
      </c>
    </row>
    <row r="44" spans="5:14" x14ac:dyDescent="0.25">
      <c r="E44" t="s">
        <v>61</v>
      </c>
      <c r="L44" t="s">
        <v>192</v>
      </c>
      <c r="N44" t="s">
        <v>192</v>
      </c>
    </row>
    <row r="45" spans="5:14" x14ac:dyDescent="0.25">
      <c r="E45" t="s">
        <v>62</v>
      </c>
      <c r="L45" t="s">
        <v>193</v>
      </c>
      <c r="N45" t="s">
        <v>193</v>
      </c>
    </row>
    <row r="46" spans="5:14" x14ac:dyDescent="0.25">
      <c r="E46" t="s">
        <v>63</v>
      </c>
      <c r="L46" t="s">
        <v>194</v>
      </c>
      <c r="N46" t="s">
        <v>194</v>
      </c>
    </row>
    <row r="47" spans="5:14" x14ac:dyDescent="0.25">
      <c r="L47" t="s">
        <v>195</v>
      </c>
      <c r="N47" t="s">
        <v>195</v>
      </c>
    </row>
    <row r="48" spans="5:14" x14ac:dyDescent="0.25">
      <c r="E48" s="2" t="s">
        <v>64</v>
      </c>
      <c r="L48" t="s">
        <v>196</v>
      </c>
      <c r="N48" t="s">
        <v>196</v>
      </c>
    </row>
    <row r="49" spans="5:5" x14ac:dyDescent="0.25">
      <c r="E49" t="s">
        <v>65</v>
      </c>
    </row>
    <row r="50" spans="5:5" x14ac:dyDescent="0.25">
      <c r="E50" t="s">
        <v>66</v>
      </c>
    </row>
    <row r="51" spans="5:5" x14ac:dyDescent="0.25">
      <c r="E51" t="s">
        <v>67</v>
      </c>
    </row>
    <row r="52" spans="5:5" x14ac:dyDescent="0.25">
      <c r="E52" t="s">
        <v>68</v>
      </c>
    </row>
    <row r="54" spans="5:5" x14ac:dyDescent="0.25">
      <c r="E54" s="2" t="s">
        <v>69</v>
      </c>
    </row>
    <row r="55" spans="5:5" x14ac:dyDescent="0.25">
      <c r="E55" t="s">
        <v>70</v>
      </c>
    </row>
    <row r="56" spans="5:5" x14ac:dyDescent="0.25">
      <c r="E56" t="s">
        <v>71</v>
      </c>
    </row>
    <row r="57" spans="5:5" x14ac:dyDescent="0.25">
      <c r="E57" t="s">
        <v>72</v>
      </c>
    </row>
    <row r="58" spans="5:5" x14ac:dyDescent="0.25">
      <c r="E58" t="s">
        <v>73</v>
      </c>
    </row>
    <row r="59" spans="5:5" x14ac:dyDescent="0.25">
      <c r="E59" t="s">
        <v>74</v>
      </c>
    </row>
    <row r="61" spans="5:5" x14ac:dyDescent="0.25">
      <c r="E61" s="2" t="s">
        <v>75</v>
      </c>
    </row>
    <row r="62" spans="5:5" x14ac:dyDescent="0.25">
      <c r="E62" t="s">
        <v>76</v>
      </c>
    </row>
    <row r="63" spans="5:5" x14ac:dyDescent="0.25">
      <c r="E63" t="s">
        <v>77</v>
      </c>
    </row>
    <row r="64" spans="5:5" x14ac:dyDescent="0.25">
      <c r="E64" t="s">
        <v>78</v>
      </c>
    </row>
    <row r="65" spans="5:5" x14ac:dyDescent="0.25">
      <c r="E65" t="s">
        <v>79</v>
      </c>
    </row>
    <row r="67" spans="5:5" x14ac:dyDescent="0.25">
      <c r="E67" s="2" t="s">
        <v>80</v>
      </c>
    </row>
    <row r="68" spans="5:5" x14ac:dyDescent="0.25">
      <c r="E68" t="s">
        <v>81</v>
      </c>
    </row>
    <row r="69" spans="5:5" x14ac:dyDescent="0.25">
      <c r="E69" t="s">
        <v>82</v>
      </c>
    </row>
    <row r="70" spans="5:5" x14ac:dyDescent="0.25">
      <c r="E70" t="s">
        <v>83</v>
      </c>
    </row>
    <row r="71" spans="5:5" x14ac:dyDescent="0.25">
      <c r="E71" t="s">
        <v>84</v>
      </c>
    </row>
    <row r="72" spans="5:5" x14ac:dyDescent="0.25">
      <c r="E72" t="s">
        <v>85</v>
      </c>
    </row>
    <row r="74" spans="5:5" x14ac:dyDescent="0.25">
      <c r="E74" s="2" t="s">
        <v>86</v>
      </c>
    </row>
    <row r="75" spans="5:5" x14ac:dyDescent="0.25">
      <c r="E75" t="s">
        <v>87</v>
      </c>
    </row>
    <row r="76" spans="5:5" x14ac:dyDescent="0.25">
      <c r="E76" t="s">
        <v>88</v>
      </c>
    </row>
    <row r="77" spans="5:5" x14ac:dyDescent="0.25">
      <c r="E77" t="s">
        <v>89</v>
      </c>
    </row>
    <row r="78" spans="5:5" x14ac:dyDescent="0.25">
      <c r="E78" t="s">
        <v>90</v>
      </c>
    </row>
    <row r="79" spans="5:5" x14ac:dyDescent="0.25">
      <c r="E79" t="s">
        <v>91</v>
      </c>
    </row>
    <row r="80" spans="5:5" x14ac:dyDescent="0.25">
      <c r="E80" t="s">
        <v>92</v>
      </c>
    </row>
    <row r="81" spans="5:5" x14ac:dyDescent="0.25">
      <c r="E81" t="s">
        <v>93</v>
      </c>
    </row>
    <row r="83" spans="5:5" x14ac:dyDescent="0.25">
      <c r="E83" s="2" t="s">
        <v>94</v>
      </c>
    </row>
    <row r="84" spans="5:5" x14ac:dyDescent="0.25">
      <c r="E84" t="s">
        <v>95</v>
      </c>
    </row>
    <row r="85" spans="5:5" x14ac:dyDescent="0.25">
      <c r="E85" t="s">
        <v>96</v>
      </c>
    </row>
    <row r="86" spans="5:5" x14ac:dyDescent="0.25">
      <c r="E86" t="s">
        <v>97</v>
      </c>
    </row>
    <row r="87" spans="5:5" x14ac:dyDescent="0.25">
      <c r="E87" t="s">
        <v>98</v>
      </c>
    </row>
    <row r="88" spans="5:5" x14ac:dyDescent="0.25">
      <c r="E88" t="s">
        <v>99</v>
      </c>
    </row>
    <row r="90" spans="5:5" x14ac:dyDescent="0.25">
      <c r="E90" s="2" t="s">
        <v>100</v>
      </c>
    </row>
    <row r="91" spans="5:5" x14ac:dyDescent="0.25">
      <c r="E91" t="s">
        <v>101</v>
      </c>
    </row>
    <row r="92" spans="5:5" x14ac:dyDescent="0.25">
      <c r="E92" t="s">
        <v>102</v>
      </c>
    </row>
    <row r="93" spans="5:5" x14ac:dyDescent="0.25">
      <c r="E93" t="s">
        <v>103</v>
      </c>
    </row>
    <row r="94" spans="5:5" x14ac:dyDescent="0.25">
      <c r="E94" t="s">
        <v>104</v>
      </c>
    </row>
    <row r="96" spans="5:5" x14ac:dyDescent="0.25">
      <c r="E96" s="2" t="s">
        <v>105</v>
      </c>
    </row>
    <row r="97" spans="5:5" x14ac:dyDescent="0.25">
      <c r="E97" t="s">
        <v>106</v>
      </c>
    </row>
    <row r="98" spans="5:5" x14ac:dyDescent="0.25">
      <c r="E98" t="s">
        <v>107</v>
      </c>
    </row>
    <row r="99" spans="5:5" x14ac:dyDescent="0.25">
      <c r="E99" t="s">
        <v>108</v>
      </c>
    </row>
    <row r="100" spans="5:5" x14ac:dyDescent="0.25">
      <c r="E100" t="s">
        <v>109</v>
      </c>
    </row>
    <row r="101" spans="5:5" x14ac:dyDescent="0.25">
      <c r="E101" t="s">
        <v>110</v>
      </c>
    </row>
    <row r="102" spans="5:5" x14ac:dyDescent="0.25">
      <c r="E102" t="s">
        <v>111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17</vt:i4>
      </vt:variant>
    </vt:vector>
  </HeadingPairs>
  <TitlesOfParts>
    <vt:vector size="20" baseType="lpstr">
      <vt:lpstr>Rozpočet projektu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2019-09-16T08:41:58Z</cp:lastPrinted>
  <dcterms:created xsi:type="dcterms:W3CDTF">2014-07-08T11:10:39Z</dcterms:created>
  <dcterms:modified xsi:type="dcterms:W3CDTF">2019-09-17T14:10:03Z</dcterms:modified>
</cp:coreProperties>
</file>