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75" windowWidth="11625" windowHeight="12330"/>
  </bookViews>
  <sheets>
    <sheet name="AKCE 2023_rozpočet" sheetId="2" r:id="rId1"/>
    <sheet name="Data" sheetId="3" state="hidden" r:id="rId2"/>
  </sheets>
  <definedNames>
    <definedName name="Data">Data!$G$1:$G$48</definedName>
    <definedName name="Datum">Data!$C$1:$C$32</definedName>
    <definedName name="DPH">Data!$K$1:$K$3</definedName>
    <definedName name="elektronicky" localSheetId="1">Data!$C$2:$C$32</definedName>
    <definedName name="Kraj">Data!$F$1:$F$15</definedName>
    <definedName name="Neziskové">Data!$L$1:$L$10</definedName>
    <definedName name="Neziskovky">Data!$A$1:$A$10</definedName>
    <definedName name="Okres">Data!$E$1:$E$104</definedName>
    <definedName name="Okruhy">Data!$H$1:$H$5</definedName>
    <definedName name="Podnikatelské">Data!$M$1:$M$5</definedName>
    <definedName name="Z_9D8F0199_9CB8_4FBA_852E_7E4A67D97509_.wvu.Rows" localSheetId="0" hidden="1">#REF!</definedName>
    <definedName name="zisk">Data!#REF!</definedName>
    <definedName name="Ziskovky">Data!$B$1:$B$6</definedName>
  </definedNames>
  <calcPr calcId="145621"/>
  <customWorkbookViews>
    <customWorkbookView name="Fišer Bohumil – osobní zobrazení" guid="{9D8F0199-9CB8-4FBA-852E-7E4A67D97509}" mergeInterval="0" personalView="1" maximized="1" windowWidth="1916" windowHeight="789" activeSheetId="2"/>
  </customWorkbookViews>
</workbook>
</file>

<file path=xl/calcChain.xml><?xml version="1.0" encoding="utf-8"?>
<calcChain xmlns="http://schemas.openxmlformats.org/spreadsheetml/2006/main">
  <c r="G59" i="2" l="1"/>
  <c r="F59" i="2"/>
  <c r="G22" i="2" l="1"/>
  <c r="G53" i="2"/>
  <c r="F53" i="2"/>
  <c r="F21" i="2"/>
  <c r="F37" i="2"/>
  <c r="G37" i="2"/>
  <c r="F22" i="2"/>
  <c r="G21" i="2"/>
  <c r="G38" i="2" l="1"/>
  <c r="F38" i="2"/>
  <c r="F55" i="2" s="1"/>
  <c r="G55" i="2"/>
  <c r="F54" i="2" l="1"/>
  <c r="G57" i="2"/>
  <c r="G54" i="2"/>
  <c r="H64" i="2"/>
  <c r="G73" i="2" l="1"/>
  <c r="G75" i="2" s="1"/>
  <c r="I64" i="2"/>
  <c r="F73" i="2"/>
  <c r="F75" i="2" s="1"/>
  <c r="I23" i="2"/>
  <c r="I12" i="2"/>
</calcChain>
</file>

<file path=xl/comments1.xml><?xml version="1.0" encoding="utf-8"?>
<comments xmlns="http://schemas.openxmlformats.org/spreadsheetml/2006/main">
  <authors>
    <author>Fišer Bohumil</author>
  </authors>
  <commentLis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</commentList>
</comments>
</file>

<file path=xl/sharedStrings.xml><?xml version="1.0" encoding="utf-8"?>
<sst xmlns="http://schemas.openxmlformats.org/spreadsheetml/2006/main" count="290" uniqueCount="234">
  <si>
    <t xml:space="preserve">Tematický okruh: </t>
  </si>
  <si>
    <t>Statutární orgán potvrzuje, že projekt schválil a doporučil k předložení do dotačního programu.</t>
  </si>
  <si>
    <t>nezisková *
organizace</t>
  </si>
  <si>
    <t>Kč</t>
  </si>
  <si>
    <r>
      <t xml:space="preserve">Mzdové náklady související s realizací </t>
    </r>
    <r>
      <rPr>
        <sz val="8"/>
        <color theme="1"/>
        <rFont val="Calibri"/>
        <family val="2"/>
        <charset val="238"/>
        <scheme val="minor"/>
      </rPr>
      <t>včetně pojištění a odvodů</t>
    </r>
  </si>
  <si>
    <t>Nepřímé náklady celkem</t>
  </si>
  <si>
    <r>
      <t>Ostatní náklady</t>
    </r>
    <r>
      <rPr>
        <sz val="8"/>
        <color theme="1"/>
        <rFont val="Calibri"/>
        <family val="2"/>
        <charset val="238"/>
        <scheme val="minor"/>
      </rPr>
      <t xml:space="preserve"> (specifikujte)</t>
    </r>
  </si>
  <si>
    <t>Přímé náklady celkem</t>
  </si>
  <si>
    <t>Náklady celkem (přímé a nepřímé)</t>
  </si>
  <si>
    <t>Příjmy celkem</t>
  </si>
  <si>
    <t>Státní fond kultury</t>
  </si>
  <si>
    <t>Sponzoring, dary</t>
  </si>
  <si>
    <t>jiný subjekt</t>
  </si>
  <si>
    <t>Středočeský kraj   20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</si>
  <si>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</si>
  <si>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</si>
  <si>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</si>
  <si>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</si>
  <si>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</si>
  <si>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</si>
  <si>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</si>
  <si>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</si>
  <si>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</si>
  <si>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</si>
  <si>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</si>
  <si>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</si>
  <si>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311   České Budějovice</t>
  </si>
  <si>
    <t>Jihočeský kraj    31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</si>
  <si>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</si>
  <si>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</si>
  <si>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</si>
  <si>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</si>
  <si>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</si>
  <si>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</si>
  <si>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</si>
  <si>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</si>
  <si>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</si>
  <si>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</si>
  <si>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</si>
  <si>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</si>
  <si>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</si>
  <si>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</si>
  <si>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</si>
  <si>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</si>
  <si>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</si>
  <si>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</si>
  <si>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</si>
  <si>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</si>
  <si>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</si>
  <si>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</si>
  <si>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</si>
  <si>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</si>
  <si>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</si>
  <si>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</si>
  <si>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</si>
  <si>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</si>
  <si>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</si>
  <si>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</si>
  <si>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</si>
  <si>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</si>
  <si>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</si>
  <si>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</si>
  <si>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</si>
  <si>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</si>
  <si>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</si>
  <si>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</si>
  <si>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</si>
  <si>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</si>
  <si>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</si>
  <si>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</si>
  <si>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</si>
  <si>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</si>
  <si>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</si>
  <si>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</si>
  <si>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</si>
  <si>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</si>
  <si>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</si>
  <si>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</si>
  <si>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</si>
  <si>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</si>
  <si>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</si>
  <si>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</si>
  <si>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</si>
  <si>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</si>
  <si>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</si>
  <si>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</si>
  <si>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</si>
  <si>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</si>
  <si>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</si>
  <si>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</si>
  <si>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</si>
  <si>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</si>
  <si>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</si>
  <si>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</si>
  <si>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</si>
  <si>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</si>
  <si>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</si>
  <si>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</si>
  <si>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</si>
  <si>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</si>
  <si>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</si>
  <si>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</si>
  <si>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5221   obecně prosp. spol.</t>
  </si>
  <si>
    <t>5222   spolek</t>
  </si>
  <si>
    <t>5332   vysoká škola</t>
  </si>
  <si>
    <t>5212   fyzická osoba</t>
  </si>
  <si>
    <t>5213   obchodní spol.</t>
  </si>
  <si>
    <t xml:space="preserve">Hl. město Praha    10 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</si>
  <si>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</si>
  <si>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</si>
  <si>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</si>
  <si>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</si>
  <si>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</si>
  <si>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</si>
  <si>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</si>
  <si>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</si>
  <si>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</si>
  <si>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</si>
  <si>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</si>
  <si>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</si>
  <si>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</si>
  <si>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 xml:space="preserve">Zlínský </t>
  </si>
  <si>
    <t>5229   nadace, ndační fond</t>
  </si>
  <si>
    <t>5229   sdružení práv. osob</t>
  </si>
  <si>
    <t>5321  přísp. org. měst a obcí</t>
  </si>
  <si>
    <t>5323   přísp. org. kraj.úřadů</t>
  </si>
  <si>
    <t>5334   veřejná výzkumná instituce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</si>
  <si>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</si>
  <si>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</si>
  <si>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</si>
  <si>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</si>
  <si>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</si>
  <si>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</si>
  <si>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</si>
  <si>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</si>
  <si>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</si>
  <si>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</si>
  <si>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15. 09.</t>
  </si>
  <si>
    <t>16. 09.</t>
  </si>
  <si>
    <t>17. 09.</t>
  </si>
  <si>
    <t>18. 09.</t>
  </si>
  <si>
    <t>19. 09.</t>
  </si>
  <si>
    <t>20. 09.</t>
  </si>
  <si>
    <t>21. 09.</t>
  </si>
  <si>
    <t>22. 09.</t>
  </si>
  <si>
    <t>23. 09.</t>
  </si>
  <si>
    <t>24. 09.</t>
  </si>
  <si>
    <t>25. 09.</t>
  </si>
  <si>
    <t>26. 09.</t>
  </si>
  <si>
    <t>27. 09.</t>
  </si>
  <si>
    <t>28. 09.</t>
  </si>
  <si>
    <t>29. 09.</t>
  </si>
  <si>
    <t>30. 09.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</si>
  <si>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</si>
  <si>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</si>
  <si>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</si>
  <si>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</si>
  <si>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</si>
  <si>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</si>
  <si>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</si>
  <si>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</si>
  <si>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</si>
  <si>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</si>
  <si>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</si>
  <si>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</si>
  <si>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25. 10.</t>
  </si>
  <si>
    <t>26. 10.</t>
  </si>
  <si>
    <t>27. 10.</t>
  </si>
  <si>
    <t>28. 10.</t>
  </si>
  <si>
    <t>29. 10.</t>
  </si>
  <si>
    <t>30. 10.</t>
  </si>
  <si>
    <t>31. 10.</t>
  </si>
  <si>
    <t>1. 10.</t>
  </si>
  <si>
    <t>2. 10.</t>
  </si>
  <si>
    <t xml:space="preserve">                                                                                                       ......................................................................................</t>
  </si>
  <si>
    <t xml:space="preserve">Předpokládaná ztráta </t>
  </si>
  <si>
    <t>(s.r.o., a.s., družstvo apod.)</t>
  </si>
  <si>
    <t>2.    Festivaly a přehlídky</t>
  </si>
  <si>
    <t>3.    Literární pořady</t>
  </si>
  <si>
    <t>5.    Celoroční činnost</t>
  </si>
  <si>
    <t>4.    Soutěže, výstavy, semináře aj.</t>
  </si>
  <si>
    <t>Nájem prostor pro realizaci projektu</t>
  </si>
  <si>
    <r>
      <t>Ostatní provozní náklady související s projektem</t>
    </r>
    <r>
      <rPr>
        <sz val="8"/>
        <color theme="1"/>
        <rFont val="Calibri"/>
        <family val="2"/>
        <charset val="238"/>
        <scheme val="minor"/>
      </rPr>
      <t xml:space="preserve"> (specifikujte)</t>
    </r>
  </si>
  <si>
    <t>Autorské poplatky (OSA, Dilia apod.)</t>
  </si>
  <si>
    <t>Technické zabezpečení</t>
  </si>
  <si>
    <r>
      <t>Vstupné, kurzovné, konferenční poplatky</t>
    </r>
    <r>
      <rPr>
        <sz val="10"/>
        <color theme="1"/>
        <rFont val="Calibri"/>
        <family val="2"/>
        <charset val="238"/>
        <scheme val="minor"/>
      </rPr>
      <t xml:space="preserve"> apod.</t>
    </r>
  </si>
  <si>
    <t>Příjmy z reklamy</t>
  </si>
  <si>
    <t>Finanční dary vázané na realizaci projektu</t>
  </si>
  <si>
    <t>Ostatní zdroje krytí, vlastní vklad žadatele</t>
  </si>
  <si>
    <t>ano</t>
  </si>
  <si>
    <t>ne</t>
  </si>
  <si>
    <t>Nájem kancelářských prostor</t>
  </si>
  <si>
    <r>
      <t xml:space="preserve">Provozní náklady a nákup služeb </t>
    </r>
    <r>
      <rPr>
        <sz val="8"/>
        <color theme="1"/>
        <rFont val="Calibri"/>
        <family val="2"/>
        <charset val="238"/>
        <scheme val="minor"/>
      </rPr>
      <t>(energie, spoje, web.stránky)</t>
    </r>
  </si>
  <si>
    <t>Odpisy, bank.poplatky, účetní služby apod.</t>
  </si>
  <si>
    <r>
      <t>Další příjmy z realizace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(z prodeje propag. předmětů,
publikací, katalogů, z prodeje občerstvení apod.)</t>
    </r>
  </si>
  <si>
    <t>podnikatel-
ská org.,**
fyz. osoba</t>
  </si>
  <si>
    <r>
      <t xml:space="preserve">1.  Nepřímé (režijní) náklady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</si>
  <si>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r>
      <t xml:space="preserve">2.  Přímé náklady 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</si>
  <si>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r>
      <t>Ostatní příjmy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(specifikujte)</t>
    </r>
  </si>
  <si>
    <r>
      <t xml:space="preserve">A. NÁKLADY NA PROJEKT        </t>
    </r>
    <r>
      <rPr>
        <b/>
        <u/>
        <sz val="9"/>
        <color theme="1"/>
        <rFont val="Calibri"/>
        <family val="2"/>
        <charset val="238"/>
        <scheme val="minor"/>
      </rPr>
      <t>(zaokrouhlujte na stovky Kč)</t>
    </r>
  </si>
  <si>
    <r>
      <rPr>
        <sz val="10"/>
        <color theme="1"/>
        <rFont val="Calibri"/>
        <family val="2"/>
        <charset val="238"/>
        <scheme val="minor"/>
      </rPr>
      <t>Dotace odd. umění MK</t>
    </r>
    <r>
      <rPr>
        <sz val="8"/>
        <color theme="1"/>
        <rFont val="Calibri"/>
        <family val="2"/>
        <charset val="238"/>
        <scheme val="minor"/>
      </rPr>
      <t xml:space="preserve"> (divadlo, hudba, výtv. umění)</t>
    </r>
  </si>
  <si>
    <t>Jiné odbory Ministerstva kultury (film, region.kultura)</t>
  </si>
  <si>
    <r>
      <rPr>
        <sz val="10"/>
        <color theme="1"/>
        <rFont val="Calibri"/>
        <family val="2"/>
        <charset val="238"/>
        <scheme val="minor"/>
      </rPr>
      <t>Jiné ústřední orgány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(ministerstva bez MK)</t>
    </r>
  </si>
  <si>
    <r>
      <rPr>
        <sz val="9"/>
        <color theme="1"/>
        <rFont val="Calibri"/>
        <family val="2"/>
        <charset val="238"/>
        <scheme val="minor"/>
      </rPr>
      <t>Orgány státní správy /samosprávy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(kraje,města,obce)</t>
    </r>
  </si>
  <si>
    <r>
      <rPr>
        <sz val="10"/>
        <color theme="1"/>
        <rFont val="Calibri"/>
        <family val="2"/>
        <charset val="238"/>
        <scheme val="minor"/>
      </rPr>
      <t>Event. zahraniční finanční zdroje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(např. u překladů)</t>
    </r>
  </si>
  <si>
    <r>
      <t xml:space="preserve">
B.  PŘÍJMY SOUVISEJÍCÍ S PROJEKTEM </t>
    </r>
    <r>
      <rPr>
        <b/>
        <u/>
        <sz val="10"/>
        <color theme="1"/>
        <rFont val="Calibri"/>
        <family val="2"/>
        <charset val="238"/>
        <scheme val="minor"/>
      </rPr>
      <t>/ Pokrytí nákladů</t>
    </r>
    <r>
      <rPr>
        <b/>
        <u/>
        <sz val="11"/>
        <color theme="1"/>
        <rFont val="Calibri"/>
        <family val="2"/>
        <charset val="238"/>
        <scheme val="minor"/>
      </rPr>
      <t xml:space="preserve">
</t>
    </r>
  </si>
  <si>
    <t xml:space="preserve"> ** podnikatelská org. - obchodní spol., fyzické osoby       * nestátní nezisková org.- o.p.s., spolek, nadace, nad.fond, přísp. org.        </t>
  </si>
  <si>
    <t>Vlastní finanční vklad žadatele // Předpokládá se dokrytí nákladů na projekt z vlastních zdrojů žadatele, a to nad rámec tržeb a případných poskytnutých dotací či jiných zdrojů krytí.</t>
  </si>
  <si>
    <t>Náklady na propagaci akce</t>
  </si>
  <si>
    <t>Celková bilance (ztráta - / zisk +)</t>
  </si>
  <si>
    <t>Požadovaná dotace z odd. literatury</t>
  </si>
  <si>
    <t>Celkové krytí nákladů</t>
  </si>
  <si>
    <t>Nepřímé náklady bez mezd (vyjma NNO), odpisů apod.</t>
  </si>
  <si>
    <t xml:space="preserve">          V  .......................................                                                  dne  ........................................</t>
  </si>
  <si>
    <t xml:space="preserve">                                                                                                         Jméno, příjmení, funkce a podpis žadatele</t>
  </si>
  <si>
    <t>max.</t>
  </si>
  <si>
    <t>Upravený limit dotace z výše nákladů</t>
  </si>
  <si>
    <r>
      <rPr>
        <b/>
        <u/>
        <sz val="11"/>
        <color theme="1"/>
        <rFont val="Calibri"/>
        <family val="2"/>
        <charset val="238"/>
        <scheme val="minor"/>
      </rPr>
      <t>Název projektu</t>
    </r>
    <r>
      <rPr>
        <u/>
        <sz val="11"/>
        <color theme="1"/>
        <rFont val="Calibri"/>
        <family val="2"/>
        <charset val="238"/>
        <scheme val="minor"/>
      </rPr>
      <t xml:space="preserve"> :</t>
    </r>
  </si>
  <si>
    <t>Nárokované mzdové náklady u nezisk. org. (30 % z dotace)           max.</t>
  </si>
  <si>
    <r>
      <t xml:space="preserve">  </t>
    </r>
    <r>
      <rPr>
        <sz val="10"/>
        <rFont val="Calibri"/>
        <family val="2"/>
        <charset val="238"/>
        <scheme val="minor"/>
      </rPr>
      <t xml:space="preserve">    max.</t>
    </r>
  </si>
  <si>
    <r>
      <rPr>
        <b/>
        <i/>
        <sz val="9"/>
        <color theme="1"/>
        <rFont val="Calibri"/>
        <family val="2"/>
        <charset val="238"/>
        <scheme val="minor"/>
      </rPr>
      <t>Nepřímé provoz. náklady hrazené</t>
    </r>
    <r>
      <rPr>
        <b/>
        <i/>
        <sz val="8"/>
        <color theme="1"/>
        <rFont val="Calibri"/>
        <family val="2"/>
        <charset val="238"/>
        <scheme val="minor"/>
      </rPr>
      <t xml:space="preserve"> do výše 10 % z dotace          max.</t>
    </r>
  </si>
  <si>
    <t>celkových nákladů. Žádost s odůvodněním je uvedena v popisu projektu.</t>
  </si>
  <si>
    <t xml:space="preserve">     Požadovaná dotace        </t>
  </si>
  <si>
    <t xml:space="preserve">C.  ZDROJE KRYTÍ </t>
  </si>
  <si>
    <r>
      <t xml:space="preserve">Právní subjektivita </t>
    </r>
    <r>
      <rPr>
        <b/>
        <sz val="8"/>
        <rFont val="Calibri"/>
        <family val="2"/>
        <charset val="238"/>
        <scheme val="minor"/>
      </rPr>
      <t>/</t>
    </r>
    <r>
      <rPr>
        <b/>
        <u/>
        <sz val="8"/>
        <rFont val="Calibri"/>
        <family val="2"/>
        <charset val="238"/>
        <scheme val="minor"/>
      </rPr>
      <t>označte křížkem    x</t>
    </r>
  </si>
  <si>
    <t xml:space="preserve">      Žádáme o mimoř.
      dotaci ve výši    v %</t>
  </si>
  <si>
    <r>
      <rPr>
        <b/>
        <sz val="11"/>
        <color theme="1"/>
        <rFont val="Calibri"/>
        <family val="2"/>
        <charset val="238"/>
        <scheme val="minor"/>
      </rPr>
      <t>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</si>
  <si>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t>Potvrzuji správnost uvedených údajů a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 Prohlašuji, že jsem se seznámil(a) s vyhlašovacími podmínkami a akceptuji je. Prohlašuji, že souhlasím se zveřejněním identifikačních údajů o své osobě a o výši poskytnuté dotace jakož i s případným poskytnutím kopie této žádosti a jejích příloh podle zákona č. 106/1999 Sb., o svobodném přístupu k informacím, v platném znění. Beru na vědomí, že 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provede Ministerstvo kultury se sídlem v Praze 1, Maltézské nám.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</si>
  <si>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literárních akcí
Rozpočet projektu na rok 2023  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</si>
  <si>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>Honoráře umělců, účinkujících, porot, lektorů, přednášejících, náklady na umělecké překlady, tlumočení, moderování</t>
  </si>
  <si>
    <t>Produkční náklady, koordinace, související tuzemské cestovní náklady</t>
  </si>
  <si>
    <t>Cestovní náklady účinkujících, umělců, lektorů, přednášejících, porot, tlumočníků (ubytování, doprava)</t>
  </si>
  <si>
    <r>
      <rPr>
        <b/>
        <sz val="10"/>
        <color theme="1"/>
        <rFont val="Calibri"/>
        <family val="2"/>
        <charset val="238"/>
        <scheme val="minor"/>
      </rPr>
      <t>Příjmy z prodeje</t>
    </r>
    <r>
      <rPr>
        <sz val="10"/>
        <color theme="1"/>
        <rFont val="Calibri"/>
        <family val="2"/>
        <charset val="238"/>
        <scheme val="minor"/>
      </rPr>
      <t xml:space="preserve"> představení</t>
    </r>
    <r>
      <rPr>
        <sz val="8"/>
        <color theme="1"/>
        <rFont val="Calibri"/>
        <family val="2"/>
        <charset val="238"/>
        <scheme val="minor"/>
      </rPr>
      <t xml:space="preserve">, </t>
    </r>
    <r>
      <rPr>
        <sz val="9"/>
        <color theme="1"/>
        <rFont val="Calibri"/>
        <family val="2"/>
        <charset val="238"/>
        <scheme val="minor"/>
      </rPr>
      <t>z prodeje či pronájmu plochy aj.</t>
    </r>
  </si>
  <si>
    <t xml:space="preserve">Limit dotace z výše nákladů 70 %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</si>
</sst>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0.0%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rgb="FF000000"/>
      <name val="Garamond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ont="1"/>
    <xf numFmtId="16" fontId="0" fillId="0" borderId="0" xfId="0" applyNumberFormat="1"/>
    <xf numFmtId="0" fontId="4" fillId="0" borderId="0" xfId="0" applyFont="1"/>
    <xf numFmtId="0" fontId="21" fillId="0" borderId="0" xfId="0" applyFont="1"/>
    <xf numFmtId="3" fontId="8" fillId="2" borderId="26" xfId="0" applyNumberFormat="1" applyFont="1" applyFill="1" applyBorder="1" applyAlignment="1" applyProtection="1"/>
    <xf numFmtId="3" fontId="32" fillId="2" borderId="6" xfId="0" applyNumberFormat="1" applyFont="1" applyFill="1" applyBorder="1" applyAlignment="1" applyProtection="1"/>
    <xf numFmtId="3" fontId="27" fillId="2" borderId="5" xfId="0" applyNumberFormat="1" applyFont="1" applyFill="1" applyBorder="1" applyAlignment="1" applyProtection="1"/>
    <xf numFmtId="3" fontId="32" fillId="2" borderId="0" xfId="0" applyNumberFormat="1" applyFont="1" applyFill="1" applyBorder="1" applyAlignment="1" applyProtection="1"/>
    <xf numFmtId="3" fontId="9" fillId="4" borderId="1" xfId="0" applyNumberFormat="1" applyFont="1" applyFill="1" applyBorder="1" applyAlignment="1" applyProtection="1"/>
    <xf numFmtId="0" fontId="0" fillId="5" borderId="0" xfId="0" applyFill="1" applyBorder="1" applyAlignment="1" applyProtection="1"/>
    <xf numFmtId="3" fontId="31" fillId="2" borderId="0" xfId="0" applyNumberFormat="1" applyFont="1" applyFill="1" applyBorder="1" applyAlignment="1" applyProtection="1"/>
    <xf numFmtId="3" fontId="9" fillId="4" borderId="32" xfId="0" applyNumberFormat="1" applyFont="1" applyFill="1" applyBorder="1" applyAlignment="1" applyProtection="1"/>
    <xf numFmtId="3" fontId="8" fillId="0" borderId="14" xfId="0" applyNumberFormat="1" applyFont="1" applyFill="1" applyBorder="1" applyAlignment="1" applyProtection="1">
      <alignment horizontal="center" wrapText="1"/>
      <protection locked="0"/>
    </xf>
    <xf numFmtId="9" fontId="31" fillId="0" borderId="14" xfId="0" applyNumberFormat="1" applyFont="1" applyFill="1" applyBorder="1" applyAlignment="1" applyProtection="1">
      <alignment horizontal="center" vertical="center"/>
      <protection locked="0"/>
    </xf>
    <xf numFmtId="3" fontId="0" fillId="4" borderId="0" xfId="0" applyNumberFormat="1" applyFont="1" applyFill="1" applyBorder="1" applyProtection="1"/>
    <xf numFmtId="164" fontId="8" fillId="2" borderId="14" xfId="0" applyNumberFormat="1" applyFont="1" applyFill="1" applyBorder="1" applyAlignment="1" applyProtection="1"/>
    <xf numFmtId="3" fontId="8" fillId="5" borderId="6" xfId="0" applyNumberFormat="1" applyFont="1" applyFill="1" applyBorder="1" applyProtection="1"/>
    <xf numFmtId="3" fontId="7" fillId="0" borderId="22" xfId="0" applyNumberFormat="1" applyFont="1" applyBorder="1" applyAlignment="1" applyProtection="1">
      <protection locked="0"/>
    </xf>
    <xf numFmtId="3" fontId="7" fillId="0" borderId="22" xfId="0" applyNumberFormat="1" applyFont="1" applyFill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2" borderId="0" xfId="0" applyFill="1" applyProtection="1"/>
    <xf numFmtId="3" fontId="7" fillId="2" borderId="0" xfId="0" applyNumberFormat="1" applyFont="1" applyFill="1" applyBorder="1" applyProtection="1"/>
    <xf numFmtId="3" fontId="0" fillId="0" borderId="14" xfId="0" applyNumberFormat="1" applyBorder="1" applyAlignment="1" applyProtection="1">
      <protection locked="0"/>
    </xf>
    <xf numFmtId="3" fontId="7" fillId="0" borderId="14" xfId="0" applyNumberFormat="1" applyFont="1" applyBorder="1" applyAlignment="1" applyProtection="1">
      <protection locked="0"/>
    </xf>
    <xf numFmtId="3" fontId="0" fillId="2" borderId="0" xfId="0" applyNumberFormat="1" applyFill="1" applyProtection="1"/>
    <xf numFmtId="3" fontId="6" fillId="2" borderId="27" xfId="0" applyNumberFormat="1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3" fontId="8" fillId="2" borderId="14" xfId="0" applyNumberFormat="1" applyFont="1" applyFill="1" applyBorder="1" applyAlignment="1" applyProtection="1"/>
    <xf numFmtId="3" fontId="0" fillId="2" borderId="0" xfId="0" applyNumberFormat="1" applyFill="1" applyBorder="1" applyProtection="1"/>
    <xf numFmtId="3" fontId="8" fillId="2" borderId="14" xfId="0" applyNumberFormat="1" applyFont="1" applyFill="1" applyBorder="1" applyProtection="1"/>
    <xf numFmtId="3" fontId="0" fillId="2" borderId="21" xfId="0" applyNumberFormat="1" applyFill="1" applyBorder="1" applyAlignment="1" applyProtection="1"/>
    <xf numFmtId="3" fontId="6" fillId="2" borderId="0" xfId="0" applyNumberFormat="1" applyFont="1" applyFill="1" applyBorder="1" applyAlignment="1" applyProtection="1"/>
    <xf numFmtId="3" fontId="0" fillId="0" borderId="0" xfId="0" applyNumberFormat="1" applyProtection="1"/>
    <xf numFmtId="3" fontId="7" fillId="2" borderId="6" xfId="0" applyNumberFormat="1" applyFont="1" applyFill="1" applyBorder="1" applyAlignment="1" applyProtection="1">
      <alignment horizontal="center"/>
    </xf>
    <xf numFmtId="3" fontId="29" fillId="2" borderId="6" xfId="0" applyNumberFormat="1" applyFont="1" applyFill="1" applyBorder="1" applyAlignment="1" applyProtection="1"/>
    <xf numFmtId="3" fontId="7" fillId="2" borderId="14" xfId="0" applyNumberFormat="1" applyFont="1" applyFill="1" applyBorder="1" applyAlignment="1" applyProtection="1"/>
    <xf numFmtId="3" fontId="7" fillId="2" borderId="14" xfId="0" applyNumberFormat="1" applyFont="1" applyFill="1" applyBorder="1" applyProtection="1"/>
    <xf numFmtId="3" fontId="31" fillId="3" borderId="0" xfId="0" applyNumberFormat="1" applyFont="1" applyFill="1" applyBorder="1" applyProtection="1"/>
    <xf numFmtId="3" fontId="7" fillId="0" borderId="14" xfId="0" applyNumberFormat="1" applyFont="1" applyFill="1" applyBorder="1" applyProtection="1">
      <protection locked="0"/>
    </xf>
    <xf numFmtId="0" fontId="0" fillId="2" borderId="0" xfId="0" applyFill="1" applyBorder="1" applyAlignment="1" applyProtection="1"/>
    <xf numFmtId="3" fontId="7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6" xfId="0" applyFont="1" applyFill="1" applyBorder="1" applyAlignment="1" applyProtection="1"/>
    <xf numFmtId="3" fontId="7" fillId="2" borderId="6" xfId="0" applyNumberFormat="1" applyFont="1" applyFill="1" applyBorder="1" applyAlignment="1" applyProtection="1"/>
    <xf numFmtId="3" fontId="0" fillId="2" borderId="0" xfId="0" applyNumberFormat="1" applyFill="1" applyBorder="1" applyAlignment="1" applyProtection="1"/>
    <xf numFmtId="3" fontId="0" fillId="2" borderId="6" xfId="0" applyNumberFormat="1" applyFill="1" applyBorder="1" applyAlignment="1" applyProtection="1"/>
    <xf numFmtId="3" fontId="12" fillId="2" borderId="5" xfId="0" applyNumberFormat="1" applyFont="1" applyFill="1" applyBorder="1" applyAlignment="1" applyProtection="1"/>
    <xf numFmtId="3" fontId="2" fillId="2" borderId="5" xfId="0" applyNumberFormat="1" applyFont="1" applyFill="1" applyBorder="1" applyAlignment="1" applyProtection="1"/>
    <xf numFmtId="0" fontId="0" fillId="2" borderId="0" xfId="0" applyFont="1" applyFill="1" applyBorder="1" applyAlignment="1" applyProtection="1"/>
    <xf numFmtId="3" fontId="8" fillId="2" borderId="0" xfId="0" applyNumberFormat="1" applyFont="1" applyFill="1" applyBorder="1" applyAlignment="1" applyProtection="1"/>
    <xf numFmtId="3" fontId="26" fillId="4" borderId="0" xfId="0" applyNumberFormat="1" applyFont="1" applyFill="1" applyBorder="1" applyProtection="1"/>
    <xf numFmtId="164" fontId="26" fillId="4" borderId="6" xfId="0" applyNumberFormat="1" applyFont="1" applyFill="1" applyBorder="1" applyAlignment="1" applyProtection="1"/>
    <xf numFmtId="3" fontId="26" fillId="4" borderId="0" xfId="0" applyNumberFormat="1" applyFont="1" applyFill="1" applyBorder="1" applyAlignment="1" applyProtection="1"/>
    <xf numFmtId="3" fontId="26" fillId="2" borderId="0" xfId="0" applyNumberFormat="1" applyFont="1" applyFill="1" applyBorder="1" applyAlignment="1" applyProtection="1"/>
    <xf numFmtId="3" fontId="0" fillId="0" borderId="14" xfId="0" applyNumberFormat="1" applyFont="1" applyFill="1" applyBorder="1" applyProtection="1">
      <protection locked="0"/>
    </xf>
    <xf numFmtId="3" fontId="0" fillId="2" borderId="0" xfId="0" applyNumberFormat="1" applyFont="1" applyFill="1" applyBorder="1" applyProtection="1"/>
    <xf numFmtId="3" fontId="0" fillId="0" borderId="14" xfId="0" applyNumberFormat="1" applyFont="1" applyBorder="1" applyProtection="1">
      <protection locked="0"/>
    </xf>
    <xf numFmtId="3" fontId="0" fillId="2" borderId="21" xfId="0" applyNumberFormat="1" applyFont="1" applyFill="1" applyBorder="1" applyAlignment="1" applyProtection="1"/>
    <xf numFmtId="3" fontId="0" fillId="2" borderId="0" xfId="0" applyNumberFormat="1" applyFont="1" applyFill="1" applyBorder="1" applyAlignment="1" applyProtection="1"/>
    <xf numFmtId="3" fontId="27" fillId="2" borderId="10" xfId="0" applyNumberFormat="1" applyFont="1" applyFill="1" applyBorder="1" applyProtection="1"/>
    <xf numFmtId="3" fontId="31" fillId="0" borderId="14" xfId="0" applyNumberFormat="1" applyFont="1" applyFill="1" applyBorder="1" applyAlignment="1" applyProtection="1">
      <protection locked="0"/>
    </xf>
    <xf numFmtId="3" fontId="7" fillId="0" borderId="14" xfId="0" applyNumberFormat="1" applyFont="1" applyFill="1" applyBorder="1" applyAlignment="1" applyProtection="1">
      <protection locked="0"/>
    </xf>
    <xf numFmtId="3" fontId="0" fillId="0" borderId="14" xfId="0" applyNumberFormat="1" applyFill="1" applyBorder="1" applyAlignment="1" applyProtection="1">
      <protection locked="0"/>
    </xf>
    <xf numFmtId="3" fontId="31" fillId="0" borderId="33" xfId="0" applyNumberFormat="1" applyFont="1" applyBorder="1" applyProtection="1">
      <protection locked="0"/>
    </xf>
    <xf numFmtId="164" fontId="0" fillId="0" borderId="14" xfId="0" applyNumberFormat="1" applyFill="1" applyBorder="1" applyAlignment="1" applyProtection="1">
      <protection locked="0"/>
    </xf>
    <xf numFmtId="0" fontId="6" fillId="4" borderId="31" xfId="0" applyFont="1" applyFill="1" applyBorder="1" applyAlignment="1" applyProtection="1"/>
    <xf numFmtId="164" fontId="0" fillId="0" borderId="14" xfId="0" applyNumberFormat="1" applyFont="1" applyBorder="1" applyAlignment="1" applyProtection="1">
      <protection locked="0"/>
    </xf>
    <xf numFmtId="164" fontId="2" fillId="2" borderId="20" xfId="0" applyNumberFormat="1" applyFont="1" applyFill="1" applyBorder="1" applyAlignment="1" applyProtection="1"/>
    <xf numFmtId="3" fontId="7" fillId="5" borderId="0" xfId="0" applyNumberFormat="1" applyFont="1" applyFill="1" applyBorder="1" applyProtection="1"/>
    <xf numFmtId="164" fontId="2" fillId="2" borderId="14" xfId="0" applyNumberFormat="1" applyFont="1" applyFill="1" applyBorder="1" applyAlignment="1" applyProtection="1"/>
    <xf numFmtId="3" fontId="27" fillId="2" borderId="0" xfId="0" applyNumberFormat="1" applyFont="1" applyFill="1" applyBorder="1" applyProtection="1"/>
    <xf numFmtId="3" fontId="26" fillId="2" borderId="24" xfId="0" applyNumberFormat="1" applyFont="1" applyFill="1" applyBorder="1" applyAlignment="1" applyProtection="1"/>
    <xf numFmtId="165" fontId="8" fillId="5" borderId="19" xfId="0" applyNumberFormat="1" applyFont="1" applyFill="1" applyBorder="1" applyAlignment="1" applyProtection="1"/>
    <xf numFmtId="0" fontId="7" fillId="0" borderId="0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3" fontId="0" fillId="5" borderId="0" xfId="0" applyNumberFormat="1" applyFill="1" applyBorder="1" applyAlignment="1" applyProtection="1"/>
    <xf numFmtId="3" fontId="0" fillId="5" borderId="6" xfId="0" applyNumberFormat="1" applyFill="1" applyBorder="1" applyAlignment="1" applyProtection="1"/>
    <xf numFmtId="164" fontId="0" fillId="6" borderId="14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ont="1" applyProtection="1"/>
    <xf numFmtId="0" fontId="7" fillId="0" borderId="15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/>
    </xf>
    <xf numFmtId="0" fontId="0" fillId="5" borderId="2" xfId="0" applyFont="1" applyFill="1" applyBorder="1" applyAlignment="1" applyProtection="1"/>
    <xf numFmtId="0" fontId="0" fillId="5" borderId="3" xfId="0" applyFont="1" applyFill="1" applyBorder="1" applyAlignment="1" applyProtection="1"/>
    <xf numFmtId="0" fontId="8" fillId="2" borderId="3" xfId="0" applyFont="1" applyFill="1" applyBorder="1" applyAlignment="1" applyProtection="1"/>
    <xf numFmtId="0" fontId="7" fillId="2" borderId="3" xfId="0" applyFont="1" applyFill="1" applyBorder="1" applyAlignment="1" applyProtection="1"/>
    <xf numFmtId="0" fontId="8" fillId="0" borderId="8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protection locked="0"/>
    </xf>
    <xf numFmtId="0" fontId="8" fillId="0" borderId="23" xfId="0" applyFont="1" applyFill="1" applyBorder="1" applyAlignment="1" applyProtection="1">
      <protection locked="0"/>
    </xf>
    <xf numFmtId="0" fontId="16" fillId="2" borderId="5" xfId="0" applyFont="1" applyFill="1" applyBorder="1" applyAlignment="1" applyProtection="1">
      <alignment horizontal="left" vertical="center" wrapText="1"/>
    </xf>
    <xf numFmtId="0" fontId="16" fillId="2" borderId="24" xfId="0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5" fillId="2" borderId="5" xfId="0" applyFont="1" applyFill="1" applyBorder="1" applyAlignment="1" applyProtection="1">
      <alignment horizontal="justify" vertical="center" wrapText="1"/>
    </xf>
    <xf numFmtId="0" fontId="25" fillId="2" borderId="0" xfId="0" applyFont="1" applyFill="1" applyBorder="1" applyAlignment="1" applyProtection="1">
      <alignment horizontal="justify" vertical="center" wrapText="1"/>
    </xf>
    <xf numFmtId="0" fontId="25" fillId="2" borderId="6" xfId="0" applyFont="1" applyFill="1" applyBorder="1" applyAlignment="1" applyProtection="1">
      <alignment horizontal="justify" vertical="center" wrapText="1"/>
    </xf>
    <xf numFmtId="0" fontId="7" fillId="0" borderId="5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3" fontId="11" fillId="2" borderId="0" xfId="0" applyNumberFormat="1" applyFont="1" applyFill="1" applyBorder="1" applyAlignment="1" applyProtection="1"/>
    <xf numFmtId="0" fontId="0" fillId="2" borderId="0" xfId="0" applyFill="1" applyBorder="1" applyAlignment="1" applyProtection="1"/>
    <xf numFmtId="0" fontId="0" fillId="5" borderId="28" xfId="0" applyFill="1" applyBorder="1" applyAlignment="1" applyProtection="1"/>
    <xf numFmtId="0" fontId="0" fillId="5" borderId="4" xfId="0" applyFill="1" applyBorder="1" applyAlignment="1" applyProtection="1"/>
    <xf numFmtId="3" fontId="20" fillId="5" borderId="2" xfId="0" applyNumberFormat="1" applyFont="1" applyFill="1" applyBorder="1" applyAlignment="1" applyProtection="1">
      <alignment wrapText="1"/>
    </xf>
    <xf numFmtId="0" fontId="0" fillId="5" borderId="3" xfId="0" applyFill="1" applyBorder="1" applyAlignment="1" applyProtection="1"/>
    <xf numFmtId="0" fontId="27" fillId="2" borderId="19" xfId="0" applyFont="1" applyFill="1" applyBorder="1" applyAlignment="1" applyProtection="1">
      <alignment vertical="center"/>
    </xf>
    <xf numFmtId="0" fontId="33" fillId="2" borderId="0" xfId="0" applyFont="1" applyFill="1" applyAlignment="1" applyProtection="1">
      <alignment vertical="center"/>
    </xf>
    <xf numFmtId="0" fontId="33" fillId="2" borderId="6" xfId="0" applyFont="1" applyFill="1" applyBorder="1" applyAlignment="1" applyProtection="1">
      <alignment vertical="center"/>
    </xf>
    <xf numFmtId="3" fontId="27" fillId="2" borderId="5" xfId="0" applyNumberFormat="1" applyFont="1" applyFill="1" applyBorder="1" applyAlignment="1" applyProtection="1"/>
    <xf numFmtId="3" fontId="31" fillId="2" borderId="0" xfId="0" applyNumberFormat="1" applyFont="1" applyFill="1" applyBorder="1" applyAlignment="1" applyProtection="1"/>
    <xf numFmtId="3" fontId="32" fillId="2" borderId="0" xfId="0" applyNumberFormat="1" applyFont="1" applyFill="1" applyBorder="1" applyAlignment="1" applyProtection="1"/>
    <xf numFmtId="3" fontId="32" fillId="2" borderId="6" xfId="0" applyNumberFormat="1" applyFont="1" applyFill="1" applyBorder="1" applyAlignment="1" applyProtection="1"/>
    <xf numFmtId="3" fontId="8" fillId="2" borderId="5" xfId="0" applyNumberFormat="1" applyFont="1" applyFill="1" applyBorder="1" applyAlignment="1" applyProtection="1"/>
    <xf numFmtId="3" fontId="0" fillId="2" borderId="0" xfId="0" applyNumberFormat="1" applyFill="1" applyBorder="1" applyAlignment="1" applyProtection="1"/>
    <xf numFmtId="3" fontId="7" fillId="2" borderId="0" xfId="0" applyNumberFormat="1" applyFont="1" applyFill="1" applyBorder="1" applyAlignment="1" applyProtection="1"/>
    <xf numFmtId="3" fontId="7" fillId="2" borderId="6" xfId="0" applyNumberFormat="1" applyFont="1" applyFill="1" applyBorder="1" applyAlignment="1" applyProtection="1"/>
    <xf numFmtId="3" fontId="8" fillId="0" borderId="25" xfId="0" applyNumberFormat="1" applyFont="1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3" fontId="8" fillId="0" borderId="13" xfId="0" applyNumberFormat="1" applyFont="1" applyFill="1" applyBorder="1" applyAlignment="1" applyProtection="1">
      <protection locked="0"/>
    </xf>
    <xf numFmtId="3" fontId="0" fillId="0" borderId="14" xfId="0" applyNumberFormat="1" applyFill="1" applyBorder="1" applyAlignment="1" applyProtection="1">
      <protection locked="0"/>
    </xf>
    <xf numFmtId="3" fontId="27" fillId="2" borderId="5" xfId="0" applyNumberFormat="1" applyFont="1" applyFill="1" applyBorder="1" applyAlignment="1" applyProtection="1">
      <alignment wrapText="1"/>
    </xf>
    <xf numFmtId="0" fontId="0" fillId="0" borderId="24" xfId="0" applyBorder="1" applyAlignment="1">
      <alignment wrapText="1"/>
    </xf>
    <xf numFmtId="0" fontId="8" fillId="5" borderId="5" xfId="0" applyFont="1" applyFill="1" applyBorder="1" applyAlignment="1" applyProtection="1"/>
    <xf numFmtId="0" fontId="0" fillId="5" borderId="0" xfId="0" applyFill="1" applyAlignment="1" applyProtection="1"/>
    <xf numFmtId="3" fontId="12" fillId="4" borderId="5" xfId="0" applyNumberFormat="1" applyFont="1" applyFill="1" applyBorder="1" applyAlignment="1" applyProtection="1"/>
    <xf numFmtId="0" fontId="0" fillId="4" borderId="0" xfId="0" applyFill="1" applyBorder="1" applyAlignment="1" applyProtection="1"/>
    <xf numFmtId="3" fontId="7" fillId="2" borderId="5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0" fontId="0" fillId="2" borderId="24" xfId="0" applyFill="1" applyBorder="1" applyAlignment="1" applyProtection="1"/>
    <xf numFmtId="3" fontId="8" fillId="2" borderId="5" xfId="0" applyNumberFormat="1" applyFont="1" applyFill="1" applyBorder="1" applyAlignment="1" applyProtection="1">
      <alignment wrapText="1"/>
    </xf>
    <xf numFmtId="3" fontId="7" fillId="2" borderId="0" xfId="0" applyNumberFormat="1" applyFont="1" applyFill="1" applyBorder="1" applyAlignment="1" applyProtection="1">
      <alignment wrapText="1"/>
    </xf>
    <xf numFmtId="3" fontId="0" fillId="2" borderId="6" xfId="0" applyNumberFormat="1" applyFill="1" applyBorder="1" applyAlignment="1" applyProtection="1"/>
    <xf numFmtId="3" fontId="8" fillId="2" borderId="15" xfId="0" applyNumberFormat="1" applyFont="1" applyFill="1" applyBorder="1" applyAlignment="1" applyProtection="1"/>
    <xf numFmtId="3" fontId="8" fillId="2" borderId="17" xfId="0" applyNumberFormat="1" applyFont="1" applyFill="1" applyBorder="1" applyAlignment="1" applyProtection="1"/>
    <xf numFmtId="3" fontId="0" fillId="2" borderId="17" xfId="0" applyNumberFormat="1" applyFill="1" applyBorder="1" applyAlignment="1" applyProtection="1"/>
    <xf numFmtId="3" fontId="0" fillId="2" borderId="18" xfId="0" applyNumberFormat="1" applyFill="1" applyBorder="1" applyAlignment="1" applyProtection="1"/>
    <xf numFmtId="3" fontId="7" fillId="2" borderId="19" xfId="0" applyNumberFormat="1" applyFont="1" applyFill="1" applyBorder="1" applyAlignment="1" applyProtection="1"/>
    <xf numFmtId="0" fontId="7" fillId="2" borderId="6" xfId="0" applyFont="1" applyFill="1" applyBorder="1" applyAlignment="1" applyProtection="1"/>
    <xf numFmtId="0" fontId="7" fillId="2" borderId="19" xfId="0" applyFont="1" applyFill="1" applyBorder="1" applyAlignment="1" applyProtection="1"/>
    <xf numFmtId="3" fontId="2" fillId="2" borderId="0" xfId="0" applyNumberFormat="1" applyFont="1" applyFill="1" applyBorder="1" applyAlignment="1" applyProtection="1"/>
    <xf numFmtId="0" fontId="0" fillId="2" borderId="6" xfId="0" applyFill="1" applyBorder="1" applyAlignment="1" applyProtection="1"/>
    <xf numFmtId="3" fontId="2" fillId="2" borderId="5" xfId="0" applyNumberFormat="1" applyFont="1" applyFill="1" applyBorder="1" applyAlignment="1" applyProtection="1"/>
    <xf numFmtId="3" fontId="7" fillId="2" borderId="5" xfId="0" applyNumberFormat="1" applyFont="1" applyFill="1" applyBorder="1" applyAlignment="1" applyProtection="1">
      <alignment wrapText="1"/>
    </xf>
    <xf numFmtId="0" fontId="7" fillId="2" borderId="0" xfId="0" applyFont="1" applyFill="1" applyBorder="1" applyAlignment="1" applyProtection="1"/>
    <xf numFmtId="0" fontId="7" fillId="2" borderId="24" xfId="0" applyFont="1" applyFill="1" applyBorder="1" applyAlignment="1" applyProtection="1"/>
    <xf numFmtId="3" fontId="6" fillId="2" borderId="25" xfId="0" applyNumberFormat="1" applyFont="1" applyFill="1" applyBorder="1" applyAlignment="1" applyProtection="1">
      <alignment vertical="center" wrapText="1"/>
    </xf>
    <xf numFmtId="3" fontId="6" fillId="2" borderId="9" xfId="0" applyNumberFormat="1" applyFont="1" applyFill="1" applyBorder="1" applyAlignment="1" applyProtection="1">
      <alignment vertical="center" wrapText="1"/>
    </xf>
    <xf numFmtId="3" fontId="6" fillId="2" borderId="12" xfId="0" applyNumberFormat="1" applyFont="1" applyFill="1" applyBorder="1" applyAlignment="1" applyProtection="1">
      <alignment vertical="center" wrapText="1"/>
    </xf>
    <xf numFmtId="3" fontId="20" fillId="5" borderId="2" xfId="0" applyNumberFormat="1" applyFont="1" applyFill="1" applyBorder="1" applyAlignment="1" applyProtection="1"/>
    <xf numFmtId="3" fontId="20" fillId="5" borderId="3" xfId="0" applyNumberFormat="1" applyFont="1" applyFill="1" applyBorder="1" applyAlignment="1" applyProtection="1"/>
    <xf numFmtId="3" fontId="20" fillId="5" borderId="34" xfId="0" applyNumberFormat="1" applyFont="1" applyFill="1" applyBorder="1" applyAlignment="1" applyProtection="1"/>
    <xf numFmtId="3" fontId="2" fillId="2" borderId="15" xfId="0" applyNumberFormat="1" applyFont="1" applyFill="1" applyBorder="1" applyAlignment="1" applyProtection="1"/>
    <xf numFmtId="0" fontId="0" fillId="2" borderId="17" xfId="0" applyFill="1" applyBorder="1" applyAlignment="1" applyProtection="1"/>
    <xf numFmtId="0" fontId="0" fillId="2" borderId="18" xfId="0" applyFill="1" applyBorder="1" applyAlignment="1" applyProtection="1"/>
    <xf numFmtId="0" fontId="16" fillId="5" borderId="3" xfId="0" applyFont="1" applyFill="1" applyBorder="1" applyAlignment="1" applyProtection="1"/>
    <xf numFmtId="0" fontId="0" fillId="2" borderId="0" xfId="0" applyFont="1" applyFill="1" applyBorder="1" applyAlignment="1" applyProtection="1"/>
    <xf numFmtId="3" fontId="7" fillId="0" borderId="13" xfId="0" applyNumberFormat="1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3" fontId="7" fillId="0" borderId="25" xfId="0" applyNumberFormat="1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7" fillId="2" borderId="25" xfId="0" applyNumberFormat="1" applyFont="1" applyFill="1" applyBorder="1" applyAlignment="1" applyProtection="1"/>
    <xf numFmtId="0" fontId="0" fillId="2" borderId="9" xfId="0" applyFill="1" applyBorder="1" applyAlignment="1" applyProtection="1"/>
    <xf numFmtId="0" fontId="0" fillId="2" borderId="10" xfId="0" applyFill="1" applyBorder="1" applyAlignment="1" applyProtection="1"/>
    <xf numFmtId="0" fontId="19" fillId="2" borderId="2" xfId="0" applyFont="1" applyFill="1" applyBorder="1" applyAlignment="1" applyProtection="1">
      <alignment horizontal="justify" vertical="center" wrapText="1"/>
    </xf>
    <xf numFmtId="0" fontId="19" fillId="2" borderId="3" xfId="0" applyFont="1" applyFill="1" applyBorder="1" applyAlignment="1" applyProtection="1">
      <alignment horizontal="justify" vertical="center" wrapText="1"/>
    </xf>
    <xf numFmtId="0" fontId="19" fillId="2" borderId="4" xfId="0" applyFont="1" applyFill="1" applyBorder="1" applyAlignment="1" applyProtection="1">
      <alignment horizontal="justify" vertical="center" wrapText="1"/>
    </xf>
    <xf numFmtId="0" fontId="0" fillId="0" borderId="14" xfId="0" applyFill="1" applyBorder="1" applyAlignment="1" applyProtection="1">
      <protection locked="0"/>
    </xf>
    <xf numFmtId="3" fontId="8" fillId="2" borderId="0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/>
    <xf numFmtId="3" fontId="0" fillId="5" borderId="4" xfId="0" applyNumberFormat="1" applyFill="1" applyBorder="1" applyAlignment="1" applyProtection="1"/>
    <xf numFmtId="3" fontId="0" fillId="2" borderId="19" xfId="0" applyNumberFormat="1" applyFill="1" applyBorder="1" applyAlignment="1" applyProtection="1"/>
    <xf numFmtId="3" fontId="7" fillId="0" borderId="30" xfId="0" applyNumberFormat="1" applyFont="1" applyBorder="1" applyAlignment="1" applyProtection="1">
      <protection locked="0"/>
    </xf>
    <xf numFmtId="3" fontId="4" fillId="2" borderId="5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20" fillId="5" borderId="5" xfId="0" applyNumberFormat="1" applyFont="1" applyFill="1" applyBorder="1" applyAlignment="1" applyProtection="1">
      <alignment wrapText="1"/>
    </xf>
    <xf numFmtId="3" fontId="20" fillId="5" borderId="0" xfId="0" applyNumberFormat="1" applyFont="1" applyFill="1" applyBorder="1" applyAlignment="1" applyProtection="1">
      <alignment wrapText="1"/>
    </xf>
    <xf numFmtId="3" fontId="20" fillId="5" borderId="24" xfId="0" applyNumberFormat="1" applyFont="1" applyFill="1" applyBorder="1" applyAlignment="1" applyProtection="1">
      <alignment wrapText="1"/>
    </xf>
    <xf numFmtId="3" fontId="27" fillId="4" borderId="5" xfId="0" applyNumberFormat="1" applyFont="1" applyFill="1" applyBorder="1" applyAlignment="1" applyProtection="1">
      <alignment wrapText="1"/>
    </xf>
    <xf numFmtId="3" fontId="27" fillId="4" borderId="0" xfId="0" applyNumberFormat="1" applyFont="1" applyFill="1" applyBorder="1" applyAlignment="1" applyProtection="1"/>
    <xf numFmtId="3" fontId="6" fillId="2" borderId="29" xfId="0" applyNumberFormat="1" applyFont="1" applyFill="1" applyBorder="1" applyAlignment="1" applyProtection="1">
      <alignment horizontal="center" wrapText="1"/>
    </xf>
    <xf numFmtId="3" fontId="6" fillId="2" borderId="22" xfId="0" applyNumberFormat="1" applyFont="1" applyFill="1" applyBorder="1" applyAlignment="1" applyProtection="1">
      <alignment horizontal="center" wrapText="1"/>
    </xf>
    <xf numFmtId="3" fontId="0" fillId="5" borderId="17" xfId="0" applyNumberFormat="1" applyFill="1" applyBorder="1" applyAlignment="1" applyProtection="1"/>
    <xf numFmtId="0" fontId="0" fillId="5" borderId="17" xfId="0" applyFill="1" applyBorder="1" applyAlignment="1" applyProtection="1"/>
    <xf numFmtId="3" fontId="7" fillId="0" borderId="14" xfId="0" applyNumberFormat="1" applyFont="1" applyFill="1" applyBorder="1" applyAlignment="1" applyProtection="1">
      <protection locked="0"/>
    </xf>
    <xf numFmtId="3" fontId="12" fillId="2" borderId="5" xfId="0" applyNumberFormat="1" applyFont="1" applyFill="1" applyBorder="1" applyAlignment="1" applyProtection="1"/>
    <xf numFmtId="3" fontId="10" fillId="2" borderId="0" xfId="0" applyNumberFormat="1" applyFont="1" applyFill="1" applyBorder="1" applyAlignment="1" applyProtection="1"/>
    <xf numFmtId="3" fontId="20" fillId="5" borderId="5" xfId="0" applyNumberFormat="1" applyFont="1" applyFill="1" applyBorder="1" applyAlignment="1" applyProtection="1"/>
    <xf numFmtId="3" fontId="16" fillId="5" borderId="0" xfId="0" applyNumberFormat="1" applyFont="1" applyFill="1" applyBorder="1" applyAlignment="1" applyProtection="1"/>
    <xf numFmtId="0" fontId="4" fillId="2" borderId="25" xfId="0" applyFont="1" applyFill="1" applyBorder="1" applyAlignment="1" applyProtection="1"/>
    <xf numFmtId="0" fontId="4" fillId="2" borderId="9" xfId="0" applyFont="1" applyFill="1" applyBorder="1" applyAlignment="1" applyProtection="1"/>
    <xf numFmtId="0" fontId="4" fillId="2" borderId="10" xfId="0" applyFont="1" applyFill="1" applyBorder="1" applyAlignment="1" applyProtection="1"/>
    <xf numFmtId="0" fontId="6" fillId="2" borderId="9" xfId="0" applyFont="1" applyFill="1" applyBorder="1" applyAlignment="1" applyProtection="1"/>
    <xf numFmtId="0" fontId="6" fillId="2" borderId="10" xfId="0" applyFont="1" applyFill="1" applyBorder="1" applyAlignment="1" applyProtection="1"/>
    <xf numFmtId="0" fontId="4" fillId="2" borderId="25" xfId="0" applyFont="1" applyFill="1" applyBorder="1" applyAlignment="1" applyProtection="1">
      <alignment wrapText="1"/>
    </xf>
    <xf numFmtId="0" fontId="0" fillId="0" borderId="9" xfId="0" applyBorder="1" applyAlignment="1" applyProtection="1"/>
    <xf numFmtId="0" fontId="0" fillId="0" borderId="10" xfId="0" applyBorder="1" applyAlignment="1" applyProtection="1"/>
    <xf numFmtId="3" fontId="11" fillId="2" borderId="5" xfId="0" applyNumberFormat="1" applyFont="1" applyFill="1" applyBorder="1" applyAlignment="1" applyProtection="1"/>
    <xf numFmtId="3" fontId="14" fillId="2" borderId="5" xfId="0" applyNumberFormat="1" applyFont="1" applyFill="1" applyBorder="1" applyAlignment="1" applyProtection="1">
      <alignment wrapText="1"/>
    </xf>
    <xf numFmtId="0" fontId="14" fillId="2" borderId="0" xfId="0" applyFont="1" applyFill="1" applyBorder="1" applyAlignment="1" applyProtection="1"/>
    <xf numFmtId="0" fontId="24" fillId="2" borderId="0" xfId="0" applyFont="1" applyFill="1" applyBorder="1" applyAlignment="1" applyProtection="1"/>
    <xf numFmtId="0" fontId="24" fillId="2" borderId="6" xfId="0" applyFont="1" applyFill="1" applyBorder="1" applyAlignment="1" applyProtection="1"/>
    <xf numFmtId="3" fontId="0" fillId="0" borderId="9" xfId="0" applyNumberFormat="1" applyFill="1" applyBorder="1" applyAlignment="1" applyProtection="1">
      <protection locked="0"/>
    </xf>
    <xf numFmtId="3" fontId="0" fillId="0" borderId="10" xfId="0" applyNumberFormat="1" applyFill="1" applyBorder="1" applyAlignment="1" applyProtection="1">
      <protection locked="0"/>
    </xf>
    <xf numFmtId="3" fontId="0" fillId="5" borderId="0" xfId="0" applyNumberFormat="1" applyFill="1" applyBorder="1" applyAlignment="1" applyProtection="1"/>
    <xf numFmtId="3" fontId="0" fillId="5" borderId="6" xfId="0" applyNumberFormat="1" applyFill="1" applyBorder="1" applyAlignment="1" applyProtection="1"/>
    <xf numFmtId="0" fontId="4" fillId="2" borderId="15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278">
    <cellStyle name="Normální" xfId="0" builtinId="0"/>
    <cellStyle name="Normální 2" xfId="1"/>
    <cellStyle name="Normální 2 10" xfId="140"/>
    <cellStyle name="Normální 2 11" xfId="209"/>
    <cellStyle name="Normální 2 2" xfId="4"/>
    <cellStyle name="Normální 2 2 10" xfId="212"/>
    <cellStyle name="Normální 2 2 2" xfId="18"/>
    <cellStyle name="Normální 2 2 2 2" xfId="30"/>
    <cellStyle name="Normální 2 2 2 2 2" xfId="59"/>
    <cellStyle name="Normální 2 2 2 2 2 2" xfId="128"/>
    <cellStyle name="Normální 2 2 2 2 2 3" xfId="197"/>
    <cellStyle name="Normální 2 2 2 2 2 4" xfId="266"/>
    <cellStyle name="Normální 2 2 2 2 3" xfId="99"/>
    <cellStyle name="Normální 2 2 2 2 4" xfId="168"/>
    <cellStyle name="Normální 2 2 2 2 5" xfId="237"/>
    <cellStyle name="Normální 2 2 2 3" xfId="66"/>
    <cellStyle name="Normální 2 2 2 3 2" xfId="135"/>
    <cellStyle name="Normální 2 2 2 3 3" xfId="204"/>
    <cellStyle name="Normální 2 2 2 3 4" xfId="273"/>
    <cellStyle name="Normální 2 2 2 4" xfId="47"/>
    <cellStyle name="Normální 2 2 2 4 2" xfId="116"/>
    <cellStyle name="Normální 2 2 2 4 3" xfId="185"/>
    <cellStyle name="Normální 2 2 2 4 4" xfId="254"/>
    <cellStyle name="Normální 2 2 2 5" xfId="87"/>
    <cellStyle name="Normální 2 2 2 6" xfId="156"/>
    <cellStyle name="Normální 2 2 2 7" xfId="225"/>
    <cellStyle name="Normální 2 2 3" xfId="14"/>
    <cellStyle name="Normální 2 2 3 2" xfId="26"/>
    <cellStyle name="Normální 2 2 3 2 2" xfId="55"/>
    <cellStyle name="Normální 2 2 3 2 2 2" xfId="124"/>
    <cellStyle name="Normální 2 2 3 2 2 3" xfId="193"/>
    <cellStyle name="Normální 2 2 3 2 2 4" xfId="262"/>
    <cellStyle name="Normální 2 2 3 2 3" xfId="95"/>
    <cellStyle name="Normální 2 2 3 2 4" xfId="164"/>
    <cellStyle name="Normální 2 2 3 2 5" xfId="233"/>
    <cellStyle name="Normální 2 2 3 3" xfId="70"/>
    <cellStyle name="Normální 2 2 3 3 2" xfId="139"/>
    <cellStyle name="Normální 2 2 3 3 3" xfId="208"/>
    <cellStyle name="Normální 2 2 3 3 4" xfId="277"/>
    <cellStyle name="Normální 2 2 3 4" xfId="43"/>
    <cellStyle name="Normální 2 2 3 4 2" xfId="112"/>
    <cellStyle name="Normální 2 2 3 4 3" xfId="181"/>
    <cellStyle name="Normální 2 2 3 4 4" xfId="250"/>
    <cellStyle name="Normální 2 2 3 5" xfId="83"/>
    <cellStyle name="Normální 2 2 3 6" xfId="152"/>
    <cellStyle name="Normální 2 2 3 7" xfId="221"/>
    <cellStyle name="Normální 2 2 4" xfId="22"/>
    <cellStyle name="Normální 2 2 4 2" xfId="51"/>
    <cellStyle name="Normální 2 2 4 2 2" xfId="120"/>
    <cellStyle name="Normální 2 2 4 2 3" xfId="189"/>
    <cellStyle name="Normální 2 2 4 2 4" xfId="258"/>
    <cellStyle name="Normální 2 2 4 3" xfId="91"/>
    <cellStyle name="Normální 2 2 4 4" xfId="160"/>
    <cellStyle name="Normální 2 2 4 5" xfId="229"/>
    <cellStyle name="Normální 2 2 5" xfId="10"/>
    <cellStyle name="Normální 2 2 5 2" xfId="39"/>
    <cellStyle name="Normální 2 2 5 2 2" xfId="108"/>
    <cellStyle name="Normální 2 2 5 2 3" xfId="177"/>
    <cellStyle name="Normální 2 2 5 2 4" xfId="246"/>
    <cellStyle name="Normální 2 2 5 3" xfId="79"/>
    <cellStyle name="Normální 2 2 5 4" xfId="148"/>
    <cellStyle name="Normální 2 2 5 5" xfId="217"/>
    <cellStyle name="Normální 2 2 6" xfId="62"/>
    <cellStyle name="Normální 2 2 6 2" xfId="131"/>
    <cellStyle name="Normální 2 2 6 3" xfId="200"/>
    <cellStyle name="Normální 2 2 6 4" xfId="269"/>
    <cellStyle name="Normální 2 2 7" xfId="34"/>
    <cellStyle name="Normální 2 2 7 2" xfId="103"/>
    <cellStyle name="Normální 2 2 7 3" xfId="172"/>
    <cellStyle name="Normální 2 2 7 4" xfId="241"/>
    <cellStyle name="Normální 2 2 8" xfId="74"/>
    <cellStyle name="Normální 2 2 9" xfId="143"/>
    <cellStyle name="Normální 2 3" xfId="2"/>
    <cellStyle name="Normální 2 3 2" xfId="28"/>
    <cellStyle name="Normální 2 3 2 2" xfId="68"/>
    <cellStyle name="Normální 2 3 2 2 2" xfId="137"/>
    <cellStyle name="Normální 2 3 2 2 3" xfId="206"/>
    <cellStyle name="Normální 2 3 2 2 4" xfId="275"/>
    <cellStyle name="Normální 2 3 2 3" xfId="57"/>
    <cellStyle name="Normální 2 3 2 3 2" xfId="126"/>
    <cellStyle name="Normální 2 3 2 3 3" xfId="195"/>
    <cellStyle name="Normální 2 3 2 3 4" xfId="264"/>
    <cellStyle name="Normální 2 3 2 4" xfId="97"/>
    <cellStyle name="Normální 2 3 2 5" xfId="166"/>
    <cellStyle name="Normální 2 3 2 6" xfId="235"/>
    <cellStyle name="Normální 2 3 3" xfId="16"/>
    <cellStyle name="Normální 2 3 3 2" xfId="45"/>
    <cellStyle name="Normální 2 3 3 2 2" xfId="114"/>
    <cellStyle name="Normální 2 3 3 2 3" xfId="183"/>
    <cellStyle name="Normální 2 3 3 2 4" xfId="252"/>
    <cellStyle name="Normální 2 3 3 3" xfId="85"/>
    <cellStyle name="Normální 2 3 3 4" xfId="154"/>
    <cellStyle name="Normální 2 3 3 5" xfId="223"/>
    <cellStyle name="Normální 2 3 4" xfId="64"/>
    <cellStyle name="Normální 2 3 4 2" xfId="133"/>
    <cellStyle name="Normální 2 3 4 3" xfId="202"/>
    <cellStyle name="Normální 2 3 4 4" xfId="271"/>
    <cellStyle name="Normální 2 3 5" xfId="32"/>
    <cellStyle name="Normální 2 3 5 2" xfId="101"/>
    <cellStyle name="Normální 2 3 5 3" xfId="170"/>
    <cellStyle name="Normální 2 3 5 4" xfId="239"/>
    <cellStyle name="Normální 2 3 6" xfId="72"/>
    <cellStyle name="Normální 2 3 7" xfId="141"/>
    <cellStyle name="Normální 2 3 8" xfId="210"/>
    <cellStyle name="Normální 2 4" xfId="6"/>
    <cellStyle name="Normální 2 4 2" xfId="24"/>
    <cellStyle name="Normální 2 4 2 2" xfId="53"/>
    <cellStyle name="Normální 2 4 2 2 2" xfId="122"/>
    <cellStyle name="Normální 2 4 2 2 3" xfId="191"/>
    <cellStyle name="Normální 2 4 2 2 4" xfId="260"/>
    <cellStyle name="Normální 2 4 2 3" xfId="93"/>
    <cellStyle name="Normální 2 4 2 4" xfId="162"/>
    <cellStyle name="Normální 2 4 2 5" xfId="231"/>
    <cellStyle name="Normální 2 4 3" xfId="12"/>
    <cellStyle name="Normální 2 4 3 2" xfId="41"/>
    <cellStyle name="Normální 2 4 3 2 2" xfId="110"/>
    <cellStyle name="Normální 2 4 3 2 3" xfId="179"/>
    <cellStyle name="Normální 2 4 3 2 4" xfId="248"/>
    <cellStyle name="Normální 2 4 3 3" xfId="81"/>
    <cellStyle name="Normální 2 4 3 4" xfId="150"/>
    <cellStyle name="Normální 2 4 3 5" xfId="219"/>
    <cellStyle name="Normální 2 4 4" xfId="63"/>
    <cellStyle name="Normální 2 4 4 2" xfId="132"/>
    <cellStyle name="Normální 2 4 4 3" xfId="201"/>
    <cellStyle name="Normální 2 4 4 4" xfId="270"/>
    <cellStyle name="Normální 2 4 5" xfId="35"/>
    <cellStyle name="Normální 2 4 5 2" xfId="104"/>
    <cellStyle name="Normální 2 4 5 3" xfId="173"/>
    <cellStyle name="Normální 2 4 5 4" xfId="242"/>
    <cellStyle name="Normální 2 4 6" xfId="75"/>
    <cellStyle name="Normální 2 4 7" xfId="144"/>
    <cellStyle name="Normální 2 4 8" xfId="213"/>
    <cellStyle name="Normální 2 5" xfId="20"/>
    <cellStyle name="Normální 2 5 2" xfId="67"/>
    <cellStyle name="Normální 2 5 2 2" xfId="136"/>
    <cellStyle name="Normální 2 5 2 3" xfId="205"/>
    <cellStyle name="Normální 2 5 2 4" xfId="274"/>
    <cellStyle name="Normální 2 5 3" xfId="49"/>
    <cellStyle name="Normální 2 5 3 2" xfId="118"/>
    <cellStyle name="Normální 2 5 3 3" xfId="187"/>
    <cellStyle name="Normální 2 5 3 4" xfId="256"/>
    <cellStyle name="Normální 2 5 4" xfId="89"/>
    <cellStyle name="Normální 2 5 5" xfId="158"/>
    <cellStyle name="Normální 2 5 6" xfId="227"/>
    <cellStyle name="Normální 2 6" xfId="8"/>
    <cellStyle name="Normální 2 6 2" xfId="37"/>
    <cellStyle name="Normální 2 6 2 2" xfId="106"/>
    <cellStyle name="Normální 2 6 2 3" xfId="175"/>
    <cellStyle name="Normální 2 6 2 4" xfId="244"/>
    <cellStyle name="Normální 2 6 3" xfId="77"/>
    <cellStyle name="Normální 2 6 4" xfId="146"/>
    <cellStyle name="Normální 2 6 5" xfId="215"/>
    <cellStyle name="Normální 2 7" xfId="60"/>
    <cellStyle name="Normální 2 7 2" xfId="129"/>
    <cellStyle name="Normální 2 7 3" xfId="198"/>
    <cellStyle name="Normální 2 7 4" xfId="267"/>
    <cellStyle name="Normální 2 8" xfId="31"/>
    <cellStyle name="Normální 2 8 2" xfId="100"/>
    <cellStyle name="Normální 2 8 3" xfId="169"/>
    <cellStyle name="Normální 2 8 4" xfId="238"/>
    <cellStyle name="Normální 2 9" xfId="71"/>
    <cellStyle name="Normální 3" xfId="5"/>
    <cellStyle name="Normální 4" xfId="3"/>
    <cellStyle name="Normální 4 10" xfId="211"/>
    <cellStyle name="Normální 4 2" xfId="15"/>
    <cellStyle name="Normální 4 2 2" xfId="27"/>
    <cellStyle name="Normální 4 2 2 2" xfId="56"/>
    <cellStyle name="Normální 4 2 2 2 2" xfId="125"/>
    <cellStyle name="Normální 4 2 2 2 3" xfId="194"/>
    <cellStyle name="Normální 4 2 2 2 4" xfId="263"/>
    <cellStyle name="Normální 4 2 2 3" xfId="96"/>
    <cellStyle name="Normální 4 2 2 4" xfId="165"/>
    <cellStyle name="Normální 4 2 2 5" xfId="234"/>
    <cellStyle name="Normální 4 2 3" xfId="65"/>
    <cellStyle name="Normální 4 2 3 2" xfId="134"/>
    <cellStyle name="Normální 4 2 3 3" xfId="203"/>
    <cellStyle name="Normální 4 2 3 4" xfId="272"/>
    <cellStyle name="Normální 4 2 4" xfId="44"/>
    <cellStyle name="Normální 4 2 4 2" xfId="113"/>
    <cellStyle name="Normální 4 2 4 3" xfId="182"/>
    <cellStyle name="Normální 4 2 4 4" xfId="251"/>
    <cellStyle name="Normální 4 2 5" xfId="84"/>
    <cellStyle name="Normální 4 2 6" xfId="153"/>
    <cellStyle name="Normální 4 2 7" xfId="222"/>
    <cellStyle name="Normální 4 3" xfId="11"/>
    <cellStyle name="Normální 4 3 2" xfId="23"/>
    <cellStyle name="Normální 4 3 2 2" xfId="52"/>
    <cellStyle name="Normální 4 3 2 2 2" xfId="121"/>
    <cellStyle name="Normální 4 3 2 2 3" xfId="190"/>
    <cellStyle name="Normální 4 3 2 2 4" xfId="259"/>
    <cellStyle name="Normální 4 3 2 3" xfId="92"/>
    <cellStyle name="Normální 4 3 2 4" xfId="161"/>
    <cellStyle name="Normální 4 3 2 5" xfId="230"/>
    <cellStyle name="Normální 4 3 3" xfId="69"/>
    <cellStyle name="Normální 4 3 3 2" xfId="138"/>
    <cellStyle name="Normální 4 3 3 3" xfId="207"/>
    <cellStyle name="Normální 4 3 3 4" xfId="276"/>
    <cellStyle name="Normální 4 3 4" xfId="40"/>
    <cellStyle name="Normální 4 3 4 2" xfId="109"/>
    <cellStyle name="Normální 4 3 4 3" xfId="178"/>
    <cellStyle name="Normální 4 3 4 4" xfId="247"/>
    <cellStyle name="Normální 4 3 5" xfId="80"/>
    <cellStyle name="Normální 4 3 6" xfId="149"/>
    <cellStyle name="Normální 4 3 7" xfId="218"/>
    <cellStyle name="Normální 4 4" xfId="19"/>
    <cellStyle name="Normální 4 4 2" xfId="48"/>
    <cellStyle name="Normální 4 4 2 2" xfId="117"/>
    <cellStyle name="Normální 4 4 2 3" xfId="186"/>
    <cellStyle name="Normální 4 4 2 4" xfId="255"/>
    <cellStyle name="Normální 4 4 3" xfId="88"/>
    <cellStyle name="Normální 4 4 4" xfId="157"/>
    <cellStyle name="Normální 4 4 5" xfId="226"/>
    <cellStyle name="Normální 4 5" xfId="7"/>
    <cellStyle name="Normální 4 5 2" xfId="36"/>
    <cellStyle name="Normální 4 5 2 2" xfId="105"/>
    <cellStyle name="Normální 4 5 2 3" xfId="174"/>
    <cellStyle name="Normální 4 5 2 4" xfId="243"/>
    <cellStyle name="Normální 4 5 3" xfId="76"/>
    <cellStyle name="Normální 4 5 4" xfId="145"/>
    <cellStyle name="Normální 4 5 5" xfId="214"/>
    <cellStyle name="Normální 4 6" xfId="61"/>
    <cellStyle name="Normální 4 6 2" xfId="130"/>
    <cellStyle name="Normální 4 6 3" xfId="199"/>
    <cellStyle name="Normální 4 6 4" xfId="268"/>
    <cellStyle name="Normální 4 7" xfId="33"/>
    <cellStyle name="Normální 4 7 2" xfId="102"/>
    <cellStyle name="Normální 4 7 3" xfId="171"/>
    <cellStyle name="Normální 4 7 4" xfId="240"/>
    <cellStyle name="Normální 4 8" xfId="73"/>
    <cellStyle name="Normální 4 9" xfId="142"/>
    <cellStyle name="Normální 5" xfId="9"/>
    <cellStyle name="Normální 5 2" xfId="17"/>
    <cellStyle name="Normální 5 2 2" xfId="29"/>
    <cellStyle name="Normální 5 2 2 2" xfId="58"/>
    <cellStyle name="Normální 5 2 2 2 2" xfId="127"/>
    <cellStyle name="Normální 5 2 2 2 3" xfId="196"/>
    <cellStyle name="Normální 5 2 2 2 4" xfId="265"/>
    <cellStyle name="Normální 5 2 2 3" xfId="98"/>
    <cellStyle name="Normální 5 2 2 4" xfId="167"/>
    <cellStyle name="Normální 5 2 2 5" xfId="236"/>
    <cellStyle name="Normální 5 2 3" xfId="46"/>
    <cellStyle name="Normální 5 2 3 2" xfId="115"/>
    <cellStyle name="Normální 5 2 3 3" xfId="184"/>
    <cellStyle name="Normální 5 2 3 4" xfId="253"/>
    <cellStyle name="Normální 5 2 4" xfId="86"/>
    <cellStyle name="Normální 5 2 5" xfId="155"/>
    <cellStyle name="Normální 5 2 6" xfId="224"/>
    <cellStyle name="Normální 5 3" xfId="13"/>
    <cellStyle name="Normální 5 3 2" xfId="25"/>
    <cellStyle name="Normální 5 3 2 2" xfId="54"/>
    <cellStyle name="Normální 5 3 2 2 2" xfId="123"/>
    <cellStyle name="Normální 5 3 2 2 3" xfId="192"/>
    <cellStyle name="Normální 5 3 2 2 4" xfId="261"/>
    <cellStyle name="Normální 5 3 2 3" xfId="94"/>
    <cellStyle name="Normální 5 3 2 4" xfId="163"/>
    <cellStyle name="Normální 5 3 2 5" xfId="232"/>
    <cellStyle name="Normální 5 3 3" xfId="42"/>
    <cellStyle name="Normální 5 3 3 2" xfId="111"/>
    <cellStyle name="Normální 5 3 3 3" xfId="180"/>
    <cellStyle name="Normální 5 3 3 4" xfId="249"/>
    <cellStyle name="Normální 5 3 4" xfId="82"/>
    <cellStyle name="Normální 5 3 5" xfId="151"/>
    <cellStyle name="Normální 5 3 6" xfId="220"/>
    <cellStyle name="Normální 5 4" xfId="21"/>
    <cellStyle name="Normální 5 4 2" xfId="50"/>
    <cellStyle name="Normální 5 4 2 2" xfId="119"/>
    <cellStyle name="Normální 5 4 2 3" xfId="188"/>
    <cellStyle name="Normální 5 4 2 4" xfId="257"/>
    <cellStyle name="Normální 5 4 3" xfId="90"/>
    <cellStyle name="Normální 5 4 4" xfId="159"/>
    <cellStyle name="Normální 5 4 5" xfId="228"/>
    <cellStyle name="Normální 5 5" xfId="38"/>
    <cellStyle name="Normální 5 5 2" xfId="107"/>
    <cellStyle name="Normální 5 5 3" xfId="176"/>
    <cellStyle name="Normální 5 5 4" xfId="245"/>
    <cellStyle name="Normální 5 6" xfId="78"/>
    <cellStyle name="Normální 5 7" xfId="147"/>
    <cellStyle name="Normální 5 8" xfId="216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tabSelected="1" zoomScaleNormal="100" workbookViewId="0">
      <selection activeCell="O25" sqref="O25"/>
    </sheetView>
  </sheetViews>
  <sheetFormatPr defaultColWidth="9.140625" defaultRowHeight="15" x14ac:dyDescent="0.25"/>
  <cols>
    <col min="1" max="1" width="9.140625" style="36"/>
    <col min="2" max="2" width="10.5703125" style="36" customWidth="1"/>
    <col min="3" max="3" width="9.7109375" style="36" customWidth="1"/>
    <col min="4" max="4" width="9.28515625" style="36" customWidth="1"/>
    <col min="5" max="5" width="9.7109375" style="36" customWidth="1"/>
    <col min="6" max="6" width="10.140625" style="36" customWidth="1"/>
    <col min="7" max="7" width="10.85546875" style="36" customWidth="1"/>
    <col min="8" max="8" width="6.85546875" style="36" customWidth="1"/>
    <col min="9" max="9" width="9.42578125" style="36" customWidth="1"/>
    <col min="10" max="10" width="1" style="36" customWidth="1"/>
    <col min="11" max="16384" width="9.140625" style="36"/>
  </cols>
  <sheetData>
    <row r="1" spans="1:10" ht="20.25" customHeight="1" x14ac:dyDescent="0.25">
      <c r="A1" s="87" t="s">
        <v>228</v>
      </c>
      <c r="B1" s="88"/>
      <c r="C1" s="88"/>
      <c r="D1" s="88"/>
      <c r="E1" s="88"/>
      <c r="F1" s="88"/>
      <c r="G1" s="88"/>
      <c r="H1" s="88"/>
      <c r="I1" s="88"/>
      <c r="J1" s="32"/>
    </row>
    <row r="2" spans="1:10" ht="16.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32"/>
    </row>
    <row r="3" spans="1:10" ht="7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32"/>
    </row>
    <row r="4" spans="1:10" ht="24" customHeight="1" thickBot="1" x14ac:dyDescent="0.3">
      <c r="A4" s="88"/>
      <c r="B4" s="88"/>
      <c r="C4" s="88"/>
      <c r="D4" s="88"/>
      <c r="E4" s="88"/>
      <c r="F4" s="88"/>
      <c r="G4" s="88"/>
      <c r="H4" s="88"/>
      <c r="I4" s="88"/>
      <c r="J4" s="32"/>
    </row>
    <row r="5" spans="1:10" ht="24" customHeight="1" x14ac:dyDescent="0.25">
      <c r="A5" s="89" t="s">
        <v>226</v>
      </c>
      <c r="B5" s="90"/>
      <c r="C5" s="90"/>
      <c r="D5" s="90"/>
      <c r="E5" s="91" t="s">
        <v>0</v>
      </c>
      <c r="F5" s="92"/>
      <c r="G5" s="93"/>
      <c r="H5" s="94"/>
      <c r="I5" s="95"/>
      <c r="J5" s="32"/>
    </row>
    <row r="6" spans="1:10" ht="24" customHeight="1" thickBot="1" x14ac:dyDescent="0.3">
      <c r="A6" s="96" t="s">
        <v>217</v>
      </c>
      <c r="B6" s="97"/>
      <c r="C6" s="98"/>
      <c r="D6" s="99"/>
      <c r="E6" s="99"/>
      <c r="F6" s="99"/>
      <c r="G6" s="99"/>
      <c r="H6" s="99"/>
      <c r="I6" s="100"/>
      <c r="J6" s="32"/>
    </row>
    <row r="7" spans="1:10" ht="15" customHeight="1" x14ac:dyDescent="0.25">
      <c r="A7" s="158" t="s">
        <v>199</v>
      </c>
      <c r="B7" s="159"/>
      <c r="C7" s="159"/>
      <c r="D7" s="159"/>
      <c r="E7" s="160"/>
      <c r="F7" s="190" t="s">
        <v>195</v>
      </c>
      <c r="G7" s="190" t="s">
        <v>2</v>
      </c>
      <c r="H7" s="109"/>
      <c r="I7" s="110"/>
      <c r="J7" s="32"/>
    </row>
    <row r="8" spans="1:10" ht="23.25" customHeight="1" x14ac:dyDescent="0.25">
      <c r="A8" s="185" t="s">
        <v>196</v>
      </c>
      <c r="B8" s="186"/>
      <c r="C8" s="186"/>
      <c r="D8" s="186"/>
      <c r="E8" s="187"/>
      <c r="F8" s="191"/>
      <c r="G8" s="191"/>
      <c r="H8" s="80"/>
      <c r="I8" s="81"/>
      <c r="J8" s="32"/>
    </row>
    <row r="9" spans="1:10" ht="14.25" customHeight="1" x14ac:dyDescent="0.25">
      <c r="A9" s="188" t="s">
        <v>224</v>
      </c>
      <c r="B9" s="189"/>
      <c r="C9" s="189"/>
      <c r="D9" s="189"/>
      <c r="E9" s="189"/>
      <c r="F9" s="15"/>
      <c r="G9" s="15"/>
      <c r="H9" s="48"/>
      <c r="I9" s="49"/>
      <c r="J9" s="32"/>
    </row>
    <row r="10" spans="1:10" ht="12.75" customHeight="1" x14ac:dyDescent="0.25">
      <c r="A10" s="208" t="s">
        <v>206</v>
      </c>
      <c r="B10" s="209"/>
      <c r="C10" s="209"/>
      <c r="D10" s="209"/>
      <c r="E10" s="209"/>
      <c r="F10" s="210"/>
      <c r="G10" s="210"/>
      <c r="H10" s="210"/>
      <c r="I10" s="211"/>
      <c r="J10" s="32"/>
    </row>
    <row r="11" spans="1:10" ht="14.25" customHeight="1" x14ac:dyDescent="0.25">
      <c r="A11" s="183" t="s">
        <v>4</v>
      </c>
      <c r="B11" s="184"/>
      <c r="C11" s="184"/>
      <c r="D11" s="184"/>
      <c r="E11" s="184"/>
      <c r="F11" s="42"/>
      <c r="G11" s="26"/>
      <c r="H11" s="44" t="s">
        <v>3</v>
      </c>
      <c r="I11" s="37" t="s">
        <v>215</v>
      </c>
      <c r="J11" s="32"/>
    </row>
    <row r="12" spans="1:10" ht="14.25" customHeight="1" thickBot="1" x14ac:dyDescent="0.3">
      <c r="A12" s="14" t="s">
        <v>218</v>
      </c>
      <c r="B12" s="11"/>
      <c r="C12" s="11"/>
      <c r="D12" s="11"/>
      <c r="E12" s="11"/>
      <c r="F12" s="69"/>
      <c r="G12" s="67"/>
      <c r="H12" s="54" t="s">
        <v>3</v>
      </c>
      <c r="I12" s="55">
        <f>SUM(G59*0.3)</f>
        <v>0</v>
      </c>
      <c r="J12" s="32"/>
    </row>
    <row r="13" spans="1:10" ht="14.25" customHeight="1" x14ac:dyDescent="0.25">
      <c r="A13" s="135" t="s">
        <v>191</v>
      </c>
      <c r="B13" s="122"/>
      <c r="C13" s="122"/>
      <c r="D13" s="122"/>
      <c r="E13" s="122"/>
      <c r="F13" s="21"/>
      <c r="G13" s="20"/>
      <c r="H13" s="122" t="s">
        <v>3</v>
      </c>
      <c r="I13" s="123"/>
      <c r="J13" s="32"/>
    </row>
    <row r="14" spans="1:10" ht="15" customHeight="1" x14ac:dyDescent="0.25">
      <c r="A14" s="152" t="s">
        <v>192</v>
      </c>
      <c r="B14" s="122"/>
      <c r="C14" s="122"/>
      <c r="D14" s="122"/>
      <c r="E14" s="122"/>
      <c r="F14" s="42"/>
      <c r="G14" s="26"/>
      <c r="H14" s="122" t="s">
        <v>3</v>
      </c>
      <c r="I14" s="123"/>
      <c r="J14" s="32"/>
    </row>
    <row r="15" spans="1:10" ht="15" customHeight="1" x14ac:dyDescent="0.25">
      <c r="A15" s="152" t="s">
        <v>193</v>
      </c>
      <c r="B15" s="153"/>
      <c r="C15" s="153"/>
      <c r="D15" s="153"/>
      <c r="E15" s="154"/>
      <c r="F15" s="42"/>
      <c r="G15" s="26"/>
      <c r="H15" s="146" t="s">
        <v>3</v>
      </c>
      <c r="I15" s="147"/>
      <c r="J15" s="32"/>
    </row>
    <row r="16" spans="1:10" ht="14.25" customHeight="1" x14ac:dyDescent="0.25">
      <c r="A16" s="135" t="s">
        <v>182</v>
      </c>
      <c r="B16" s="121"/>
      <c r="C16" s="121"/>
      <c r="D16" s="121"/>
      <c r="E16" s="121"/>
      <c r="F16" s="24"/>
      <c r="G16" s="44"/>
      <c r="H16" s="121"/>
      <c r="I16" s="141"/>
      <c r="J16" s="32"/>
    </row>
    <row r="17" spans="1:10" ht="14.25" customHeight="1" x14ac:dyDescent="0.25">
      <c r="A17" s="168"/>
      <c r="B17" s="212"/>
      <c r="C17" s="212"/>
      <c r="D17" s="212"/>
      <c r="E17" s="213"/>
      <c r="F17" s="58"/>
      <c r="G17" s="66"/>
      <c r="H17" s="122" t="s">
        <v>3</v>
      </c>
      <c r="I17" s="123"/>
      <c r="J17" s="32"/>
    </row>
    <row r="18" spans="1:10" ht="14.25" customHeight="1" x14ac:dyDescent="0.25">
      <c r="A18" s="166"/>
      <c r="B18" s="194"/>
      <c r="C18" s="194"/>
      <c r="D18" s="194"/>
      <c r="E18" s="194"/>
      <c r="F18" s="58"/>
      <c r="G18" s="25"/>
      <c r="H18" s="122" t="s">
        <v>3</v>
      </c>
      <c r="I18" s="123"/>
      <c r="J18" s="32"/>
    </row>
    <row r="19" spans="1:10" ht="14.25" customHeight="1" x14ac:dyDescent="0.25">
      <c r="A19" s="166"/>
      <c r="B19" s="194"/>
      <c r="C19" s="194"/>
      <c r="D19" s="194"/>
      <c r="E19" s="194"/>
      <c r="F19" s="58"/>
      <c r="G19" s="25"/>
      <c r="H19" s="122" t="s">
        <v>3</v>
      </c>
      <c r="I19" s="123"/>
      <c r="J19" s="32"/>
    </row>
    <row r="20" spans="1:10" ht="14.25" customHeight="1" x14ac:dyDescent="0.25">
      <c r="A20" s="166"/>
      <c r="B20" s="194"/>
      <c r="C20" s="194"/>
      <c r="D20" s="194"/>
      <c r="E20" s="194"/>
      <c r="F20" s="58"/>
      <c r="G20" s="25"/>
      <c r="H20" s="122" t="s">
        <v>3</v>
      </c>
      <c r="I20" s="123"/>
      <c r="J20" s="32"/>
    </row>
    <row r="21" spans="1:10" ht="14.25" customHeight="1" x14ac:dyDescent="0.25">
      <c r="A21" s="195" t="s">
        <v>5</v>
      </c>
      <c r="B21" s="196"/>
      <c r="C21" s="196"/>
      <c r="D21" s="196"/>
      <c r="E21" s="196"/>
      <c r="F21" s="24">
        <f>SUM(F11:F20)</f>
        <v>0</v>
      </c>
      <c r="G21" s="44">
        <f>SUM(G11,G13:G20)</f>
        <v>0</v>
      </c>
      <c r="H21" s="122" t="s">
        <v>3</v>
      </c>
      <c r="I21" s="123"/>
      <c r="J21" s="32"/>
    </row>
    <row r="22" spans="1:10" ht="14.25" customHeight="1" x14ac:dyDescent="0.25">
      <c r="A22" s="207" t="s">
        <v>212</v>
      </c>
      <c r="B22" s="107"/>
      <c r="C22" s="107"/>
      <c r="D22" s="107"/>
      <c r="E22" s="107"/>
      <c r="F22" s="24">
        <f>SUM(F13:F14,F17:F20)</f>
        <v>0</v>
      </c>
      <c r="G22" s="57">
        <f>SUM(G12:G14,G17:G20)</f>
        <v>0</v>
      </c>
      <c r="H22" s="57" t="s">
        <v>3</v>
      </c>
      <c r="I22" s="38" t="s">
        <v>219</v>
      </c>
      <c r="J22" s="32"/>
    </row>
    <row r="23" spans="1:10" ht="14.25" customHeight="1" x14ac:dyDescent="0.25">
      <c r="A23" s="133" t="s">
        <v>220</v>
      </c>
      <c r="B23" s="134"/>
      <c r="C23" s="134"/>
      <c r="D23" s="134"/>
      <c r="E23" s="134"/>
      <c r="F23" s="17"/>
      <c r="G23" s="64"/>
      <c r="H23" s="56" t="s">
        <v>3</v>
      </c>
      <c r="I23" s="55">
        <f>SUM(G59*0.1)</f>
        <v>0</v>
      </c>
      <c r="J23" s="32"/>
    </row>
    <row r="24" spans="1:10" ht="6" customHeight="1" x14ac:dyDescent="0.25">
      <c r="A24" s="50"/>
      <c r="B24" s="43"/>
      <c r="C24" s="43"/>
      <c r="D24" s="43"/>
      <c r="E24" s="43"/>
      <c r="F24" s="59"/>
      <c r="G24" s="48"/>
      <c r="H24" s="44"/>
      <c r="I24" s="46"/>
      <c r="J24" s="32"/>
    </row>
    <row r="25" spans="1:10" x14ac:dyDescent="0.25">
      <c r="A25" s="197" t="s">
        <v>197</v>
      </c>
      <c r="B25" s="198"/>
      <c r="C25" s="198"/>
      <c r="D25" s="198"/>
      <c r="E25" s="198"/>
      <c r="F25" s="192"/>
      <c r="G25" s="193"/>
      <c r="H25" s="214"/>
      <c r="I25" s="215"/>
      <c r="J25" s="32"/>
    </row>
    <row r="26" spans="1:10" ht="28.5" customHeight="1" x14ac:dyDescent="0.25">
      <c r="A26" s="216" t="s">
        <v>229</v>
      </c>
      <c r="B26" s="217"/>
      <c r="C26" s="217"/>
      <c r="D26" s="217"/>
      <c r="E26" s="218"/>
      <c r="F26" s="42"/>
      <c r="G26" s="65"/>
      <c r="H26" s="121" t="s">
        <v>3</v>
      </c>
      <c r="I26" s="141"/>
      <c r="J26" s="32"/>
    </row>
    <row r="27" spans="1:10" ht="25.5" customHeight="1" x14ac:dyDescent="0.25">
      <c r="A27" s="204" t="s">
        <v>230</v>
      </c>
      <c r="B27" s="200"/>
      <c r="C27" s="200"/>
      <c r="D27" s="200"/>
      <c r="E27" s="201"/>
      <c r="F27" s="42"/>
      <c r="G27" s="65"/>
      <c r="H27" s="121" t="s">
        <v>3</v>
      </c>
      <c r="I27" s="141"/>
      <c r="J27" s="32"/>
    </row>
    <row r="28" spans="1:10" ht="26.25" customHeight="1" x14ac:dyDescent="0.25">
      <c r="A28" s="204" t="s">
        <v>231</v>
      </c>
      <c r="B28" s="202"/>
      <c r="C28" s="202"/>
      <c r="D28" s="202"/>
      <c r="E28" s="203"/>
      <c r="F28" s="42"/>
      <c r="G28" s="65"/>
      <c r="H28" s="181" t="s">
        <v>3</v>
      </c>
      <c r="I28" s="150"/>
      <c r="J28" s="32"/>
    </row>
    <row r="29" spans="1:10" x14ac:dyDescent="0.25">
      <c r="A29" s="199" t="s">
        <v>181</v>
      </c>
      <c r="B29" s="172"/>
      <c r="C29" s="172"/>
      <c r="D29" s="172"/>
      <c r="E29" s="173"/>
      <c r="F29" s="42"/>
      <c r="G29" s="65"/>
      <c r="H29" s="181" t="s">
        <v>3</v>
      </c>
      <c r="I29" s="150"/>
      <c r="J29" s="32"/>
    </row>
    <row r="30" spans="1:10" ht="14.25" customHeight="1" x14ac:dyDescent="0.25">
      <c r="A30" s="199" t="s">
        <v>184</v>
      </c>
      <c r="B30" s="205"/>
      <c r="C30" s="205"/>
      <c r="D30" s="205"/>
      <c r="E30" s="206"/>
      <c r="F30" s="42"/>
      <c r="G30" s="26"/>
      <c r="H30" s="181" t="s">
        <v>3</v>
      </c>
      <c r="I30" s="150"/>
      <c r="J30" s="32"/>
    </row>
    <row r="31" spans="1:10" x14ac:dyDescent="0.25">
      <c r="A31" s="199" t="s">
        <v>208</v>
      </c>
      <c r="B31" s="205"/>
      <c r="C31" s="205"/>
      <c r="D31" s="205"/>
      <c r="E31" s="206"/>
      <c r="F31" s="42"/>
      <c r="G31" s="65"/>
      <c r="H31" s="181" t="s">
        <v>3</v>
      </c>
      <c r="I31" s="150"/>
      <c r="J31" s="32"/>
    </row>
    <row r="32" spans="1:10" x14ac:dyDescent="0.25">
      <c r="A32" s="171" t="s">
        <v>183</v>
      </c>
      <c r="B32" s="172"/>
      <c r="C32" s="172"/>
      <c r="D32" s="172"/>
      <c r="E32" s="173"/>
      <c r="F32" s="42"/>
      <c r="G32" s="65"/>
      <c r="H32" s="181" t="s">
        <v>3</v>
      </c>
      <c r="I32" s="150"/>
      <c r="J32" s="32"/>
    </row>
    <row r="33" spans="1:10" x14ac:dyDescent="0.25">
      <c r="A33" s="135" t="s">
        <v>6</v>
      </c>
      <c r="B33" s="121"/>
      <c r="C33" s="121"/>
      <c r="D33" s="182"/>
      <c r="E33" s="182"/>
      <c r="F33" s="42"/>
      <c r="G33" s="65"/>
      <c r="H33" s="121" t="s">
        <v>3</v>
      </c>
      <c r="I33" s="141"/>
      <c r="J33" s="32"/>
    </row>
    <row r="34" spans="1:10" x14ac:dyDescent="0.25">
      <c r="A34" s="166"/>
      <c r="B34" s="167"/>
      <c r="C34" s="167"/>
      <c r="D34" s="167"/>
      <c r="E34" s="167"/>
      <c r="F34" s="42"/>
      <c r="G34" s="65"/>
      <c r="H34" s="181" t="s">
        <v>3</v>
      </c>
      <c r="I34" s="150"/>
      <c r="J34" s="32"/>
    </row>
    <row r="35" spans="1:10" x14ac:dyDescent="0.25">
      <c r="A35" s="168"/>
      <c r="B35" s="169"/>
      <c r="C35" s="169"/>
      <c r="D35" s="169"/>
      <c r="E35" s="170"/>
      <c r="F35" s="42"/>
      <c r="G35" s="65"/>
      <c r="H35" s="181" t="s">
        <v>3</v>
      </c>
      <c r="I35" s="150"/>
      <c r="J35" s="32"/>
    </row>
    <row r="36" spans="1:10" x14ac:dyDescent="0.25">
      <c r="A36" s="168"/>
      <c r="B36" s="169"/>
      <c r="C36" s="169"/>
      <c r="D36" s="169"/>
      <c r="E36" s="170"/>
      <c r="F36" s="42"/>
      <c r="G36" s="65"/>
      <c r="H36" s="181" t="s">
        <v>3</v>
      </c>
      <c r="I36" s="150"/>
      <c r="J36" s="32"/>
    </row>
    <row r="37" spans="1:10" x14ac:dyDescent="0.25">
      <c r="A37" s="120" t="s">
        <v>7</v>
      </c>
      <c r="B37" s="122"/>
      <c r="C37" s="122"/>
      <c r="D37" s="122"/>
      <c r="E37" s="122"/>
      <c r="F37" s="24">
        <f>SUM(F26:F36)</f>
        <v>0</v>
      </c>
      <c r="G37" s="44">
        <f>SUM(G26:G36)</f>
        <v>0</v>
      </c>
      <c r="H37" s="121" t="s">
        <v>3</v>
      </c>
      <c r="I37" s="141"/>
      <c r="J37" s="32"/>
    </row>
    <row r="38" spans="1:10" x14ac:dyDescent="0.25">
      <c r="A38" s="142" t="s">
        <v>8</v>
      </c>
      <c r="B38" s="143"/>
      <c r="C38" s="143"/>
      <c r="D38" s="143"/>
      <c r="E38" s="143"/>
      <c r="F38" s="40">
        <f>SUM(F21,F37)</f>
        <v>0</v>
      </c>
      <c r="G38" s="40">
        <f>SUM(G21,G37)</f>
        <v>0</v>
      </c>
      <c r="H38" s="144" t="s">
        <v>3</v>
      </c>
      <c r="I38" s="145"/>
      <c r="J38" s="32"/>
    </row>
    <row r="39" spans="1:10" ht="12.75" customHeight="1" x14ac:dyDescent="0.25">
      <c r="A39" s="53"/>
      <c r="B39" s="53"/>
      <c r="C39" s="53"/>
      <c r="D39" s="53"/>
      <c r="E39" s="53"/>
      <c r="F39" s="24"/>
      <c r="G39" s="24"/>
      <c r="H39" s="48"/>
      <c r="I39" s="48"/>
      <c r="J39" s="32"/>
    </row>
    <row r="40" spans="1:10" ht="2.25" customHeight="1" thickBot="1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32"/>
    </row>
    <row r="41" spans="1:10" ht="36" customHeight="1" x14ac:dyDescent="0.25">
      <c r="A41" s="111" t="s">
        <v>205</v>
      </c>
      <c r="B41" s="112"/>
      <c r="C41" s="112"/>
      <c r="D41" s="112"/>
      <c r="E41" s="112"/>
      <c r="F41" s="28" t="s">
        <v>195</v>
      </c>
      <c r="G41" s="28" t="s">
        <v>2</v>
      </c>
      <c r="H41" s="109"/>
      <c r="I41" s="110"/>
      <c r="J41" s="32"/>
    </row>
    <row r="42" spans="1:10" ht="15" customHeight="1" x14ac:dyDescent="0.25">
      <c r="A42" s="139" t="s">
        <v>185</v>
      </c>
      <c r="B42" s="140"/>
      <c r="C42" s="140"/>
      <c r="D42" s="140"/>
      <c r="E42" s="140"/>
      <c r="F42" s="60"/>
      <c r="G42" s="22"/>
      <c r="H42" s="148" t="s">
        <v>3</v>
      </c>
      <c r="I42" s="147"/>
      <c r="J42" s="32"/>
    </row>
    <row r="43" spans="1:10" ht="26.25" customHeight="1" x14ac:dyDescent="0.25">
      <c r="A43" s="139" t="s">
        <v>194</v>
      </c>
      <c r="B43" s="121"/>
      <c r="C43" s="121"/>
      <c r="D43" s="121"/>
      <c r="E43" s="121"/>
      <c r="F43" s="20"/>
      <c r="G43" s="21"/>
      <c r="H43" s="122" t="s">
        <v>3</v>
      </c>
      <c r="I43" s="123"/>
      <c r="J43" s="32"/>
    </row>
    <row r="44" spans="1:10" ht="15" customHeight="1" x14ac:dyDescent="0.25">
      <c r="A44" s="152" t="s">
        <v>232</v>
      </c>
      <c r="B44" s="153"/>
      <c r="C44" s="153"/>
      <c r="D44" s="153"/>
      <c r="E44" s="154"/>
      <c r="F44" s="20"/>
      <c r="G44" s="21"/>
      <c r="H44" s="146" t="s">
        <v>3</v>
      </c>
      <c r="I44" s="147"/>
      <c r="J44" s="32"/>
    </row>
    <row r="45" spans="1:10" ht="15" customHeight="1" x14ac:dyDescent="0.25">
      <c r="A45" s="120" t="s">
        <v>186</v>
      </c>
      <c r="B45" s="121"/>
      <c r="C45" s="121"/>
      <c r="D45" s="121"/>
      <c r="E45" s="121"/>
      <c r="F45" s="26"/>
      <c r="G45" s="42"/>
      <c r="H45" s="122" t="s">
        <v>3</v>
      </c>
      <c r="I45" s="123"/>
      <c r="J45" s="32"/>
    </row>
    <row r="46" spans="1:10" ht="15" customHeight="1" x14ac:dyDescent="0.25">
      <c r="A46" s="120" t="s">
        <v>187</v>
      </c>
      <c r="B46" s="108"/>
      <c r="C46" s="108"/>
      <c r="D46" s="108"/>
      <c r="E46" s="138"/>
      <c r="F46" s="26"/>
      <c r="G46" s="42"/>
      <c r="H46" s="146" t="s">
        <v>3</v>
      </c>
      <c r="I46" s="147"/>
      <c r="J46" s="32"/>
    </row>
    <row r="47" spans="1:10" ht="9" customHeight="1" x14ac:dyDescent="0.25">
      <c r="A47" s="53"/>
      <c r="B47" s="43"/>
      <c r="C47" s="43"/>
      <c r="D47" s="43"/>
      <c r="E47" s="43"/>
      <c r="F47" s="44"/>
      <c r="G47" s="24"/>
      <c r="H47" s="44"/>
      <c r="I47" s="46"/>
      <c r="J47" s="32"/>
    </row>
    <row r="48" spans="1:10" ht="9" customHeight="1" x14ac:dyDescent="0.25">
      <c r="A48" s="53"/>
      <c r="B48" s="43"/>
      <c r="C48" s="43"/>
      <c r="D48" s="43"/>
      <c r="E48" s="43"/>
      <c r="F48" s="44"/>
      <c r="G48" s="24"/>
      <c r="H48" s="44"/>
      <c r="I48" s="46"/>
      <c r="J48" s="32"/>
    </row>
    <row r="49" spans="1:10" ht="15" customHeight="1" x14ac:dyDescent="0.25">
      <c r="A49" s="142" t="s">
        <v>198</v>
      </c>
      <c r="B49" s="162"/>
      <c r="C49" s="162"/>
      <c r="D49" s="128"/>
      <c r="E49" s="177"/>
      <c r="F49" s="26"/>
      <c r="G49" s="42"/>
      <c r="H49" s="122" t="s">
        <v>3</v>
      </c>
      <c r="I49" s="123"/>
      <c r="J49" s="32"/>
    </row>
    <row r="50" spans="1:10" ht="15" customHeight="1" x14ac:dyDescent="0.25">
      <c r="A50" s="124"/>
      <c r="B50" s="125"/>
      <c r="C50" s="125"/>
      <c r="D50" s="125"/>
      <c r="E50" s="126"/>
      <c r="F50" s="26"/>
      <c r="G50" s="42"/>
      <c r="H50" s="146" t="s">
        <v>3</v>
      </c>
      <c r="I50" s="147"/>
      <c r="J50" s="32"/>
    </row>
    <row r="51" spans="1:10" ht="15" customHeight="1" x14ac:dyDescent="0.25">
      <c r="A51" s="127"/>
      <c r="B51" s="128"/>
      <c r="C51" s="128"/>
      <c r="D51" s="128"/>
      <c r="E51" s="128"/>
      <c r="F51" s="26"/>
      <c r="G51" s="42"/>
      <c r="H51" s="122" t="s">
        <v>3</v>
      </c>
      <c r="I51" s="123"/>
      <c r="J51" s="32"/>
    </row>
    <row r="52" spans="1:10" ht="15" customHeight="1" x14ac:dyDescent="0.25">
      <c r="A52" s="127"/>
      <c r="B52" s="128"/>
      <c r="C52" s="128"/>
      <c r="D52" s="128"/>
      <c r="E52" s="128"/>
      <c r="F52" s="26"/>
      <c r="G52" s="42"/>
      <c r="H52" s="122" t="s">
        <v>3</v>
      </c>
      <c r="I52" s="123"/>
      <c r="J52" s="32"/>
    </row>
    <row r="53" spans="1:10" ht="15" customHeight="1" x14ac:dyDescent="0.25">
      <c r="A53" s="120" t="s">
        <v>9</v>
      </c>
      <c r="B53" s="121"/>
      <c r="C53" s="121"/>
      <c r="D53" s="121"/>
      <c r="E53" s="121"/>
      <c r="F53" s="31">
        <f>SUM(F42:F52)</f>
        <v>0</v>
      </c>
      <c r="G53" s="33">
        <f>SUM(G42:G52)</f>
        <v>0</v>
      </c>
      <c r="H53" s="122" t="s">
        <v>3</v>
      </c>
      <c r="I53" s="123"/>
      <c r="J53" s="32"/>
    </row>
    <row r="54" spans="1:10" ht="15" customHeight="1" x14ac:dyDescent="0.25">
      <c r="A54" s="120" t="s">
        <v>175</v>
      </c>
      <c r="B54" s="121"/>
      <c r="C54" s="121"/>
      <c r="D54" s="121"/>
      <c r="E54" s="121"/>
      <c r="F54" s="31">
        <f>SUM(F53-F38)</f>
        <v>0</v>
      </c>
      <c r="G54" s="31">
        <f>SUM(G53-G38)</f>
        <v>0</v>
      </c>
      <c r="H54" s="122" t="s">
        <v>3</v>
      </c>
      <c r="I54" s="123"/>
      <c r="J54" s="32"/>
    </row>
    <row r="55" spans="1:10" ht="15" customHeight="1" x14ac:dyDescent="0.25">
      <c r="A55" s="120" t="s">
        <v>233</v>
      </c>
      <c r="B55" s="121"/>
      <c r="C55" s="121"/>
      <c r="D55" s="121"/>
      <c r="E55" s="121"/>
      <c r="F55" s="39">
        <f>SUM(F38*0.7)</f>
        <v>0</v>
      </c>
      <c r="G55" s="39">
        <f>SUM(G38*0.7)</f>
        <v>0</v>
      </c>
      <c r="H55" s="122" t="s">
        <v>3</v>
      </c>
      <c r="I55" s="123"/>
      <c r="J55" s="32"/>
    </row>
    <row r="56" spans="1:10" ht="28.5" customHeight="1" x14ac:dyDescent="0.25">
      <c r="A56" s="129" t="s">
        <v>225</v>
      </c>
      <c r="B56" s="130"/>
      <c r="C56" s="16"/>
      <c r="D56" s="113" t="s">
        <v>221</v>
      </c>
      <c r="E56" s="114"/>
      <c r="F56" s="114"/>
      <c r="G56" s="114"/>
      <c r="H56" s="114"/>
      <c r="I56" s="115"/>
      <c r="J56" s="41"/>
    </row>
    <row r="57" spans="1:10" ht="15" customHeight="1" x14ac:dyDescent="0.25">
      <c r="A57" s="116" t="s">
        <v>216</v>
      </c>
      <c r="B57" s="117"/>
      <c r="C57" s="117"/>
      <c r="D57" s="117"/>
      <c r="E57" s="117"/>
      <c r="F57" s="75"/>
      <c r="G57" s="63">
        <f>SUM(G38*C56)</f>
        <v>0</v>
      </c>
      <c r="H57" s="118" t="s">
        <v>3</v>
      </c>
      <c r="I57" s="119"/>
      <c r="J57" s="41"/>
    </row>
    <row r="58" spans="1:10" ht="15" customHeight="1" thickBot="1" x14ac:dyDescent="0.3">
      <c r="A58" s="9"/>
      <c r="B58" s="13"/>
      <c r="C58" s="13"/>
      <c r="D58" s="13"/>
      <c r="E58" s="13"/>
      <c r="F58" s="57"/>
      <c r="G58" s="74"/>
      <c r="H58" s="10"/>
      <c r="I58" s="8"/>
      <c r="J58" s="41"/>
    </row>
    <row r="59" spans="1:10" ht="15" customHeight="1" thickBot="1" x14ac:dyDescent="0.3">
      <c r="A59" s="151" t="s">
        <v>222</v>
      </c>
      <c r="B59" s="165"/>
      <c r="C59" s="165"/>
      <c r="D59" s="165"/>
      <c r="E59" s="165"/>
      <c r="F59" s="7">
        <f>F64</f>
        <v>0</v>
      </c>
      <c r="G59" s="7">
        <f>G64</f>
        <v>0</v>
      </c>
      <c r="H59" s="135" t="s">
        <v>3</v>
      </c>
      <c r="I59" s="147"/>
      <c r="J59" s="32"/>
    </row>
    <row r="60" spans="1:10" ht="13.5" customHeight="1" x14ac:dyDescent="0.25">
      <c r="A60" s="142"/>
      <c r="B60" s="162"/>
      <c r="C60" s="162"/>
      <c r="D60" s="162"/>
      <c r="E60" s="162"/>
      <c r="F60" s="162"/>
      <c r="G60" s="162"/>
      <c r="H60" s="162"/>
      <c r="I60" s="163"/>
      <c r="J60" s="32"/>
    </row>
    <row r="61" spans="1:10" ht="14.25" customHeight="1" thickBot="1" x14ac:dyDescent="0.3">
      <c r="A61" s="178"/>
      <c r="B61" s="108"/>
      <c r="C61" s="108"/>
      <c r="D61" s="108"/>
      <c r="E61" s="108"/>
      <c r="F61" s="108"/>
      <c r="G61" s="108"/>
      <c r="H61" s="108"/>
      <c r="I61" s="108"/>
      <c r="J61" s="32"/>
    </row>
    <row r="62" spans="1:10" ht="38.25" customHeight="1" x14ac:dyDescent="0.25">
      <c r="A62" s="158" t="s">
        <v>223</v>
      </c>
      <c r="B62" s="164"/>
      <c r="C62" s="164"/>
      <c r="D62" s="164"/>
      <c r="E62" s="164"/>
      <c r="F62" s="28" t="s">
        <v>195</v>
      </c>
      <c r="G62" s="28" t="s">
        <v>2</v>
      </c>
      <c r="H62" s="179"/>
      <c r="I62" s="180"/>
      <c r="J62" s="27"/>
    </row>
    <row r="63" spans="1:10" ht="14.25" customHeight="1" x14ac:dyDescent="0.25">
      <c r="A63" s="151"/>
      <c r="B63" s="108"/>
      <c r="C63" s="108"/>
      <c r="D63" s="108"/>
      <c r="E63" s="29"/>
      <c r="F63" s="30"/>
      <c r="G63" s="30"/>
      <c r="H63" s="149"/>
      <c r="I63" s="150"/>
      <c r="J63" s="27"/>
    </row>
    <row r="64" spans="1:10" ht="15" customHeight="1" x14ac:dyDescent="0.25">
      <c r="A64" s="120" t="s">
        <v>210</v>
      </c>
      <c r="B64" s="108"/>
      <c r="C64" s="108"/>
      <c r="D64" s="108"/>
      <c r="E64" s="45"/>
      <c r="F64" s="82"/>
      <c r="G64" s="82"/>
      <c r="H64" s="76" t="e">
        <f>SUM(F64/F38)</f>
        <v>#DIV/0!</v>
      </c>
      <c r="I64" s="76" t="e">
        <f>SUM(G64/G38)</f>
        <v>#DIV/0!</v>
      </c>
      <c r="J64" s="27"/>
    </row>
    <row r="65" spans="1:16" ht="15" customHeight="1" x14ac:dyDescent="0.25">
      <c r="A65" s="136" t="s">
        <v>200</v>
      </c>
      <c r="B65" s="137"/>
      <c r="C65" s="137"/>
      <c r="D65" s="137"/>
      <c r="E65" s="138"/>
      <c r="F65" s="70"/>
      <c r="G65" s="68"/>
      <c r="H65" s="122"/>
      <c r="I65" s="123"/>
      <c r="J65" s="32"/>
    </row>
    <row r="66" spans="1:16" ht="15" customHeight="1" x14ac:dyDescent="0.25">
      <c r="A66" s="136" t="s">
        <v>201</v>
      </c>
      <c r="B66" s="108"/>
      <c r="C66" s="108"/>
      <c r="D66" s="108"/>
      <c r="E66" s="35"/>
      <c r="F66" s="70"/>
      <c r="G66" s="68"/>
      <c r="H66" s="122"/>
      <c r="I66" s="123"/>
      <c r="J66" s="32"/>
    </row>
    <row r="67" spans="1:16" ht="15" customHeight="1" x14ac:dyDescent="0.25">
      <c r="A67" s="135" t="s">
        <v>10</v>
      </c>
      <c r="B67" s="108"/>
      <c r="C67" s="108"/>
      <c r="D67" s="108"/>
      <c r="E67" s="35"/>
      <c r="F67" s="70"/>
      <c r="G67" s="68"/>
      <c r="H67" s="122"/>
      <c r="I67" s="123"/>
      <c r="J67" s="32"/>
    </row>
    <row r="68" spans="1:16" ht="15" customHeight="1" x14ac:dyDescent="0.25">
      <c r="A68" s="136" t="s">
        <v>202</v>
      </c>
      <c r="B68" s="108"/>
      <c r="C68" s="108"/>
      <c r="D68" s="108"/>
      <c r="E68" s="35"/>
      <c r="F68" s="70"/>
      <c r="G68" s="68"/>
      <c r="H68" s="122"/>
      <c r="I68" s="123"/>
      <c r="J68" s="32"/>
    </row>
    <row r="69" spans="1:16" ht="15" customHeight="1" x14ac:dyDescent="0.25">
      <c r="A69" s="136" t="s">
        <v>203</v>
      </c>
      <c r="B69" s="108"/>
      <c r="C69" s="108"/>
      <c r="D69" s="108"/>
      <c r="E69" s="35"/>
      <c r="F69" s="70"/>
      <c r="G69" s="68"/>
      <c r="H69" s="122"/>
      <c r="I69" s="123"/>
      <c r="J69" s="32"/>
    </row>
    <row r="70" spans="1:16" ht="15" customHeight="1" x14ac:dyDescent="0.25">
      <c r="A70" s="136" t="s">
        <v>204</v>
      </c>
      <c r="B70" s="108"/>
      <c r="C70" s="108"/>
      <c r="D70" s="108"/>
      <c r="E70" s="35"/>
      <c r="F70" s="70"/>
      <c r="G70" s="68"/>
      <c r="H70" s="122"/>
      <c r="I70" s="123"/>
      <c r="J70" s="32"/>
    </row>
    <row r="71" spans="1:16" ht="15" customHeight="1" x14ac:dyDescent="0.25">
      <c r="A71" s="135" t="s">
        <v>11</v>
      </c>
      <c r="B71" s="153"/>
      <c r="C71" s="153"/>
      <c r="D71" s="153"/>
      <c r="E71" s="35"/>
      <c r="F71" s="70"/>
      <c r="G71" s="68"/>
      <c r="H71" s="122"/>
      <c r="I71" s="123"/>
      <c r="J71" s="32"/>
    </row>
    <row r="72" spans="1:16" ht="15" customHeight="1" x14ac:dyDescent="0.25">
      <c r="A72" s="135" t="s">
        <v>188</v>
      </c>
      <c r="B72" s="153"/>
      <c r="C72" s="153"/>
      <c r="D72" s="153"/>
      <c r="E72" s="35"/>
      <c r="F72" s="70"/>
      <c r="G72" s="68"/>
      <c r="H72" s="122"/>
      <c r="I72" s="123"/>
      <c r="J72" s="32"/>
    </row>
    <row r="73" spans="1:16" ht="15" customHeight="1" x14ac:dyDescent="0.25">
      <c r="A73" s="120" t="s">
        <v>211</v>
      </c>
      <c r="B73" s="153"/>
      <c r="C73" s="153"/>
      <c r="D73" s="153"/>
      <c r="E73" s="53"/>
      <c r="F73" s="73">
        <f>SUM(F64:F72)</f>
        <v>0</v>
      </c>
      <c r="G73" s="71">
        <f>SUM(G64:G72)</f>
        <v>0</v>
      </c>
      <c r="H73" s="122"/>
      <c r="I73" s="123"/>
      <c r="J73" s="32"/>
    </row>
    <row r="74" spans="1:16" ht="15" customHeight="1" x14ac:dyDescent="0.25">
      <c r="A74" s="51"/>
      <c r="B74" s="52"/>
      <c r="C74" s="52"/>
      <c r="D74" s="52"/>
      <c r="E74" s="53"/>
      <c r="F74" s="61"/>
      <c r="G74" s="34"/>
      <c r="H74" s="44"/>
      <c r="I74" s="47"/>
      <c r="J74" s="32"/>
    </row>
    <row r="75" spans="1:16" ht="15" customHeight="1" x14ac:dyDescent="0.25">
      <c r="A75" s="131" t="s">
        <v>209</v>
      </c>
      <c r="B75" s="132"/>
      <c r="C75" s="132"/>
      <c r="D75" s="132"/>
      <c r="E75" s="12"/>
      <c r="F75" s="18">
        <f>SUM(F73-F38)</f>
        <v>0</v>
      </c>
      <c r="G75" s="18">
        <f>SUM(G73-G38)</f>
        <v>0</v>
      </c>
      <c r="H75" s="72"/>
      <c r="I75" s="19"/>
      <c r="J75" s="23"/>
    </row>
    <row r="76" spans="1:16" ht="12" customHeight="1" x14ac:dyDescent="0.25">
      <c r="A76" s="51"/>
      <c r="B76" s="52"/>
      <c r="C76" s="52"/>
      <c r="D76" s="52"/>
      <c r="E76" s="53"/>
      <c r="F76" s="62"/>
      <c r="G76" s="48"/>
      <c r="H76" s="48"/>
      <c r="I76" s="49"/>
      <c r="J76" s="32"/>
    </row>
    <row r="77" spans="1:16" ht="4.5" customHeight="1" x14ac:dyDescent="0.25">
      <c r="A77" s="161"/>
      <c r="B77" s="162"/>
      <c r="C77" s="162"/>
      <c r="D77" s="162"/>
      <c r="E77" s="162"/>
      <c r="F77" s="162"/>
      <c r="G77" s="162"/>
      <c r="H77" s="162"/>
      <c r="I77" s="163"/>
      <c r="J77" s="32"/>
      <c r="P77" s="83"/>
    </row>
    <row r="78" spans="1:16" ht="29.25" customHeight="1" thickBot="1" x14ac:dyDescent="0.3">
      <c r="A78" s="155" t="s">
        <v>207</v>
      </c>
      <c r="B78" s="156"/>
      <c r="C78" s="156"/>
      <c r="D78" s="156"/>
      <c r="E78" s="156"/>
      <c r="F78" s="156"/>
      <c r="G78" s="156"/>
      <c r="H78" s="156"/>
      <c r="I78" s="157"/>
      <c r="J78" s="32"/>
    </row>
    <row r="79" spans="1:16" ht="24.75" customHeight="1" x14ac:dyDescent="0.25">
      <c r="A79" s="174" t="s">
        <v>1</v>
      </c>
      <c r="B79" s="175"/>
      <c r="C79" s="175"/>
      <c r="D79" s="175"/>
      <c r="E79" s="175"/>
      <c r="F79" s="175"/>
      <c r="G79" s="175"/>
      <c r="H79" s="175"/>
      <c r="I79" s="176"/>
      <c r="J79" s="32"/>
    </row>
    <row r="80" spans="1:16" ht="151.5" customHeight="1" x14ac:dyDescent="0.25">
      <c r="A80" s="101" t="s">
        <v>227</v>
      </c>
      <c r="B80" s="102"/>
      <c r="C80" s="102"/>
      <c r="D80" s="102"/>
      <c r="E80" s="102"/>
      <c r="F80" s="102"/>
      <c r="G80" s="102"/>
      <c r="H80" s="102"/>
      <c r="I80" s="103"/>
      <c r="J80" s="32"/>
    </row>
    <row r="81" spans="1:9" x14ac:dyDescent="0.25">
      <c r="A81" s="79" t="s">
        <v>213</v>
      </c>
      <c r="B81" s="77"/>
      <c r="C81" s="77"/>
      <c r="D81" s="77"/>
      <c r="E81" s="77"/>
      <c r="F81" s="77"/>
      <c r="G81" s="77">
        <v>2022</v>
      </c>
      <c r="H81" s="77"/>
      <c r="I81" s="78"/>
    </row>
    <row r="82" spans="1:9" x14ac:dyDescent="0.25">
      <c r="A82" s="104"/>
      <c r="B82" s="105"/>
      <c r="C82" s="105"/>
      <c r="D82" s="105"/>
      <c r="E82" s="105"/>
      <c r="F82" s="105"/>
      <c r="G82" s="105"/>
      <c r="H82" s="105"/>
      <c r="I82" s="106"/>
    </row>
    <row r="83" spans="1:9" ht="7.5" customHeight="1" x14ac:dyDescent="0.25">
      <c r="A83" s="79" t="s">
        <v>174</v>
      </c>
      <c r="B83" s="77"/>
      <c r="C83" s="77"/>
      <c r="D83" s="77"/>
      <c r="E83" s="77"/>
      <c r="F83" s="77"/>
      <c r="G83" s="77"/>
      <c r="H83" s="77"/>
      <c r="I83" s="78"/>
    </row>
    <row r="84" spans="1:9" ht="7.5" customHeight="1" x14ac:dyDescent="0.25">
      <c r="A84" s="79"/>
      <c r="B84" s="77"/>
      <c r="C84" s="77"/>
      <c r="D84" s="77"/>
      <c r="E84" s="77"/>
      <c r="F84" s="77"/>
      <c r="G84" s="77"/>
      <c r="H84" s="77"/>
      <c r="I84" s="78"/>
    </row>
    <row r="85" spans="1:9" ht="15" customHeight="1" x14ac:dyDescent="0.25">
      <c r="A85" s="84" t="s">
        <v>214</v>
      </c>
      <c r="B85" s="85"/>
      <c r="C85" s="85"/>
      <c r="D85" s="85"/>
      <c r="E85" s="85"/>
      <c r="F85" s="85"/>
      <c r="G85" s="85"/>
      <c r="H85" s="85"/>
      <c r="I85" s="86"/>
    </row>
  </sheetData>
  <sheetProtection password="F03F" sheet="1" objects="1" scenarios="1" formatCells="0" formatColumns="0" formatRows="0" insertColumns="0" insertRows="0" deleteColumns="0" deleteRows="0"/>
  <protectedRanges>
    <protectedRange sqref="G65" name="Oblast35_1"/>
    <protectedRange sqref="D6:I6" name="Oblast43_1_3"/>
    <protectedRange sqref="A81 B81:D85 F81:I85 E81:E83 A83:A85" name="Oblast2_1"/>
  </protectedRanges>
  <customSheetViews>
    <customSheetView guid="{9D8F0199-9CB8-4FBA-852E-7E4A67D97509}" hiddenRows="1">
      <selection activeCell="M12" sqref="M12"/>
      <pageMargins left="0.7" right="0.7" top="0.78740157499999996" bottom="0.78740157499999996" header="0.3" footer="0.3"/>
    </customSheetView>
  </customSheetViews>
  <mergeCells count="130">
    <mergeCell ref="A13:E13"/>
    <mergeCell ref="H13:I13"/>
    <mergeCell ref="A14:E14"/>
    <mergeCell ref="H14:I14"/>
    <mergeCell ref="H25:I25"/>
    <mergeCell ref="A26:E26"/>
    <mergeCell ref="H15:I15"/>
    <mergeCell ref="H28:I28"/>
    <mergeCell ref="H29:I29"/>
    <mergeCell ref="H30:I30"/>
    <mergeCell ref="H31:I31"/>
    <mergeCell ref="A15:E15"/>
    <mergeCell ref="A18:E18"/>
    <mergeCell ref="H18:I18"/>
    <mergeCell ref="A16:E16"/>
    <mergeCell ref="H16:I16"/>
    <mergeCell ref="A17:E17"/>
    <mergeCell ref="H17:I17"/>
    <mergeCell ref="A19:E19"/>
    <mergeCell ref="H19:I19"/>
    <mergeCell ref="D33:E33"/>
    <mergeCell ref="H33:I33"/>
    <mergeCell ref="A11:E11"/>
    <mergeCell ref="A8:E8"/>
    <mergeCell ref="A9:E9"/>
    <mergeCell ref="F7:F8"/>
    <mergeCell ref="G7:G8"/>
    <mergeCell ref="H7:I7"/>
    <mergeCell ref="F25:G25"/>
    <mergeCell ref="A20:E20"/>
    <mergeCell ref="H20:I20"/>
    <mergeCell ref="A21:E21"/>
    <mergeCell ref="H21:I21"/>
    <mergeCell ref="H32:I32"/>
    <mergeCell ref="H26:I26"/>
    <mergeCell ref="A25:E25"/>
    <mergeCell ref="A29:E29"/>
    <mergeCell ref="A28:E28"/>
    <mergeCell ref="A27:E27"/>
    <mergeCell ref="A30:E30"/>
    <mergeCell ref="A31:E31"/>
    <mergeCell ref="A22:E22"/>
    <mergeCell ref="A10:I10"/>
    <mergeCell ref="A79:I79"/>
    <mergeCell ref="A49:C49"/>
    <mergeCell ref="D49:E49"/>
    <mergeCell ref="A66:D66"/>
    <mergeCell ref="A67:D67"/>
    <mergeCell ref="A68:D68"/>
    <mergeCell ref="A69:D69"/>
    <mergeCell ref="A70:D70"/>
    <mergeCell ref="A71:D71"/>
    <mergeCell ref="A72:D72"/>
    <mergeCell ref="A73:D73"/>
    <mergeCell ref="A61:I61"/>
    <mergeCell ref="H62:I62"/>
    <mergeCell ref="H65:I65"/>
    <mergeCell ref="H59:I59"/>
    <mergeCell ref="H72:I72"/>
    <mergeCell ref="A78:I78"/>
    <mergeCell ref="A7:E7"/>
    <mergeCell ref="A46:E46"/>
    <mergeCell ref="A77:I77"/>
    <mergeCell ref="A53:E53"/>
    <mergeCell ref="H53:I53"/>
    <mergeCell ref="H71:I71"/>
    <mergeCell ref="H66:I66"/>
    <mergeCell ref="H67:I67"/>
    <mergeCell ref="H68:I68"/>
    <mergeCell ref="A62:E62"/>
    <mergeCell ref="A54:E54"/>
    <mergeCell ref="H54:I54"/>
    <mergeCell ref="A55:E55"/>
    <mergeCell ref="H55:I55"/>
    <mergeCell ref="A59:E59"/>
    <mergeCell ref="A60:I60"/>
    <mergeCell ref="H27:I27"/>
    <mergeCell ref="A34:E34"/>
    <mergeCell ref="A35:E35"/>
    <mergeCell ref="A32:E32"/>
    <mergeCell ref="H34:I34"/>
    <mergeCell ref="H35:I35"/>
    <mergeCell ref="A33:C33"/>
    <mergeCell ref="H73:I73"/>
    <mergeCell ref="A65:E65"/>
    <mergeCell ref="A42:E42"/>
    <mergeCell ref="A37:E37"/>
    <mergeCell ref="H37:I37"/>
    <mergeCell ref="A38:E38"/>
    <mergeCell ref="H38:I38"/>
    <mergeCell ref="A64:D64"/>
    <mergeCell ref="A51:E51"/>
    <mergeCell ref="H51:I51"/>
    <mergeCell ref="H44:I44"/>
    <mergeCell ref="H46:I46"/>
    <mergeCell ref="H50:I50"/>
    <mergeCell ref="H42:I42"/>
    <mergeCell ref="H63:I63"/>
    <mergeCell ref="A63:D63"/>
    <mergeCell ref="A44:E44"/>
    <mergeCell ref="A43:E43"/>
    <mergeCell ref="H43:I43"/>
    <mergeCell ref="H69:I69"/>
    <mergeCell ref="H70:I70"/>
    <mergeCell ref="H36:I36"/>
    <mergeCell ref="A36:E36"/>
    <mergeCell ref="A85:I85"/>
    <mergeCell ref="A1:I4"/>
    <mergeCell ref="A5:D5"/>
    <mergeCell ref="E5:F5"/>
    <mergeCell ref="G5:I5"/>
    <mergeCell ref="A6:B6"/>
    <mergeCell ref="C6:I6"/>
    <mergeCell ref="A80:I80"/>
    <mergeCell ref="A82:I82"/>
    <mergeCell ref="A40:I40"/>
    <mergeCell ref="H41:I41"/>
    <mergeCell ref="A41:E41"/>
    <mergeCell ref="D56:I56"/>
    <mergeCell ref="A57:E57"/>
    <mergeCell ref="H57:I57"/>
    <mergeCell ref="A45:E45"/>
    <mergeCell ref="H45:I45"/>
    <mergeCell ref="H49:I49"/>
    <mergeCell ref="A50:E50"/>
    <mergeCell ref="A52:E52"/>
    <mergeCell ref="H52:I52"/>
    <mergeCell ref="A56:B56"/>
    <mergeCell ref="A75:D75"/>
    <mergeCell ref="A23:E23"/>
  </mergeCells>
  <dataValidations count="1">
    <dataValidation type="list" allowBlank="1" showInputMessage="1" showErrorMessage="1" sqref="G5:I5">
      <formula1>Okruhy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L13" sqref="L13"/>
    </sheetView>
  </sheetViews>
  <sheetFormatPr defaultRowHeight="15" x14ac:dyDescent="0.25"/>
  <cols>
    <col min="1" max="1" width="31.5703125" customWidth="1"/>
    <col min="2" max="2" width="42.5703125" customWidth="1"/>
    <col min="3" max="3" width="10.42578125" customWidth="1"/>
    <col min="5" max="5" width="23.28515625" customWidth="1"/>
    <col min="6" max="6" width="30.7109375" customWidth="1"/>
    <col min="8" max="8" width="13.140625" customWidth="1"/>
    <col min="12" max="12" width="31.42578125" customWidth="1"/>
    <col min="13" max="13" width="26.7109375" customWidth="1"/>
  </cols>
  <sheetData>
    <row r="1" spans="1:13" x14ac:dyDescent="0.25">
      <c r="A1" s="6"/>
      <c r="B1" s="6"/>
    </row>
    <row r="2" spans="1:13" x14ac:dyDescent="0.25">
      <c r="A2" s="6" t="s">
        <v>102</v>
      </c>
      <c r="B2" s="6" t="s">
        <v>105</v>
      </c>
      <c r="C2" s="1">
        <v>41897</v>
      </c>
      <c r="E2" s="2" t="s">
        <v>107</v>
      </c>
      <c r="F2" s="3" t="s">
        <v>108</v>
      </c>
      <c r="G2" t="s">
        <v>137</v>
      </c>
      <c r="H2" s="5" t="s">
        <v>177</v>
      </c>
      <c r="K2" t="s">
        <v>189</v>
      </c>
      <c r="L2" t="s">
        <v>102</v>
      </c>
      <c r="M2" t="s">
        <v>105</v>
      </c>
    </row>
    <row r="3" spans="1:13" x14ac:dyDescent="0.25">
      <c r="A3" s="6" t="s">
        <v>103</v>
      </c>
      <c r="B3" s="6" t="s">
        <v>106</v>
      </c>
      <c r="C3" s="1">
        <v>41898</v>
      </c>
      <c r="F3" s="3" t="s">
        <v>109</v>
      </c>
      <c r="G3" s="4" t="s">
        <v>138</v>
      </c>
      <c r="H3" s="5" t="s">
        <v>178</v>
      </c>
      <c r="K3" t="s">
        <v>190</v>
      </c>
      <c r="L3" t="s">
        <v>103</v>
      </c>
      <c r="M3" t="s">
        <v>106</v>
      </c>
    </row>
    <row r="4" spans="1:13" x14ac:dyDescent="0.25">
      <c r="A4" s="6" t="s">
        <v>123</v>
      </c>
      <c r="B4" s="6" t="s">
        <v>176</v>
      </c>
      <c r="C4" s="1">
        <v>41899</v>
      </c>
      <c r="E4" s="2" t="s">
        <v>13</v>
      </c>
      <c r="F4" s="3" t="s">
        <v>110</v>
      </c>
      <c r="G4" t="s">
        <v>139</v>
      </c>
      <c r="H4" s="5" t="s">
        <v>180</v>
      </c>
      <c r="L4" t="s">
        <v>123</v>
      </c>
      <c r="M4" t="s">
        <v>176</v>
      </c>
    </row>
    <row r="5" spans="1:13" x14ac:dyDescent="0.25">
      <c r="A5" s="6" t="s">
        <v>122</v>
      </c>
      <c r="B5" s="6" t="s">
        <v>12</v>
      </c>
      <c r="C5" s="1">
        <v>41900</v>
      </c>
      <c r="E5" t="s">
        <v>14</v>
      </c>
      <c r="F5" s="3" t="s">
        <v>111</v>
      </c>
      <c r="G5" s="4" t="s">
        <v>140</v>
      </c>
      <c r="H5" s="5" t="s">
        <v>179</v>
      </c>
      <c r="L5" t="s">
        <v>122</v>
      </c>
      <c r="M5" t="s">
        <v>12</v>
      </c>
    </row>
    <row r="6" spans="1:13" x14ac:dyDescent="0.25">
      <c r="A6" s="6" t="s">
        <v>124</v>
      </c>
      <c r="C6" s="1">
        <v>41901</v>
      </c>
      <c r="E6" t="s">
        <v>15</v>
      </c>
      <c r="F6" s="3" t="s">
        <v>112</v>
      </c>
      <c r="G6" t="s">
        <v>141</v>
      </c>
      <c r="L6" t="s">
        <v>124</v>
      </c>
    </row>
    <row r="7" spans="1:13" x14ac:dyDescent="0.25">
      <c r="A7" s="6" t="s">
        <v>125</v>
      </c>
      <c r="C7" s="1">
        <v>41902</v>
      </c>
      <c r="E7" t="s">
        <v>16</v>
      </c>
      <c r="F7" s="3" t="s">
        <v>113</v>
      </c>
      <c r="G7" s="4" t="s">
        <v>142</v>
      </c>
      <c r="L7" t="s">
        <v>125</v>
      </c>
    </row>
    <row r="8" spans="1:13" x14ac:dyDescent="0.25">
      <c r="A8" s="6" t="s">
        <v>104</v>
      </c>
      <c r="C8" s="1">
        <v>41903</v>
      </c>
      <c r="E8" t="s">
        <v>17</v>
      </c>
      <c r="F8" s="3" t="s">
        <v>114</v>
      </c>
      <c r="G8" t="s">
        <v>143</v>
      </c>
      <c r="L8" t="s">
        <v>104</v>
      </c>
    </row>
    <row r="9" spans="1:13" x14ac:dyDescent="0.25">
      <c r="A9" s="6" t="s">
        <v>126</v>
      </c>
      <c r="C9" s="1">
        <v>41904</v>
      </c>
      <c r="E9" t="s">
        <v>18</v>
      </c>
      <c r="F9" s="3" t="s">
        <v>115</v>
      </c>
      <c r="G9" s="4" t="s">
        <v>144</v>
      </c>
      <c r="L9" t="s">
        <v>126</v>
      </c>
    </row>
    <row r="10" spans="1:13" x14ac:dyDescent="0.25">
      <c r="A10" s="6" t="s">
        <v>12</v>
      </c>
      <c r="C10" s="1">
        <v>41905</v>
      </c>
      <c r="E10" t="s">
        <v>19</v>
      </c>
      <c r="F10" s="3" t="s">
        <v>116</v>
      </c>
      <c r="G10" t="s">
        <v>145</v>
      </c>
      <c r="L10" t="s">
        <v>12</v>
      </c>
    </row>
    <row r="11" spans="1:13" x14ac:dyDescent="0.25">
      <c r="C11" s="1">
        <v>41906</v>
      </c>
      <c r="E11" t="s">
        <v>20</v>
      </c>
      <c r="F11" s="3" t="s">
        <v>117</v>
      </c>
      <c r="G11" s="4" t="s">
        <v>146</v>
      </c>
    </row>
    <row r="12" spans="1:13" x14ac:dyDescent="0.25">
      <c r="C12" s="1">
        <v>41907</v>
      </c>
      <c r="E12" t="s">
        <v>21</v>
      </c>
      <c r="F12" s="3" t="s">
        <v>118</v>
      </c>
      <c r="G12" t="s">
        <v>147</v>
      </c>
    </row>
    <row r="13" spans="1:13" x14ac:dyDescent="0.25">
      <c r="C13" s="1">
        <v>41908</v>
      </c>
      <c r="E13" t="s">
        <v>22</v>
      </c>
      <c r="F13" s="3" t="s">
        <v>119</v>
      </c>
      <c r="G13" s="4" t="s">
        <v>148</v>
      </c>
    </row>
    <row r="14" spans="1:13" x14ac:dyDescent="0.25">
      <c r="C14" s="1">
        <v>41909</v>
      </c>
      <c r="E14" t="s">
        <v>23</v>
      </c>
      <c r="F14" s="3" t="s">
        <v>120</v>
      </c>
      <c r="G14" t="s">
        <v>149</v>
      </c>
    </row>
    <row r="15" spans="1:13" x14ac:dyDescent="0.25">
      <c r="C15" s="1">
        <v>41910</v>
      </c>
      <c r="E15" t="s">
        <v>24</v>
      </c>
      <c r="F15" s="3" t="s">
        <v>121</v>
      </c>
      <c r="G15" s="4" t="s">
        <v>150</v>
      </c>
    </row>
    <row r="16" spans="1:13" x14ac:dyDescent="0.25">
      <c r="C16" s="1">
        <v>41911</v>
      </c>
      <c r="E16" t="s">
        <v>25</v>
      </c>
      <c r="F16" s="3"/>
      <c r="G16" t="s">
        <v>151</v>
      </c>
    </row>
    <row r="17" spans="3:7" x14ac:dyDescent="0.25">
      <c r="C17" s="1">
        <v>41912</v>
      </c>
      <c r="G17" s="4" t="s">
        <v>152</v>
      </c>
    </row>
    <row r="18" spans="3:7" x14ac:dyDescent="0.25">
      <c r="C18" s="1">
        <v>41913</v>
      </c>
      <c r="E18" s="2" t="s">
        <v>27</v>
      </c>
      <c r="G18" t="s">
        <v>172</v>
      </c>
    </row>
    <row r="19" spans="3:7" x14ac:dyDescent="0.25">
      <c r="C19" s="1">
        <v>41914</v>
      </c>
      <c r="E19" t="s">
        <v>26</v>
      </c>
      <c r="G19" s="4" t="s">
        <v>173</v>
      </c>
    </row>
    <row r="20" spans="3:7" x14ac:dyDescent="0.25">
      <c r="C20" s="1">
        <v>41915</v>
      </c>
      <c r="E20" t="s">
        <v>28</v>
      </c>
      <c r="G20" t="s">
        <v>153</v>
      </c>
    </row>
    <row r="21" spans="3:7" x14ac:dyDescent="0.25">
      <c r="C21" s="1">
        <v>41916</v>
      </c>
      <c r="E21" t="s">
        <v>29</v>
      </c>
      <c r="G21" s="4" t="s">
        <v>154</v>
      </c>
    </row>
    <row r="22" spans="3:7" x14ac:dyDescent="0.25">
      <c r="C22" s="1">
        <v>41917</v>
      </c>
      <c r="E22" t="s">
        <v>30</v>
      </c>
      <c r="G22" t="s">
        <v>155</v>
      </c>
    </row>
    <row r="23" spans="3:7" x14ac:dyDescent="0.25">
      <c r="C23" s="1">
        <v>41918</v>
      </c>
      <c r="E23" t="s">
        <v>31</v>
      </c>
      <c r="G23" s="4" t="s">
        <v>156</v>
      </c>
    </row>
    <row r="24" spans="3:7" x14ac:dyDescent="0.25">
      <c r="C24" s="1">
        <v>41919</v>
      </c>
      <c r="E24" t="s">
        <v>32</v>
      </c>
      <c r="G24" t="s">
        <v>157</v>
      </c>
    </row>
    <row r="25" spans="3:7" x14ac:dyDescent="0.25">
      <c r="C25" s="1">
        <v>41920</v>
      </c>
      <c r="E25" t="s">
        <v>33</v>
      </c>
      <c r="G25" s="4" t="s">
        <v>158</v>
      </c>
    </row>
    <row r="26" spans="3:7" x14ac:dyDescent="0.25">
      <c r="C26" s="1">
        <v>41921</v>
      </c>
      <c r="G26" t="s">
        <v>159</v>
      </c>
    </row>
    <row r="27" spans="3:7" x14ac:dyDescent="0.25">
      <c r="C27" s="1">
        <v>41922</v>
      </c>
      <c r="E27" s="2" t="s">
        <v>34</v>
      </c>
      <c r="G27" s="4" t="s">
        <v>160</v>
      </c>
    </row>
    <row r="28" spans="3:7" x14ac:dyDescent="0.25">
      <c r="C28" s="1">
        <v>41923</v>
      </c>
      <c r="E28" t="s">
        <v>35</v>
      </c>
      <c r="G28" t="s">
        <v>161</v>
      </c>
    </row>
    <row r="29" spans="3:7" x14ac:dyDescent="0.25">
      <c r="C29" s="1">
        <v>41924</v>
      </c>
      <c r="E29" t="s">
        <v>36</v>
      </c>
      <c r="G29" s="4" t="s">
        <v>162</v>
      </c>
    </row>
    <row r="30" spans="3:7" x14ac:dyDescent="0.25">
      <c r="C30" s="1">
        <v>41925</v>
      </c>
      <c r="E30" t="s">
        <v>37</v>
      </c>
      <c r="G30" t="s">
        <v>163</v>
      </c>
    </row>
    <row r="31" spans="3:7" x14ac:dyDescent="0.25">
      <c r="C31" s="1">
        <v>41926</v>
      </c>
      <c r="E31" t="s">
        <v>38</v>
      </c>
      <c r="G31" s="4" t="s">
        <v>164</v>
      </c>
    </row>
    <row r="32" spans="3:7" x14ac:dyDescent="0.25">
      <c r="C32" s="1">
        <v>41927</v>
      </c>
      <c r="E32" t="s">
        <v>39</v>
      </c>
      <c r="G32" t="s">
        <v>127</v>
      </c>
    </row>
    <row r="33" spans="5:7" ht="14.45" x14ac:dyDescent="0.3">
      <c r="E33" t="s">
        <v>40</v>
      </c>
      <c r="G33" s="4" t="s">
        <v>128</v>
      </c>
    </row>
    <row r="34" spans="5:7" ht="14.45" x14ac:dyDescent="0.3">
      <c r="E34" t="s">
        <v>41</v>
      </c>
      <c r="G34" t="s">
        <v>129</v>
      </c>
    </row>
    <row r="35" spans="5:7" ht="14.45" x14ac:dyDescent="0.3">
      <c r="G35" s="4" t="s">
        <v>130</v>
      </c>
    </row>
    <row r="36" spans="5:7" x14ac:dyDescent="0.25">
      <c r="E36" s="2" t="s">
        <v>42</v>
      </c>
      <c r="G36" t="s">
        <v>131</v>
      </c>
    </row>
    <row r="37" spans="5:7" ht="14.45" x14ac:dyDescent="0.3">
      <c r="E37" t="s">
        <v>43</v>
      </c>
      <c r="G37" s="4" t="s">
        <v>132</v>
      </c>
    </row>
    <row r="38" spans="5:7" ht="14.45" x14ac:dyDescent="0.3">
      <c r="E38" t="s">
        <v>44</v>
      </c>
      <c r="G38" t="s">
        <v>133</v>
      </c>
    </row>
    <row r="39" spans="5:7" x14ac:dyDescent="0.25">
      <c r="E39" t="s">
        <v>45</v>
      </c>
      <c r="G39" s="4" t="s">
        <v>134</v>
      </c>
    </row>
    <row r="40" spans="5:7" x14ac:dyDescent="0.25">
      <c r="G40" t="s">
        <v>135</v>
      </c>
    </row>
    <row r="41" spans="5:7" x14ac:dyDescent="0.25">
      <c r="E41" s="2" t="s">
        <v>46</v>
      </c>
      <c r="G41" s="4" t="s">
        <v>136</v>
      </c>
    </row>
    <row r="42" spans="5:7" x14ac:dyDescent="0.25">
      <c r="E42" t="s">
        <v>47</v>
      </c>
      <c r="G42" t="s">
        <v>165</v>
      </c>
    </row>
    <row r="43" spans="5:7" x14ac:dyDescent="0.25">
      <c r="E43" t="s">
        <v>48</v>
      </c>
      <c r="G43" s="4" t="s">
        <v>166</v>
      </c>
    </row>
    <row r="44" spans="5:7" x14ac:dyDescent="0.25">
      <c r="E44" t="s">
        <v>49</v>
      </c>
      <c r="G44" t="s">
        <v>167</v>
      </c>
    </row>
    <row r="45" spans="5:7" x14ac:dyDescent="0.25">
      <c r="E45" t="s">
        <v>50</v>
      </c>
      <c r="G45" s="4" t="s">
        <v>168</v>
      </c>
    </row>
    <row r="46" spans="5:7" x14ac:dyDescent="0.25">
      <c r="E46" t="s">
        <v>51</v>
      </c>
      <c r="G46" t="s">
        <v>169</v>
      </c>
    </row>
    <row r="47" spans="5:7" x14ac:dyDescent="0.25">
      <c r="E47" t="s">
        <v>52</v>
      </c>
      <c r="G47" s="4" t="s">
        <v>170</v>
      </c>
    </row>
    <row r="48" spans="5:7" x14ac:dyDescent="0.25">
      <c r="E48" t="s">
        <v>53</v>
      </c>
      <c r="G48" t="s">
        <v>171</v>
      </c>
    </row>
    <row r="49" spans="5:7" x14ac:dyDescent="0.25">
      <c r="G49" s="4"/>
    </row>
    <row r="50" spans="5:7" x14ac:dyDescent="0.25">
      <c r="E50" s="2" t="s">
        <v>54</v>
      </c>
    </row>
    <row r="51" spans="5:7" x14ac:dyDescent="0.25">
      <c r="E51" t="s">
        <v>55</v>
      </c>
      <c r="G51" s="4"/>
    </row>
    <row r="52" spans="5:7" x14ac:dyDescent="0.25">
      <c r="E52" t="s">
        <v>56</v>
      </c>
    </row>
    <row r="53" spans="5:7" x14ac:dyDescent="0.25">
      <c r="E53" t="s">
        <v>57</v>
      </c>
      <c r="G53" s="4"/>
    </row>
    <row r="54" spans="5:7" x14ac:dyDescent="0.25">
      <c r="E54" t="s">
        <v>58</v>
      </c>
    </row>
    <row r="56" spans="5:7" x14ac:dyDescent="0.25">
      <c r="E56" s="2" t="s">
        <v>59</v>
      </c>
    </row>
    <row r="57" spans="5:7" x14ac:dyDescent="0.25">
      <c r="E57" t="s">
        <v>60</v>
      </c>
    </row>
    <row r="58" spans="5:7" x14ac:dyDescent="0.25">
      <c r="E58" t="s">
        <v>61</v>
      </c>
    </row>
    <row r="59" spans="5:7" x14ac:dyDescent="0.25">
      <c r="E59" t="s">
        <v>62</v>
      </c>
    </row>
    <row r="60" spans="5:7" x14ac:dyDescent="0.25">
      <c r="E60" t="s">
        <v>63</v>
      </c>
    </row>
    <row r="61" spans="5:7" x14ac:dyDescent="0.25">
      <c r="E61" t="s">
        <v>64</v>
      </c>
    </row>
    <row r="63" spans="5:7" x14ac:dyDescent="0.25">
      <c r="E63" s="2" t="s">
        <v>65</v>
      </c>
    </row>
    <row r="64" spans="5:7" x14ac:dyDescent="0.25">
      <c r="E64" t="s">
        <v>66</v>
      </c>
    </row>
    <row r="65" spans="5:5" x14ac:dyDescent="0.25">
      <c r="E65" t="s">
        <v>67</v>
      </c>
    </row>
    <row r="66" spans="5:5" x14ac:dyDescent="0.25">
      <c r="E66" t="s">
        <v>68</v>
      </c>
    </row>
    <row r="67" spans="5:5" x14ac:dyDescent="0.25">
      <c r="E67" t="s">
        <v>69</v>
      </c>
    </row>
    <row r="69" spans="5:5" x14ac:dyDescent="0.25">
      <c r="E69" s="2" t="s">
        <v>70</v>
      </c>
    </row>
    <row r="70" spans="5:5" x14ac:dyDescent="0.25">
      <c r="E70" t="s">
        <v>71</v>
      </c>
    </row>
    <row r="71" spans="5:5" x14ac:dyDescent="0.25">
      <c r="E71" t="s">
        <v>72</v>
      </c>
    </row>
    <row r="72" spans="5:5" x14ac:dyDescent="0.25">
      <c r="E72" t="s">
        <v>73</v>
      </c>
    </row>
    <row r="73" spans="5:5" x14ac:dyDescent="0.25">
      <c r="E73" t="s">
        <v>74</v>
      </c>
    </row>
    <row r="74" spans="5:5" x14ac:dyDescent="0.25">
      <c r="E74" t="s">
        <v>75</v>
      </c>
    </row>
    <row r="76" spans="5:5" x14ac:dyDescent="0.25">
      <c r="E76" s="2" t="s">
        <v>76</v>
      </c>
    </row>
    <row r="77" spans="5:5" x14ac:dyDescent="0.25">
      <c r="E77" t="s">
        <v>77</v>
      </c>
    </row>
    <row r="78" spans="5:5" x14ac:dyDescent="0.25">
      <c r="E78" t="s">
        <v>78</v>
      </c>
    </row>
    <row r="79" spans="5:5" x14ac:dyDescent="0.25">
      <c r="E79" t="s">
        <v>79</v>
      </c>
    </row>
    <row r="80" spans="5:5" x14ac:dyDescent="0.25">
      <c r="E80" t="s">
        <v>80</v>
      </c>
    </row>
    <row r="81" spans="5:5" x14ac:dyDescent="0.25">
      <c r="E81" t="s">
        <v>81</v>
      </c>
    </row>
    <row r="82" spans="5:5" x14ac:dyDescent="0.25">
      <c r="E82" t="s">
        <v>82</v>
      </c>
    </row>
    <row r="83" spans="5:5" x14ac:dyDescent="0.25">
      <c r="E83" t="s">
        <v>83</v>
      </c>
    </row>
    <row r="85" spans="5:5" x14ac:dyDescent="0.25">
      <c r="E85" s="2" t="s">
        <v>84</v>
      </c>
    </row>
    <row r="86" spans="5:5" x14ac:dyDescent="0.25">
      <c r="E86" t="s">
        <v>85</v>
      </c>
    </row>
    <row r="87" spans="5:5" x14ac:dyDescent="0.25">
      <c r="E87" t="s">
        <v>86</v>
      </c>
    </row>
    <row r="88" spans="5:5" x14ac:dyDescent="0.25">
      <c r="E88" t="s">
        <v>87</v>
      </c>
    </row>
    <row r="89" spans="5:5" x14ac:dyDescent="0.25">
      <c r="E89" t="s">
        <v>88</v>
      </c>
    </row>
    <row r="90" spans="5:5" x14ac:dyDescent="0.25">
      <c r="E90" t="s">
        <v>89</v>
      </c>
    </row>
    <row r="92" spans="5:5" x14ac:dyDescent="0.25">
      <c r="E92" s="2" t="s">
        <v>90</v>
      </c>
    </row>
    <row r="93" spans="5:5" x14ac:dyDescent="0.25">
      <c r="E93" t="s">
        <v>91</v>
      </c>
    </row>
    <row r="94" spans="5:5" x14ac:dyDescent="0.25">
      <c r="E94" t="s">
        <v>92</v>
      </c>
    </row>
    <row r="95" spans="5:5" x14ac:dyDescent="0.25">
      <c r="E95" t="s">
        <v>93</v>
      </c>
    </row>
    <row r="96" spans="5:5" x14ac:dyDescent="0.25">
      <c r="E96" t="s">
        <v>94</v>
      </c>
    </row>
    <row r="98" spans="5:5" x14ac:dyDescent="0.25">
      <c r="E98" s="2" t="s">
        <v>95</v>
      </c>
    </row>
    <row r="99" spans="5:5" x14ac:dyDescent="0.25">
      <c r="E99" t="s">
        <v>96</v>
      </c>
    </row>
    <row r="100" spans="5:5" x14ac:dyDescent="0.25">
      <c r="E100" t="s">
        <v>97</v>
      </c>
    </row>
    <row r="101" spans="5:5" x14ac:dyDescent="0.25">
      <c r="E101" t="s">
        <v>98</v>
      </c>
    </row>
    <row r="102" spans="5:5" x14ac:dyDescent="0.25">
      <c r="E102" t="s">
        <v>99</v>
      </c>
    </row>
    <row r="103" spans="5:5" x14ac:dyDescent="0.25">
      <c r="E103" t="s">
        <v>100</v>
      </c>
    </row>
    <row r="104" spans="5:5" x14ac:dyDescent="0.25">
      <c r="E104" t="s">
        <v>101</v>
      </c>
    </row>
  </sheetData>
  <dataValidations count="1">
    <dataValidation type="date" allowBlank="1" showInputMessage="1" showErrorMessage="1" sqref="C2 C4 C6 C8 C10 C12 C14 C16 C18 C20 C22 C24 C26 C28 C30:C31">
      <formula1>41897</formula1>
      <formula2>41943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11</vt:i4>
      </vt:variant>
    </vt:vector>
  </HeadingPairs>
  <TitlesOfParts>
    <vt:vector size="13" baseType="lpstr">
      <vt:lpstr>AKCE 2023_rozpočet</vt:lpstr>
      <vt:lpstr>Data</vt:lpstr>
      <vt:lpstr>Data</vt:lpstr>
      <vt:lpstr>Datum</vt:lpstr>
      <vt:lpstr>DPH</vt:lpstr>
      <vt:lpstr>Data!elektronicky</vt:lpstr>
      <vt:lpstr>Kraj</vt:lpstr>
      <vt:lpstr>Neziskové</vt:lpstr>
      <vt:lpstr>Neziskovky</vt:lpstr>
      <vt:lpstr>Okres</vt:lpstr>
      <vt:lpstr>Okruhy</vt:lpstr>
      <vt:lpstr>Podnikatelské</vt:lpstr>
      <vt:lpstr>Ziskovky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2022-09-12T08:14:51Z</cp:lastPrinted>
  <dcterms:created xsi:type="dcterms:W3CDTF">2014-08-07T08:31:29Z</dcterms:created>
  <dcterms:modified xsi:type="dcterms:W3CDTF">2022-09-14T08:10:35Z</dcterms:modified>
</cp:coreProperties>
</file>