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285" windowWidth="11895" windowHeight="12510"/>
  </bookViews>
  <sheets>
    <sheet name="PERIODIKA 2023_rozpočet" sheetId="2" r:id="rId1"/>
    <sheet name="Data" sheetId="3" state="hidden" r:id="rId2"/>
  </sheets>
  <definedNames>
    <definedName name="Data">Data!$G$1:$G$48</definedName>
    <definedName name="Datum">Data!$C$1:$C$32</definedName>
    <definedName name="DPH">Data!$H$1:$H$3</definedName>
    <definedName name="elektronicky" localSheetId="1">Data!$C$2:$C$32</definedName>
    <definedName name="Kraj">Data!$F$1:$F$15</definedName>
    <definedName name="Nezisková">Data!$K$1:$K$10</definedName>
    <definedName name="Neziskovky">Data!$A$1:$A$10</definedName>
    <definedName name="Okres">Data!$E$1:$E$104</definedName>
    <definedName name="Z_9D8F0199_9CB8_4FBA_852E_7E4A67D97509_.wvu.Rows" localSheetId="0" hidden="1">'PERIODIKA 2023_rozpočet'!#REF!</definedName>
    <definedName name="zisk">Data!#REF!</definedName>
    <definedName name="Ziskovky">Data!$B$1:$B$6</definedName>
  </definedNames>
  <calcPr calcId="145621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21" i="2" l="1"/>
  <c r="G22" i="2" l="1"/>
  <c r="F22" i="2"/>
  <c r="F61" i="2" l="1"/>
  <c r="G61" i="2"/>
  <c r="H23" i="2" l="1"/>
  <c r="H14" i="2"/>
  <c r="G49" i="2" l="1"/>
  <c r="G62" i="2" s="1"/>
  <c r="G71" i="2" s="1"/>
  <c r="F49" i="2"/>
  <c r="F62" i="2" s="1"/>
  <c r="F71" i="2" s="1"/>
  <c r="F21" i="2" l="1"/>
  <c r="G35" i="2" l="1"/>
  <c r="F35" i="2"/>
  <c r="F36" i="2" s="1"/>
  <c r="F73" i="2" l="1"/>
  <c r="F51" i="2"/>
  <c r="H61" i="2"/>
  <c r="G36" i="2"/>
  <c r="F50" i="2"/>
  <c r="I61" i="2" l="1"/>
  <c r="G73" i="2"/>
  <c r="G51" i="2"/>
  <c r="G53" i="2"/>
  <c r="G50" i="2"/>
</calcChain>
</file>

<file path=xl/sharedStrings.xml><?xml version="1.0" encoding="utf-8"?>
<sst xmlns="http://schemas.openxmlformats.org/spreadsheetml/2006/main" count="260" uniqueCount="232">
  <si>
    <t xml:space="preserve">Tematický okruh: </t>
  </si>
  <si>
    <t>1.</t>
  </si>
  <si>
    <t>Statutární orgán potvrzuje, že projekt schválil a doporučil k předložení do dotačního programu.</t>
  </si>
  <si>
    <t>Jméno, příjmení, funkce a podpis žadatele</t>
  </si>
  <si>
    <t>nezisková *
organizace</t>
  </si>
  <si>
    <t>Kč</t>
  </si>
  <si>
    <r>
      <t xml:space="preserve">Mzdové náklady související s realizací </t>
    </r>
    <r>
      <rPr>
        <sz val="8"/>
        <color theme="1"/>
        <rFont val="Calibri"/>
        <family val="2"/>
        <charset val="238"/>
        <scheme val="minor"/>
      </rPr>
      <t>včetně pojištění a odvodů</t>
    </r>
  </si>
  <si>
    <t>Propagace a inzerce</t>
  </si>
  <si>
    <t>Nepřímé náklady celkem</t>
  </si>
  <si>
    <r>
      <t xml:space="preserve">2.  Přímé náklady  </t>
    </r>
    <r>
      <rPr>
        <b/>
        <i/>
        <sz val="10"/>
        <color theme="1"/>
        <rFont val="Calibri"/>
        <family val="2"/>
        <charset val="238"/>
        <scheme val="minor"/>
      </rPr>
      <t>v tis. Kč</t>
    </r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</si>
  <si>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</si>
  <si>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</si>
  <si>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</si>
  <si>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</si>
  <si>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</si>
  <si>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 xml:space="preserve">Tržby </t>
  </si>
  <si>
    <t>Prodej celkem</t>
  </si>
  <si>
    <t>Reklama, inzerce</t>
  </si>
  <si>
    <t>Ostatní příjmy (specifikujte)</t>
  </si>
  <si>
    <t>Příjmy celkem</t>
  </si>
  <si>
    <t>Dotace odd. umění MK (divadlo, hudba, výtv. umění)</t>
  </si>
  <si>
    <t>Státní fond kultury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</si>
  <si>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</si>
  <si>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</si>
  <si>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</si>
  <si>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</si>
  <si>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</si>
  <si>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</si>
  <si>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</si>
  <si>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</si>
  <si>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</si>
  <si>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</si>
  <si>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</si>
  <si>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</si>
  <si>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</si>
  <si>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</si>
  <si>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</si>
  <si>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</si>
  <si>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</si>
  <si>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</si>
  <si>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</si>
  <si>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</si>
  <si>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</si>
  <si>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</si>
  <si>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</si>
  <si>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</si>
  <si>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</si>
  <si>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</si>
  <si>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</si>
  <si>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</si>
  <si>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</si>
  <si>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</si>
  <si>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</si>
  <si>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</si>
  <si>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</si>
  <si>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</si>
  <si>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</si>
  <si>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</si>
  <si>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</si>
  <si>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</si>
  <si>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</si>
  <si>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</si>
  <si>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</si>
  <si>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</si>
  <si>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</si>
  <si>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</si>
  <si>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</si>
  <si>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</si>
  <si>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</si>
  <si>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</si>
  <si>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</si>
  <si>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</si>
  <si>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</si>
  <si>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</si>
  <si>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</si>
  <si>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</si>
  <si>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</si>
  <si>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</si>
  <si>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</si>
  <si>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</si>
  <si>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</si>
  <si>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</si>
  <si>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</si>
  <si>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</si>
  <si>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</si>
  <si>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</si>
  <si>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</si>
  <si>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</si>
  <si>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</si>
  <si>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</si>
  <si>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</si>
  <si>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</si>
  <si>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</si>
  <si>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</si>
  <si>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</si>
  <si>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</si>
  <si>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</si>
  <si>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</si>
  <si>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</si>
  <si>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</si>
  <si>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</si>
  <si>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</si>
  <si>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</si>
  <si>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</si>
  <si>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</si>
  <si>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</si>
  <si>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</si>
  <si>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</si>
  <si>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</si>
  <si>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</si>
  <si>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</si>
  <si>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</si>
  <si>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</si>
  <si>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</si>
  <si>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</si>
  <si>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</si>
  <si>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</si>
  <si>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</si>
  <si>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</si>
  <si>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</si>
  <si>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</si>
  <si>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</si>
  <si>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</si>
  <si>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</si>
  <si>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</si>
  <si>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</si>
  <si>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</si>
  <si>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</si>
  <si>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</si>
  <si>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</si>
  <si>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</si>
  <si>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</si>
  <si>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</si>
  <si>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</si>
  <si>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</si>
  <si>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</si>
  <si>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</si>
  <si>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</si>
  <si>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</si>
  <si>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</si>
  <si>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</si>
  <si>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</si>
  <si>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</si>
  <si>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</si>
  <si>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</si>
  <si>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</si>
  <si>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</si>
  <si>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</si>
  <si>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</si>
  <si>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</si>
  <si>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</si>
  <si>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</si>
  <si>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</si>
  <si>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</si>
  <si>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</si>
  <si>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</si>
  <si>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</si>
  <si>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</si>
  <si>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</si>
  <si>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</si>
  <si>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</si>
  <si>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</si>
  <si>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</si>
  <si>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</si>
  <si>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</si>
  <si>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</si>
  <si>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</si>
  <si>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</si>
  <si>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</si>
  <si>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</si>
  <si>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</si>
  <si>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</si>
  <si>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</si>
  <si>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</si>
  <si>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</si>
  <si>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</si>
  <si>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</si>
  <si>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</si>
  <si>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</si>
  <si>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</si>
  <si>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</si>
  <si>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</si>
  <si>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</si>
  <si>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</si>
  <si>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r>
      <t xml:space="preserve">Výrobní cena jednoho výtisku </t>
    </r>
    <r>
      <rPr>
        <sz val="8"/>
        <color theme="1"/>
        <rFont val="Calibri"/>
        <family val="2"/>
        <charset val="238"/>
        <scheme val="minor"/>
      </rPr>
      <t xml:space="preserve">časopisu </t>
    </r>
  </si>
  <si>
    <t xml:space="preserve">     V  .......................................                                                  dne  ........................................</t>
  </si>
  <si>
    <t>Požadovaná dotace</t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</si>
  <si>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</si>
  <si>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</si>
  <si>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</si>
  <si>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</si>
  <si>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</si>
  <si>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podnikatel-
ská org.,**
fyz. osoba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</si>
  <si>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</si>
  <si>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 xml:space="preserve">Vlastní finanční vklad žadatele // Předpokládá se dokrytí nákladů na projekt z vlastních zdrojů žadatele, a to nad rámec tržeb 
a případných poskytnutých dotací či jiných zdrojů krytí.
</t>
  </si>
  <si>
    <r>
      <t>B.  PŘÍJMY SOUVISEJÍCÍ S PROJEKTEM /</t>
    </r>
    <r>
      <rPr>
        <b/>
        <u/>
        <sz val="10"/>
        <color theme="1"/>
        <rFont val="Calibri"/>
        <family val="2"/>
        <charset val="238"/>
        <scheme val="minor"/>
      </rPr>
      <t xml:space="preserve"> Pokrytí nákladů </t>
    </r>
  </si>
  <si>
    <t xml:space="preserve"> ** podnikatelská org. - obchodní spol., fyzické osoby     * nestátní nezisková org. - o.p.s., spolek, nadace, nad.fond, přísp. org.     </t>
  </si>
  <si>
    <t>Ostatní náklady (specifikujte)</t>
  </si>
  <si>
    <t>Požadovaná dotace z odd. literatury</t>
  </si>
  <si>
    <t>Sponzoring, finanční dary vázané na projekt</t>
  </si>
  <si>
    <t xml:space="preserve">Event. zahraniční finanční zdroje </t>
  </si>
  <si>
    <t>Ostatní zdroje krytí</t>
  </si>
  <si>
    <t>Redakční zpracování</t>
  </si>
  <si>
    <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</si>
  <si>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Odpisy, bank, polatky, účetní služby apod.</t>
  </si>
  <si>
    <t>Nájem redakčních prostor</t>
  </si>
  <si>
    <t>Celková bilance (ztráta - / zisk +)</t>
  </si>
  <si>
    <r>
      <rPr>
        <b/>
        <i/>
        <sz val="9"/>
        <color theme="1"/>
        <rFont val="Calibri"/>
        <family val="2"/>
        <charset val="238"/>
        <scheme val="minor"/>
      </rPr>
      <t>Nepřímé provoz. náklady hrazené</t>
    </r>
    <r>
      <rPr>
        <b/>
        <i/>
        <sz val="8"/>
        <color theme="1"/>
        <rFont val="Calibri"/>
        <family val="2"/>
        <charset val="238"/>
        <scheme val="minor"/>
      </rPr>
      <t xml:space="preserve"> do výše 10 %  z dotace</t>
    </r>
  </si>
  <si>
    <r>
      <t xml:space="preserve">Internetová periodika - </t>
    </r>
    <r>
      <rPr>
        <b/>
        <sz val="9"/>
        <color theme="1"/>
        <rFont val="Calibri"/>
        <family val="2"/>
        <charset val="238"/>
        <scheme val="minor"/>
      </rPr>
      <t>webhosting, programování, databáze</t>
    </r>
  </si>
  <si>
    <t>Nepřímé náklady bez mezd (vyjma NNO), odpisů, účet. služeb apod.</t>
  </si>
  <si>
    <t>Celkové krytí nákladů</t>
  </si>
  <si>
    <t>Honorářové náklady</t>
  </si>
  <si>
    <t>Další nepřímé náklady:</t>
  </si>
  <si>
    <t>max.</t>
  </si>
  <si>
    <t>Nárokované mzdové náklady u nezisk. org. (30 % z dotace)</t>
  </si>
  <si>
    <r>
      <t xml:space="preserve">A. NÁKLADY NA PROJEKT        </t>
    </r>
    <r>
      <rPr>
        <b/>
        <u/>
        <sz val="9"/>
        <color theme="1"/>
        <rFont val="Calibri"/>
        <family val="2"/>
        <charset val="238"/>
        <scheme val="minor"/>
      </rPr>
      <t>(v Kč; zaokrouhlujte na stovky)</t>
    </r>
  </si>
  <si>
    <t>Upravený limit dotace z výše nákladů</t>
  </si>
  <si>
    <t>celkových nákladů. Žádost s odůvodněním je uvedena v popisu projektu.</t>
  </si>
  <si>
    <t xml:space="preserve">Odhad průměrné sazby honoráře za 1 NS (původní text / překlad) </t>
  </si>
  <si>
    <t>Název periodika :</t>
  </si>
  <si>
    <r>
      <t xml:space="preserve">Právní subjektivita </t>
    </r>
    <r>
      <rPr>
        <sz val="8"/>
        <rFont val="Calibri"/>
        <family val="2"/>
        <charset val="238"/>
        <scheme val="minor"/>
      </rPr>
      <t xml:space="preserve">/ </t>
    </r>
    <r>
      <rPr>
        <b/>
        <u/>
        <sz val="8"/>
        <rFont val="Calibri"/>
        <family val="2"/>
        <charset val="238"/>
        <scheme val="minor"/>
      </rPr>
      <t>označte křížkem   x</t>
    </r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</si>
  <si>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</si>
  <si>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</si>
  <si>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t>x</t>
  </si>
  <si>
    <t>v Kč</t>
  </si>
  <si>
    <t>Žádáme o mimoř.dotaci
 ve výši                        v %</t>
  </si>
  <si>
    <t>Příjmy z projektu</t>
  </si>
  <si>
    <t>C. ZDROJE KRYTÍ v r. 2023</t>
  </si>
  <si>
    <r>
      <rPr>
        <b/>
        <sz val="11"/>
        <color theme="1"/>
        <rFont val="Calibri"/>
        <family val="2"/>
        <charset val="238"/>
        <scheme val="minor"/>
      </rPr>
      <t>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</si>
  <si>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periodik
 Rozpočet projektu na rok 2023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</si>
  <si>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</si>
  <si>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>Limit dotace z výše nákladů 70 %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</si>
</sst>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%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Garamond"/>
      <family val="1"/>
      <charset val="238"/>
    </font>
    <font>
      <sz val="8"/>
      <color theme="1"/>
      <name val="Garamond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7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5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ont="1"/>
    <xf numFmtId="16" fontId="0" fillId="0" borderId="0" xfId="0" applyNumberFormat="1"/>
    <xf numFmtId="3" fontId="0" fillId="0" borderId="7" xfId="0" applyNumberFormat="1" applyFill="1" applyBorder="1" applyProtection="1">
      <protection locked="0"/>
    </xf>
    <xf numFmtId="3" fontId="0" fillId="0" borderId="7" xfId="0" applyNumberFormat="1" applyBorder="1" applyAlignment="1" applyProtection="1">
      <protection locked="0"/>
    </xf>
    <xf numFmtId="0" fontId="24" fillId="0" borderId="0" xfId="0" applyFont="1"/>
    <xf numFmtId="3" fontId="5" fillId="0" borderId="7" xfId="0" applyNumberFormat="1" applyFont="1" applyFill="1" applyBorder="1" applyProtection="1">
      <protection locked="0"/>
    </xf>
    <xf numFmtId="3" fontId="5" fillId="3" borderId="0" xfId="0" applyNumberFormat="1" applyFont="1" applyFill="1" applyBorder="1" applyProtection="1"/>
    <xf numFmtId="0" fontId="0" fillId="3" borderId="0" xfId="0" applyFill="1" applyProtection="1"/>
    <xf numFmtId="3" fontId="8" fillId="3" borderId="0" xfId="0" applyNumberFormat="1" applyFont="1" applyFill="1" applyBorder="1" applyProtection="1"/>
    <xf numFmtId="0" fontId="3" fillId="3" borderId="0" xfId="0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>
      <alignment horizontal="center"/>
    </xf>
    <xf numFmtId="3" fontId="0" fillId="3" borderId="0" xfId="0" applyNumberFormat="1" applyFill="1" applyProtection="1"/>
    <xf numFmtId="3" fontId="0" fillId="3" borderId="0" xfId="0" applyNumberFormat="1" applyFill="1" applyBorder="1" applyAlignment="1" applyProtection="1">
      <alignment wrapText="1"/>
    </xf>
    <xf numFmtId="3" fontId="0" fillId="3" borderId="7" xfId="0" applyNumberFormat="1" applyFont="1" applyFill="1" applyBorder="1" applyAlignment="1" applyProtection="1">
      <alignment horizontal="right"/>
    </xf>
    <xf numFmtId="3" fontId="9" fillId="0" borderId="7" xfId="0" applyNumberFormat="1" applyFont="1" applyFill="1" applyBorder="1" applyAlignment="1" applyProtection="1">
      <alignment horizontal="center" wrapText="1"/>
      <protection locked="0"/>
    </xf>
    <xf numFmtId="3" fontId="0" fillId="3" borderId="10" xfId="0" applyNumberFormat="1" applyFill="1" applyBorder="1" applyAlignment="1" applyProtection="1"/>
    <xf numFmtId="3" fontId="9" fillId="3" borderId="17" xfId="0" applyNumberFormat="1" applyFont="1" applyFill="1" applyBorder="1" applyAlignment="1" applyProtection="1"/>
    <xf numFmtId="3" fontId="9" fillId="3" borderId="7" xfId="0" applyNumberFormat="1" applyFont="1" applyFill="1" applyBorder="1" applyProtection="1"/>
    <xf numFmtId="3" fontId="5" fillId="0" borderId="0" xfId="0" applyNumberFormat="1" applyFont="1" applyProtection="1"/>
    <xf numFmtId="3" fontId="0" fillId="0" borderId="0" xfId="0" applyNumberFormat="1" applyFont="1" applyProtection="1"/>
    <xf numFmtId="0" fontId="15" fillId="3" borderId="10" xfId="0" applyFont="1" applyFill="1" applyBorder="1" applyAlignment="1" applyProtection="1"/>
    <xf numFmtId="3" fontId="0" fillId="3" borderId="7" xfId="0" applyNumberFormat="1" applyFill="1" applyBorder="1" applyProtection="1"/>
    <xf numFmtId="0" fontId="5" fillId="0" borderId="7" xfId="0" applyNumberFormat="1" applyFont="1" applyFill="1" applyBorder="1" applyAlignment="1" applyProtection="1">
      <alignment horizontal="right"/>
      <protection locked="0"/>
    </xf>
    <xf numFmtId="3" fontId="0" fillId="5" borderId="0" xfId="0" applyNumberFormat="1" applyFill="1" applyBorder="1" applyProtection="1"/>
    <xf numFmtId="3" fontId="0" fillId="3" borderId="0" xfId="0" applyNumberFormat="1" applyFont="1" applyFill="1" applyBorder="1" applyProtection="1"/>
    <xf numFmtId="3" fontId="0" fillId="0" borderId="0" xfId="0" applyNumberFormat="1" applyProtection="1"/>
    <xf numFmtId="3" fontId="0" fillId="3" borderId="0" xfId="0" applyNumberFormat="1" applyFill="1" applyBorder="1" applyProtection="1"/>
    <xf numFmtId="3" fontId="8" fillId="0" borderId="7" xfId="0" applyNumberFormat="1" applyFont="1" applyFill="1" applyBorder="1" applyProtection="1">
      <protection locked="0"/>
    </xf>
    <xf numFmtId="0" fontId="8" fillId="0" borderId="0" xfId="0" applyFont="1" applyBorder="1" applyAlignment="1" applyProtection="1"/>
    <xf numFmtId="3" fontId="27" fillId="3" borderId="7" xfId="0" applyNumberFormat="1" applyFont="1" applyFill="1" applyBorder="1" applyAlignment="1" applyProtection="1"/>
    <xf numFmtId="3" fontId="27" fillId="3" borderId="7" xfId="0" applyNumberFormat="1" applyFont="1" applyFill="1" applyBorder="1" applyProtection="1"/>
    <xf numFmtId="3" fontId="27" fillId="3" borderId="18" xfId="0" applyNumberFormat="1" applyFont="1" applyFill="1" applyBorder="1" applyAlignment="1" applyProtection="1"/>
    <xf numFmtId="0" fontId="9" fillId="2" borderId="24" xfId="0" applyFont="1" applyFill="1" applyBorder="1" applyAlignment="1" applyProtection="1">
      <alignment horizontal="center"/>
    </xf>
    <xf numFmtId="3" fontId="27" fillId="0" borderId="7" xfId="0" applyNumberFormat="1" applyFont="1" applyFill="1" applyBorder="1" applyAlignment="1" applyProtection="1">
      <protection locked="0"/>
    </xf>
    <xf numFmtId="3" fontId="28" fillId="3" borderId="5" xfId="0" applyNumberFormat="1" applyFont="1" applyFill="1" applyBorder="1" applyProtection="1"/>
    <xf numFmtId="3" fontId="37" fillId="0" borderId="7" xfId="0" applyNumberFormat="1" applyFont="1" applyFill="1" applyBorder="1" applyAlignment="1" applyProtection="1">
      <protection locked="0"/>
    </xf>
    <xf numFmtId="3" fontId="31" fillId="0" borderId="7" xfId="0" applyNumberFormat="1" applyFont="1" applyFill="1" applyBorder="1" applyAlignment="1" applyProtection="1">
      <protection locked="0"/>
    </xf>
    <xf numFmtId="3" fontId="3" fillId="3" borderId="7" xfId="0" applyNumberFormat="1" applyFont="1" applyFill="1" applyBorder="1" applyAlignment="1" applyProtection="1"/>
    <xf numFmtId="3" fontId="8" fillId="0" borderId="7" xfId="0" applyNumberFormat="1" applyFont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alignment horizontal="center"/>
    </xf>
    <xf numFmtId="3" fontId="10" fillId="3" borderId="0" xfId="0" applyNumberFormat="1" applyFont="1" applyFill="1" applyBorder="1" applyAlignment="1" applyProtection="1">
      <alignment horizontal="center"/>
    </xf>
    <xf numFmtId="165" fontId="14" fillId="6" borderId="0" xfId="0" applyNumberFormat="1" applyFont="1" applyFill="1" applyBorder="1" applyAlignment="1" applyProtection="1">
      <alignment horizontal="center"/>
    </xf>
    <xf numFmtId="3" fontId="0" fillId="0" borderId="0" xfId="0" applyNumberFormat="1" applyFill="1" applyProtection="1"/>
    <xf numFmtId="3" fontId="0" fillId="5" borderId="0" xfId="0" applyNumberFormat="1" applyFill="1" applyBorder="1" applyAlignment="1" applyProtection="1">
      <alignment horizontal="center"/>
    </xf>
    <xf numFmtId="3" fontId="27" fillId="3" borderId="0" xfId="0" applyNumberFormat="1" applyFont="1" applyFill="1" applyBorder="1" applyAlignment="1" applyProtection="1"/>
    <xf numFmtId="3" fontId="28" fillId="3" borderId="0" xfId="0" applyNumberFormat="1" applyFont="1" applyFill="1" applyBorder="1" applyProtection="1"/>
    <xf numFmtId="9" fontId="31" fillId="0" borderId="7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/>
    <xf numFmtId="0" fontId="0" fillId="3" borderId="0" xfId="0" applyFill="1" applyBorder="1" applyAlignment="1" applyProtection="1"/>
    <xf numFmtId="3" fontId="5" fillId="3" borderId="0" xfId="0" applyNumberFormat="1" applyFont="1" applyFill="1" applyBorder="1" applyAlignment="1" applyProtection="1"/>
    <xf numFmtId="3" fontId="5" fillId="0" borderId="7" xfId="0" applyNumberFormat="1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8" fillId="0" borderId="18" xfId="0" applyFont="1" applyBorder="1" applyAlignment="1" applyProtection="1">
      <protection locked="0"/>
    </xf>
    <xf numFmtId="0" fontId="8" fillId="0" borderId="12" xfId="0" applyFont="1" applyBorder="1" applyAlignment="1" applyProtection="1">
      <protection locked="0"/>
    </xf>
    <xf numFmtId="3" fontId="36" fillId="3" borderId="0" xfId="0" applyNumberFormat="1" applyFont="1" applyFill="1" applyBorder="1" applyAlignment="1" applyProtection="1"/>
    <xf numFmtId="3" fontId="32" fillId="3" borderId="0" xfId="0" applyNumberFormat="1" applyFont="1" applyFill="1" applyBorder="1" applyAlignment="1" applyProtection="1"/>
    <xf numFmtId="3" fontId="8" fillId="3" borderId="0" xfId="0" applyNumberFormat="1" applyFont="1" applyFill="1" applyBorder="1" applyAlignment="1" applyProtection="1"/>
    <xf numFmtId="3" fontId="8" fillId="0" borderId="7" xfId="0" applyNumberFormat="1" applyFont="1" applyFill="1" applyBorder="1" applyAlignment="1" applyProtection="1">
      <protection locked="0"/>
    </xf>
    <xf numFmtId="3" fontId="5" fillId="0" borderId="7" xfId="0" applyNumberFormat="1" applyFont="1" applyFill="1" applyBorder="1" applyAlignment="1" applyProtection="1">
      <protection locked="0"/>
    </xf>
    <xf numFmtId="3" fontId="9" fillId="3" borderId="7" xfId="0" applyNumberFormat="1" applyFont="1" applyFill="1" applyBorder="1" applyAlignment="1" applyProtection="1"/>
    <xf numFmtId="3" fontId="0" fillId="3" borderId="0" xfId="0" applyNumberFormat="1" applyFill="1" applyBorder="1" applyAlignment="1" applyProtection="1"/>
    <xf numFmtId="3" fontId="0" fillId="0" borderId="7" xfId="0" applyNumberFormat="1" applyFill="1" applyBorder="1" applyAlignment="1" applyProtection="1">
      <protection locked="0"/>
    </xf>
    <xf numFmtId="3" fontId="5" fillId="3" borderId="12" xfId="0" applyNumberFormat="1" applyFont="1" applyFill="1" applyBorder="1" applyAlignment="1" applyProtection="1"/>
    <xf numFmtId="3" fontId="11" fillId="3" borderId="13" xfId="0" applyNumberFormat="1" applyFont="1" applyFill="1" applyBorder="1" applyAlignment="1" applyProtection="1">
      <alignment horizontal="center" wrapText="1"/>
    </xf>
    <xf numFmtId="3" fontId="9" fillId="3" borderId="0" xfId="0" applyNumberFormat="1" applyFont="1" applyFill="1" applyBorder="1" applyAlignment="1" applyProtection="1"/>
    <xf numFmtId="3" fontId="8" fillId="3" borderId="18" xfId="0" applyNumberFormat="1" applyFont="1" applyFill="1" applyBorder="1" applyAlignment="1" applyProtection="1"/>
    <xf numFmtId="3" fontId="8" fillId="7" borderId="7" xfId="0" applyNumberFormat="1" applyFont="1" applyFill="1" applyBorder="1" applyAlignment="1" applyProtection="1">
      <protection locked="0"/>
    </xf>
    <xf numFmtId="3" fontId="9" fillId="7" borderId="21" xfId="0" applyNumberFormat="1" applyFont="1" applyFill="1" applyBorder="1" applyAlignment="1" applyProtection="1">
      <protection locked="0"/>
    </xf>
    <xf numFmtId="3" fontId="9" fillId="7" borderId="11" xfId="0" applyNumberFormat="1" applyFont="1" applyFill="1" applyBorder="1" applyProtection="1">
      <protection locked="0"/>
    </xf>
    <xf numFmtId="0" fontId="0" fillId="4" borderId="16" xfId="0" applyFill="1" applyBorder="1" applyProtection="1"/>
    <xf numFmtId="0" fontId="0" fillId="4" borderId="15" xfId="0" applyFill="1" applyBorder="1" applyProtection="1"/>
    <xf numFmtId="0" fontId="0" fillId="4" borderId="14" xfId="0" applyFill="1" applyBorder="1" applyProtection="1"/>
    <xf numFmtId="0" fontId="9" fillId="3" borderId="18" xfId="0" applyFont="1" applyFill="1" applyBorder="1" applyAlignment="1" applyProtection="1"/>
    <xf numFmtId="0" fontId="8" fillId="3" borderId="8" xfId="0" applyFont="1" applyFill="1" applyBorder="1" applyAlignment="1" applyProtection="1"/>
    <xf numFmtId="3" fontId="28" fillId="3" borderId="12" xfId="0" applyNumberFormat="1" applyFont="1" applyFill="1" applyBorder="1" applyAlignment="1" applyProtection="1"/>
    <xf numFmtId="3" fontId="32" fillId="3" borderId="18" xfId="0" applyNumberFormat="1" applyFont="1" applyFill="1" applyBorder="1" applyAlignment="1" applyProtection="1"/>
    <xf numFmtId="3" fontId="3" fillId="3" borderId="12" xfId="0" applyNumberFormat="1" applyFont="1" applyFill="1" applyBorder="1" applyAlignment="1" applyProtection="1"/>
    <xf numFmtId="0" fontId="10" fillId="3" borderId="18" xfId="0" applyFont="1" applyFill="1" applyBorder="1" applyAlignment="1" applyProtection="1">
      <alignment horizontal="center"/>
    </xf>
    <xf numFmtId="165" fontId="38" fillId="6" borderId="18" xfId="0" applyNumberFormat="1" applyFont="1" applyFill="1" applyBorder="1" applyAlignment="1" applyProtection="1">
      <alignment horizontal="center"/>
    </xf>
    <xf numFmtId="3" fontId="9" fillId="3" borderId="12" xfId="0" applyNumberFormat="1" applyFont="1" applyFill="1" applyBorder="1" applyAlignment="1" applyProtection="1"/>
    <xf numFmtId="3" fontId="0" fillId="3" borderId="18" xfId="0" applyNumberFormat="1" applyFill="1" applyBorder="1" applyAlignment="1" applyProtection="1"/>
    <xf numFmtId="3" fontId="9" fillId="3" borderId="18" xfId="0" applyNumberFormat="1" applyFont="1" applyFill="1" applyBorder="1" applyProtection="1"/>
    <xf numFmtId="0" fontId="8" fillId="0" borderId="12" xfId="0" applyFont="1" applyBorder="1" applyAlignment="1" applyProtection="1"/>
    <xf numFmtId="0" fontId="8" fillId="0" borderId="18" xfId="0" applyFont="1" applyBorder="1" applyAlignment="1" applyProtection="1"/>
    <xf numFmtId="3" fontId="8" fillId="3" borderId="0" xfId="0" applyNumberFormat="1" applyFont="1" applyFill="1" applyBorder="1" applyAlignment="1" applyProtection="1"/>
    <xf numFmtId="3" fontId="8" fillId="3" borderId="18" xfId="0" applyNumberFormat="1" applyFont="1" applyFill="1" applyBorder="1" applyAlignment="1" applyProtection="1"/>
    <xf numFmtId="3" fontId="5" fillId="3" borderId="12" xfId="0" applyNumberFormat="1" applyFont="1" applyFill="1" applyBorder="1" applyAlignment="1" applyProtection="1"/>
    <xf numFmtId="3" fontId="5" fillId="3" borderId="0" xfId="0" applyNumberFormat="1" applyFont="1" applyFill="1" applyBorder="1" applyAlignment="1" applyProtection="1"/>
    <xf numFmtId="3" fontId="9" fillId="3" borderId="7" xfId="0" applyNumberFormat="1" applyFont="1" applyFill="1" applyBorder="1" applyAlignment="1" applyProtection="1"/>
    <xf numFmtId="3" fontId="23" fillId="4" borderId="19" xfId="0" applyNumberFormat="1" applyFont="1" applyFill="1" applyBorder="1" applyAlignment="1" applyProtection="1"/>
    <xf numFmtId="0" fontId="20" fillId="4" borderId="2" xfId="0" applyFont="1" applyFill="1" applyBorder="1" applyAlignment="1" applyProtection="1"/>
    <xf numFmtId="3" fontId="10" fillId="3" borderId="9" xfId="0" applyNumberFormat="1" applyFont="1" applyFill="1" applyBorder="1" applyAlignment="1" applyProtection="1"/>
    <xf numFmtId="3" fontId="5" fillId="3" borderId="10" xfId="0" applyNumberFormat="1" applyFont="1" applyFill="1" applyBorder="1" applyAlignment="1" applyProtection="1"/>
    <xf numFmtId="3" fontId="23" fillId="4" borderId="29" xfId="0" applyNumberFormat="1" applyFont="1" applyFill="1" applyBorder="1" applyAlignment="1" applyProtection="1"/>
    <xf numFmtId="0" fontId="20" fillId="4" borderId="20" xfId="0" applyFont="1" applyFill="1" applyBorder="1" applyAlignment="1" applyProtection="1"/>
    <xf numFmtId="0" fontId="22" fillId="3" borderId="19" xfId="0" applyFont="1" applyFill="1" applyBorder="1" applyAlignment="1" applyProtection="1">
      <alignment horizontal="justify" vertical="center" wrapText="1"/>
    </xf>
    <xf numFmtId="0" fontId="8" fillId="3" borderId="2" xfId="0" applyFont="1" applyFill="1" applyBorder="1" applyAlignment="1" applyProtection="1">
      <alignment wrapText="1"/>
    </xf>
    <xf numFmtId="0" fontId="8" fillId="3" borderId="26" xfId="0" applyFont="1" applyFill="1" applyBorder="1" applyAlignment="1" applyProtection="1">
      <alignment wrapText="1"/>
    </xf>
    <xf numFmtId="0" fontId="12" fillId="3" borderId="12" xfId="0" applyFont="1" applyFill="1" applyBorder="1" applyAlignment="1" applyProtection="1">
      <alignment horizontal="justify" vertical="center" wrapText="1"/>
    </xf>
    <xf numFmtId="0" fontId="13" fillId="3" borderId="0" xfId="0" applyFont="1" applyFill="1" applyBorder="1" applyAlignment="1" applyProtection="1">
      <alignment wrapText="1"/>
    </xf>
    <xf numFmtId="0" fontId="13" fillId="3" borderId="18" xfId="0" applyFont="1" applyFill="1" applyBorder="1" applyAlignment="1" applyProtection="1">
      <alignment wrapText="1"/>
    </xf>
    <xf numFmtId="0" fontId="8" fillId="0" borderId="12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8" fillId="0" borderId="18" xfId="0" applyFont="1" applyBorder="1" applyAlignment="1" applyProtection="1"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3" fontId="28" fillId="3" borderId="12" xfId="0" applyNumberFormat="1" applyFont="1" applyFill="1" applyBorder="1" applyAlignment="1" applyProtection="1">
      <alignment wrapText="1"/>
    </xf>
    <xf numFmtId="0" fontId="0" fillId="0" borderId="18" xfId="0" applyBorder="1" applyAlignment="1" applyProtection="1"/>
    <xf numFmtId="3" fontId="28" fillId="3" borderId="12" xfId="0" applyNumberFormat="1" applyFont="1" applyFill="1" applyBorder="1" applyAlignment="1" applyProtection="1"/>
    <xf numFmtId="3" fontId="36" fillId="3" borderId="0" xfId="0" applyNumberFormat="1" applyFont="1" applyFill="1" applyBorder="1" applyAlignment="1" applyProtection="1"/>
    <xf numFmtId="3" fontId="32" fillId="3" borderId="0" xfId="0" applyNumberFormat="1" applyFont="1" applyFill="1" applyBorder="1" applyAlignment="1" applyProtection="1"/>
    <xf numFmtId="3" fontId="32" fillId="3" borderId="18" xfId="0" applyNumberFormat="1" applyFont="1" applyFill="1" applyBorder="1" applyAlignment="1" applyProtection="1"/>
    <xf numFmtId="3" fontId="3" fillId="3" borderId="12" xfId="0" applyNumberFormat="1" applyFont="1" applyFill="1" applyBorder="1" applyAlignment="1" applyProtection="1"/>
    <xf numFmtId="0" fontId="23" fillId="3" borderId="0" xfId="0" applyFont="1" applyFill="1" applyBorder="1" applyAlignment="1" applyProtection="1"/>
    <xf numFmtId="3" fontId="5" fillId="3" borderId="3" xfId="0" applyNumberFormat="1" applyFont="1" applyFill="1" applyBorder="1" applyAlignment="1" applyProtection="1"/>
    <xf numFmtId="0" fontId="5" fillId="3" borderId="18" xfId="0" applyFont="1" applyFill="1" applyBorder="1" applyAlignment="1" applyProtection="1"/>
    <xf numFmtId="3" fontId="15" fillId="3" borderId="27" xfId="0" applyNumberFormat="1" applyFont="1" applyFill="1" applyBorder="1" applyAlignment="1" applyProtection="1"/>
    <xf numFmtId="0" fontId="0" fillId="3" borderId="1" xfId="0" applyFill="1" applyBorder="1" applyAlignment="1" applyProtection="1"/>
    <xf numFmtId="0" fontId="0" fillId="3" borderId="28" xfId="0" applyFill="1" applyBorder="1" applyAlignment="1" applyProtection="1"/>
    <xf numFmtId="0" fontId="0" fillId="3" borderId="19" xfId="0" applyFill="1" applyBorder="1" applyAlignment="1" applyProtection="1"/>
    <xf numFmtId="0" fontId="0" fillId="3" borderId="26" xfId="0" applyFill="1" applyBorder="1" applyAlignment="1" applyProtection="1"/>
    <xf numFmtId="3" fontId="6" fillId="3" borderId="12" xfId="0" applyNumberFormat="1" applyFont="1" applyFill="1" applyBorder="1" applyAlignment="1" applyProtection="1">
      <alignment wrapText="1"/>
    </xf>
    <xf numFmtId="3" fontId="5" fillId="3" borderId="0" xfId="0" applyNumberFormat="1" applyFont="1" applyFill="1" applyBorder="1" applyAlignment="1" applyProtection="1">
      <alignment wrapText="1"/>
    </xf>
    <xf numFmtId="0" fontId="5" fillId="3" borderId="0" xfId="0" applyFont="1" applyFill="1" applyBorder="1" applyAlignment="1" applyProtection="1"/>
    <xf numFmtId="3" fontId="8" fillId="3" borderId="12" xfId="0" applyNumberFormat="1" applyFont="1" applyFill="1" applyBorder="1" applyAlignment="1" applyProtection="1">
      <alignment wrapText="1"/>
    </xf>
    <xf numFmtId="3" fontId="0" fillId="3" borderId="0" xfId="0" applyNumberFormat="1" applyFill="1" applyBorder="1" applyAlignment="1" applyProtection="1"/>
    <xf numFmtId="3" fontId="5" fillId="3" borderId="18" xfId="0" applyNumberFormat="1" applyFont="1" applyFill="1" applyBorder="1" applyAlignment="1" applyProtection="1"/>
    <xf numFmtId="3" fontId="9" fillId="3" borderId="9" xfId="0" applyNumberFormat="1" applyFont="1" applyFill="1" applyBorder="1" applyAlignment="1" applyProtection="1"/>
    <xf numFmtId="0" fontId="0" fillId="3" borderId="10" xfId="0" applyFill="1" applyBorder="1" applyAlignment="1" applyProtection="1"/>
    <xf numFmtId="0" fontId="0" fillId="3" borderId="8" xfId="0" applyFill="1" applyBorder="1" applyAlignment="1" applyProtection="1"/>
    <xf numFmtId="3" fontId="9" fillId="0" borderId="7" xfId="0" applyNumberFormat="1" applyFont="1" applyFill="1" applyBorder="1" applyAlignment="1" applyProtection="1">
      <protection locked="0"/>
    </xf>
    <xf numFmtId="3" fontId="0" fillId="0" borderId="7" xfId="0" applyNumberFormat="1" applyFill="1" applyBorder="1" applyAlignment="1" applyProtection="1">
      <protection locked="0"/>
    </xf>
    <xf numFmtId="3" fontId="9" fillId="3" borderId="12" xfId="0" applyNumberFormat="1" applyFont="1" applyFill="1" applyBorder="1" applyAlignment="1" applyProtection="1"/>
    <xf numFmtId="3" fontId="6" fillId="3" borderId="0" xfId="0" applyNumberFormat="1" applyFont="1" applyFill="1" applyBorder="1" applyAlignment="1" applyProtection="1"/>
    <xf numFmtId="3" fontId="6" fillId="3" borderId="18" xfId="0" applyNumberFormat="1" applyFont="1" applyFill="1" applyBorder="1" applyAlignment="1" applyProtection="1"/>
    <xf numFmtId="3" fontId="9" fillId="0" borderId="6" xfId="0" applyNumberFormat="1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28" fillId="3" borderId="12" xfId="0" applyFont="1" applyFill="1" applyBorder="1" applyAlignment="1" applyProtection="1">
      <alignment vertical="center"/>
    </xf>
    <xf numFmtId="0" fontId="36" fillId="0" borderId="0" xfId="0" applyFont="1" applyBorder="1" applyAlignment="1" applyProtection="1">
      <alignment vertical="center"/>
    </xf>
    <xf numFmtId="0" fontId="36" fillId="0" borderId="18" xfId="0" applyFont="1" applyBorder="1" applyAlignment="1" applyProtection="1">
      <alignment vertical="center"/>
    </xf>
    <xf numFmtId="0" fontId="9" fillId="3" borderId="12" xfId="0" applyFont="1" applyFill="1" applyBorder="1" applyAlignment="1" applyProtection="1"/>
    <xf numFmtId="0" fontId="0" fillId="3" borderId="0" xfId="0" applyFill="1" applyBorder="1" applyAlignment="1" applyProtection="1"/>
    <xf numFmtId="3" fontId="0" fillId="3" borderId="18" xfId="0" applyNumberFormat="1" applyFill="1" applyBorder="1" applyAlignment="1" applyProtection="1"/>
    <xf numFmtId="3" fontId="3" fillId="3" borderId="0" xfId="0" applyNumberFormat="1" applyFont="1" applyFill="1" applyBorder="1" applyAlignment="1" applyProtection="1"/>
    <xf numFmtId="0" fontId="0" fillId="3" borderId="18" xfId="0" applyFill="1" applyBorder="1" applyAlignment="1" applyProtection="1"/>
    <xf numFmtId="3" fontId="8" fillId="3" borderId="12" xfId="0" applyNumberFormat="1" applyFont="1" applyFill="1" applyBorder="1" applyAlignment="1" applyProtection="1"/>
    <xf numFmtId="0" fontId="8" fillId="3" borderId="0" xfId="0" applyFont="1" applyFill="1" applyBorder="1" applyAlignment="1" applyProtection="1"/>
    <xf numFmtId="3" fontId="8" fillId="0" borderId="6" xfId="0" applyNumberFormat="1" applyFont="1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8" fillId="3" borderId="18" xfId="0" applyFont="1" applyFill="1" applyBorder="1" applyAlignment="1" applyProtection="1"/>
    <xf numFmtId="3" fontId="9" fillId="3" borderId="6" xfId="0" applyNumberFormat="1" applyFont="1" applyFill="1" applyBorder="1" applyAlignment="1" applyProtection="1"/>
    <xf numFmtId="3" fontId="3" fillId="3" borderId="4" xfId="0" applyNumberFormat="1" applyFont="1" applyFill="1" applyBorder="1" applyAlignment="1" applyProtection="1"/>
    <xf numFmtId="3" fontId="3" fillId="3" borderId="5" xfId="0" applyNumberFormat="1" applyFont="1" applyFill="1" applyBorder="1" applyAlignment="1" applyProtection="1"/>
    <xf numFmtId="3" fontId="5" fillId="3" borderId="9" xfId="0" applyNumberFormat="1" applyFont="1" applyFill="1" applyBorder="1" applyAlignment="1" applyProtection="1"/>
    <xf numFmtId="3" fontId="5" fillId="3" borderId="8" xfId="0" applyNumberFormat="1" applyFont="1" applyFill="1" applyBorder="1" applyAlignment="1" applyProtection="1"/>
    <xf numFmtId="3" fontId="5" fillId="0" borderId="7" xfId="0" applyNumberFormat="1" applyFont="1" applyFill="1" applyBorder="1" applyAlignment="1" applyProtection="1">
      <protection locked="0"/>
    </xf>
    <xf numFmtId="3" fontId="18" fillId="3" borderId="12" xfId="0" applyNumberFormat="1" applyFont="1" applyFill="1" applyBorder="1" applyAlignment="1" applyProtection="1"/>
    <xf numFmtId="3" fontId="18" fillId="3" borderId="0" xfId="0" applyNumberFormat="1" applyFont="1" applyFill="1" applyBorder="1" applyAlignment="1" applyProtection="1"/>
    <xf numFmtId="3" fontId="11" fillId="3" borderId="13" xfId="0" applyNumberFormat="1" applyFont="1" applyFill="1" applyBorder="1" applyAlignment="1" applyProtection="1">
      <alignment horizontal="center" wrapText="1"/>
    </xf>
    <xf numFmtId="0" fontId="11" fillId="3" borderId="7" xfId="0" applyFont="1" applyFill="1" applyBorder="1" applyAlignment="1" applyProtection="1">
      <alignment horizontal="center"/>
    </xf>
    <xf numFmtId="3" fontId="27" fillId="5" borderId="12" xfId="0" applyNumberFormat="1" applyFont="1" applyFill="1" applyBorder="1" applyAlignment="1" applyProtection="1">
      <alignment wrapText="1"/>
    </xf>
    <xf numFmtId="3" fontId="27" fillId="5" borderId="0" xfId="0" applyNumberFormat="1" applyFont="1" applyFill="1" applyBorder="1" applyAlignment="1" applyProtection="1"/>
    <xf numFmtId="3" fontId="7" fillId="5" borderId="12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164" fontId="30" fillId="5" borderId="12" xfId="0" applyNumberFormat="1" applyFont="1" applyFill="1" applyBorder="1" applyAlignment="1" applyProtection="1">
      <alignment horizontal="right"/>
    </xf>
    <xf numFmtId="164" fontId="30" fillId="5" borderId="18" xfId="0" applyNumberFormat="1" applyFont="1" applyFill="1" applyBorder="1" applyAlignment="1" applyProtection="1">
      <alignment horizontal="right"/>
    </xf>
    <xf numFmtId="3" fontId="5" fillId="3" borderId="16" xfId="0" applyNumberFormat="1" applyFont="1" applyFill="1" applyBorder="1" applyAlignment="1" applyProtection="1"/>
    <xf numFmtId="3" fontId="5" fillId="3" borderId="15" xfId="0" applyNumberFormat="1" applyFont="1" applyFill="1" applyBorder="1" applyAlignment="1" applyProtection="1"/>
    <xf numFmtId="3" fontId="33" fillId="5" borderId="12" xfId="0" applyNumberFormat="1" applyFont="1" applyFill="1" applyBorder="1" applyAlignment="1" applyProtection="1">
      <alignment horizontal="right"/>
    </xf>
    <xf numFmtId="3" fontId="33" fillId="5" borderId="18" xfId="0" applyNumberFormat="1" applyFont="1" applyFill="1" applyBorder="1" applyAlignment="1" applyProtection="1">
      <alignment horizontal="right"/>
    </xf>
    <xf numFmtId="3" fontId="8" fillId="0" borderId="7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alignment horizontal="center" wrapText="1"/>
    </xf>
    <xf numFmtId="0" fontId="0" fillId="3" borderId="0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0" fillId="4" borderId="12" xfId="0" applyFont="1" applyFill="1" applyBorder="1" applyAlignment="1" applyProtection="1"/>
    <xf numFmtId="0" fontId="0" fillId="4" borderId="0" xfId="0" applyFill="1" applyBorder="1" applyAlignment="1" applyProtection="1"/>
    <xf numFmtId="0" fontId="9" fillId="3" borderId="0" xfId="0" applyFont="1" applyFill="1" applyBorder="1" applyAlignment="1" applyProtection="1"/>
    <xf numFmtId="0" fontId="23" fillId="3" borderId="12" xfId="0" applyFont="1" applyFill="1" applyBorder="1" applyAlignment="1" applyProtection="1">
      <alignment wrapText="1"/>
    </xf>
    <xf numFmtId="3" fontId="7" fillId="3" borderId="12" xfId="0" applyNumberFormat="1" applyFont="1" applyFill="1" applyBorder="1" applyAlignment="1" applyProtection="1">
      <alignment wrapText="1"/>
    </xf>
    <xf numFmtId="0" fontId="7" fillId="3" borderId="0" xfId="0" applyFont="1" applyFill="1" applyBorder="1" applyAlignment="1" applyProtection="1"/>
    <xf numFmtId="0" fontId="0" fillId="3" borderId="12" xfId="0" applyFill="1" applyBorder="1" applyAlignment="1" applyProtection="1"/>
    <xf numFmtId="3" fontId="23" fillId="3" borderId="12" xfId="0" applyNumberFormat="1" applyFont="1" applyFill="1" applyBorder="1" applyAlignment="1" applyProtection="1">
      <alignment wrapText="1"/>
    </xf>
    <xf numFmtId="3" fontId="20" fillId="3" borderId="0" xfId="0" applyNumberFormat="1" applyFont="1" applyFill="1" applyBorder="1" applyAlignment="1" applyProtection="1"/>
    <xf numFmtId="3" fontId="5" fillId="3" borderId="12" xfId="0" applyNumberFormat="1" applyFont="1" applyFill="1" applyBorder="1" applyAlignment="1" applyProtection="1">
      <alignment wrapText="1"/>
    </xf>
    <xf numFmtId="0" fontId="0" fillId="4" borderId="2" xfId="0" applyFill="1" applyBorder="1" applyAlignment="1" applyProtection="1"/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3" fontId="16" fillId="3" borderId="12" xfId="0" applyNumberFormat="1" applyFont="1" applyFill="1" applyBorder="1" applyAlignment="1" applyProtection="1"/>
    <xf numFmtId="3" fontId="14" fillId="3" borderId="0" xfId="0" applyNumberFormat="1" applyFont="1" applyFill="1" applyBorder="1" applyAlignment="1" applyProtection="1"/>
    <xf numFmtId="3" fontId="33" fillId="5" borderId="0" xfId="0" applyNumberFormat="1" applyFont="1" applyFill="1" applyBorder="1" applyAlignment="1" applyProtection="1">
      <alignment horizontal="right"/>
    </xf>
    <xf numFmtId="3" fontId="7" fillId="3" borderId="0" xfId="0" applyNumberFormat="1" applyFont="1" applyFill="1" applyBorder="1" applyAlignment="1" applyProtection="1">
      <alignment wrapText="1"/>
    </xf>
    <xf numFmtId="3" fontId="7" fillId="3" borderId="18" xfId="0" applyNumberFormat="1" applyFont="1" applyFill="1" applyBorder="1" applyAlignment="1" applyProtection="1">
      <alignment wrapText="1"/>
    </xf>
    <xf numFmtId="3" fontId="7" fillId="3" borderId="9" xfId="0" applyNumberFormat="1" applyFont="1" applyFill="1" applyBorder="1" applyAlignment="1" applyProtection="1">
      <alignment wrapText="1"/>
    </xf>
    <xf numFmtId="3" fontId="7" fillId="3" borderId="10" xfId="0" applyNumberFormat="1" applyFont="1" applyFill="1" applyBorder="1" applyAlignment="1" applyProtection="1">
      <alignment wrapText="1"/>
    </xf>
    <xf numFmtId="3" fontId="7" fillId="3" borderId="8" xfId="0" applyNumberFormat="1" applyFont="1" applyFill="1" applyBorder="1" applyAlignment="1" applyProtection="1">
      <alignment wrapText="1"/>
    </xf>
    <xf numFmtId="3" fontId="15" fillId="3" borderId="12" xfId="0" applyNumberFormat="1" applyFont="1" applyFill="1" applyBorder="1" applyAlignment="1" applyProtection="1"/>
    <xf numFmtId="3" fontId="6" fillId="3" borderId="12" xfId="0" applyNumberFormat="1" applyFont="1" applyFill="1" applyBorder="1" applyAlignment="1" applyProtection="1"/>
    <xf numFmtId="3" fontId="6" fillId="3" borderId="9" xfId="0" applyNumberFormat="1" applyFont="1" applyFill="1" applyBorder="1" applyAlignment="1" applyProtection="1"/>
    <xf numFmtId="0" fontId="0" fillId="0" borderId="10" xfId="0" applyBorder="1" applyAlignment="1" applyProtection="1"/>
    <xf numFmtId="3" fontId="5" fillId="0" borderId="6" xfId="0" applyNumberFormat="1" applyFont="1" applyFill="1" applyBorder="1" applyAlignment="1" applyProtection="1">
      <protection locked="0"/>
    </xf>
    <xf numFmtId="164" fontId="33" fillId="5" borderId="0" xfId="0" applyNumberFormat="1" applyFont="1" applyFill="1" applyBorder="1" applyAlignment="1" applyProtection="1"/>
    <xf numFmtId="164" fontId="33" fillId="5" borderId="18" xfId="0" applyNumberFormat="1" applyFont="1" applyFill="1" applyBorder="1" applyAlignment="1" applyProtection="1"/>
    <xf numFmtId="3" fontId="3" fillId="4" borderId="12" xfId="0" applyNumberFormat="1" applyFont="1" applyFill="1" applyBorder="1" applyAlignment="1" applyProtection="1"/>
    <xf numFmtId="3" fontId="0" fillId="4" borderId="0" xfId="0" applyNumberFormat="1" applyFill="1" applyBorder="1" applyAlignment="1" applyProtection="1"/>
    <xf numFmtId="0" fontId="5" fillId="3" borderId="12" xfId="0" applyFont="1" applyFill="1" applyBorder="1" applyAlignment="1" applyProtection="1"/>
    <xf numFmtId="3" fontId="16" fillId="5" borderId="12" xfId="0" applyNumberFormat="1" applyFont="1" applyFill="1" applyBorder="1" applyAlignment="1" applyProtection="1"/>
    <xf numFmtId="0" fontId="0" fillId="5" borderId="0" xfId="0" applyFill="1" applyBorder="1" applyAlignment="1" applyProtection="1"/>
  </cellXfs>
  <cellStyles count="278">
    <cellStyle name="Normální" xfId="0" builtinId="0"/>
    <cellStyle name="Normální 2" xfId="1"/>
    <cellStyle name="Normální 2 10" xfId="209"/>
    <cellStyle name="Normální 2 11" xfId="71"/>
    <cellStyle name="Normální 2 2" xfId="4"/>
    <cellStyle name="Normální 2 2 10" xfId="74"/>
    <cellStyle name="Normální 2 2 2" xfId="18"/>
    <cellStyle name="Normální 2 2 2 2" xfId="30"/>
    <cellStyle name="Normální 2 2 2 2 2" xfId="59"/>
    <cellStyle name="Normální 2 2 2 2 2 2" xfId="197"/>
    <cellStyle name="Normální 2 2 2 2 2 3" xfId="266"/>
    <cellStyle name="Normální 2 2 2 2 2 4" xfId="128"/>
    <cellStyle name="Normální 2 2 2 2 3" xfId="168"/>
    <cellStyle name="Normální 2 2 2 2 4" xfId="237"/>
    <cellStyle name="Normální 2 2 2 2 5" xfId="99"/>
    <cellStyle name="Normální 2 2 2 3" xfId="66"/>
    <cellStyle name="Normální 2 2 2 3 2" xfId="204"/>
    <cellStyle name="Normální 2 2 2 3 3" xfId="273"/>
    <cellStyle name="Normální 2 2 2 3 4" xfId="135"/>
    <cellStyle name="Normální 2 2 2 4" xfId="47"/>
    <cellStyle name="Normální 2 2 2 4 2" xfId="185"/>
    <cellStyle name="Normální 2 2 2 4 3" xfId="254"/>
    <cellStyle name="Normální 2 2 2 4 4" xfId="116"/>
    <cellStyle name="Normální 2 2 2 5" xfId="156"/>
    <cellStyle name="Normální 2 2 2 6" xfId="225"/>
    <cellStyle name="Normální 2 2 2 7" xfId="87"/>
    <cellStyle name="Normální 2 2 3" xfId="14"/>
    <cellStyle name="Normální 2 2 3 2" xfId="26"/>
    <cellStyle name="Normální 2 2 3 2 2" xfId="55"/>
    <cellStyle name="Normální 2 2 3 2 2 2" xfId="193"/>
    <cellStyle name="Normální 2 2 3 2 2 3" xfId="262"/>
    <cellStyle name="Normální 2 2 3 2 2 4" xfId="124"/>
    <cellStyle name="Normální 2 2 3 2 3" xfId="164"/>
    <cellStyle name="Normální 2 2 3 2 4" xfId="233"/>
    <cellStyle name="Normální 2 2 3 2 5" xfId="95"/>
    <cellStyle name="Normální 2 2 3 3" xfId="70"/>
    <cellStyle name="Normální 2 2 3 3 2" xfId="208"/>
    <cellStyle name="Normální 2 2 3 3 3" xfId="277"/>
    <cellStyle name="Normální 2 2 3 3 4" xfId="139"/>
    <cellStyle name="Normální 2 2 3 4" xfId="43"/>
    <cellStyle name="Normální 2 2 3 4 2" xfId="181"/>
    <cellStyle name="Normální 2 2 3 4 3" xfId="250"/>
    <cellStyle name="Normální 2 2 3 4 4" xfId="112"/>
    <cellStyle name="Normální 2 2 3 5" xfId="152"/>
    <cellStyle name="Normální 2 2 3 6" xfId="221"/>
    <cellStyle name="Normální 2 2 3 7" xfId="83"/>
    <cellStyle name="Normální 2 2 4" xfId="22"/>
    <cellStyle name="Normální 2 2 4 2" xfId="51"/>
    <cellStyle name="Normální 2 2 4 2 2" xfId="189"/>
    <cellStyle name="Normální 2 2 4 2 3" xfId="258"/>
    <cellStyle name="Normální 2 2 4 2 4" xfId="120"/>
    <cellStyle name="Normální 2 2 4 3" xfId="160"/>
    <cellStyle name="Normální 2 2 4 4" xfId="229"/>
    <cellStyle name="Normální 2 2 4 5" xfId="91"/>
    <cellStyle name="Normální 2 2 5" xfId="10"/>
    <cellStyle name="Normální 2 2 5 2" xfId="39"/>
    <cellStyle name="Normální 2 2 5 2 2" xfId="177"/>
    <cellStyle name="Normální 2 2 5 2 3" xfId="246"/>
    <cellStyle name="Normální 2 2 5 2 4" xfId="108"/>
    <cellStyle name="Normální 2 2 5 3" xfId="148"/>
    <cellStyle name="Normální 2 2 5 4" xfId="217"/>
    <cellStyle name="Normální 2 2 5 5" xfId="79"/>
    <cellStyle name="Normální 2 2 6" xfId="62"/>
    <cellStyle name="Normální 2 2 6 2" xfId="200"/>
    <cellStyle name="Normální 2 2 6 3" xfId="269"/>
    <cellStyle name="Normální 2 2 6 4" xfId="131"/>
    <cellStyle name="Normální 2 2 7" xfId="34"/>
    <cellStyle name="Normální 2 2 7 2" xfId="172"/>
    <cellStyle name="Normální 2 2 7 3" xfId="241"/>
    <cellStyle name="Normální 2 2 7 4" xfId="103"/>
    <cellStyle name="Normální 2 2 8" xfId="143"/>
    <cellStyle name="Normální 2 2 9" xfId="212"/>
    <cellStyle name="Normální 2 3" xfId="2"/>
    <cellStyle name="Normální 2 3 2" xfId="28"/>
    <cellStyle name="Normální 2 3 2 2" xfId="68"/>
    <cellStyle name="Normální 2 3 2 2 2" xfId="206"/>
    <cellStyle name="Normální 2 3 2 2 3" xfId="275"/>
    <cellStyle name="Normální 2 3 2 2 4" xfId="137"/>
    <cellStyle name="Normální 2 3 2 3" xfId="57"/>
    <cellStyle name="Normální 2 3 2 3 2" xfId="195"/>
    <cellStyle name="Normální 2 3 2 3 3" xfId="264"/>
    <cellStyle name="Normální 2 3 2 3 4" xfId="126"/>
    <cellStyle name="Normální 2 3 2 4" xfId="166"/>
    <cellStyle name="Normální 2 3 2 5" xfId="235"/>
    <cellStyle name="Normální 2 3 2 6" xfId="97"/>
    <cellStyle name="Normální 2 3 3" xfId="16"/>
    <cellStyle name="Normální 2 3 3 2" xfId="45"/>
    <cellStyle name="Normální 2 3 3 2 2" xfId="183"/>
    <cellStyle name="Normální 2 3 3 2 3" xfId="252"/>
    <cellStyle name="Normální 2 3 3 2 4" xfId="114"/>
    <cellStyle name="Normální 2 3 3 3" xfId="154"/>
    <cellStyle name="Normální 2 3 3 4" xfId="223"/>
    <cellStyle name="Normální 2 3 3 5" xfId="85"/>
    <cellStyle name="Normální 2 3 4" xfId="64"/>
    <cellStyle name="Normální 2 3 4 2" xfId="202"/>
    <cellStyle name="Normální 2 3 4 3" xfId="271"/>
    <cellStyle name="Normální 2 3 4 4" xfId="133"/>
    <cellStyle name="Normální 2 3 5" xfId="32"/>
    <cellStyle name="Normální 2 3 5 2" xfId="170"/>
    <cellStyle name="Normální 2 3 5 3" xfId="239"/>
    <cellStyle name="Normální 2 3 5 4" xfId="101"/>
    <cellStyle name="Normální 2 3 6" xfId="141"/>
    <cellStyle name="Normální 2 3 7" xfId="210"/>
    <cellStyle name="Normální 2 3 8" xfId="72"/>
    <cellStyle name="Normální 2 4" xfId="6"/>
    <cellStyle name="Normální 2 4 2" xfId="24"/>
    <cellStyle name="Normální 2 4 2 2" xfId="53"/>
    <cellStyle name="Normální 2 4 2 2 2" xfId="191"/>
    <cellStyle name="Normální 2 4 2 2 3" xfId="260"/>
    <cellStyle name="Normální 2 4 2 2 4" xfId="122"/>
    <cellStyle name="Normální 2 4 2 3" xfId="162"/>
    <cellStyle name="Normální 2 4 2 4" xfId="231"/>
    <cellStyle name="Normální 2 4 2 5" xfId="93"/>
    <cellStyle name="Normální 2 4 3" xfId="12"/>
    <cellStyle name="Normální 2 4 3 2" xfId="41"/>
    <cellStyle name="Normální 2 4 3 2 2" xfId="179"/>
    <cellStyle name="Normální 2 4 3 2 3" xfId="248"/>
    <cellStyle name="Normální 2 4 3 2 4" xfId="110"/>
    <cellStyle name="Normální 2 4 3 3" xfId="150"/>
    <cellStyle name="Normální 2 4 3 4" xfId="219"/>
    <cellStyle name="Normální 2 4 3 5" xfId="81"/>
    <cellStyle name="Normální 2 4 4" xfId="63"/>
    <cellStyle name="Normální 2 4 4 2" xfId="201"/>
    <cellStyle name="Normální 2 4 4 3" xfId="270"/>
    <cellStyle name="Normální 2 4 4 4" xfId="132"/>
    <cellStyle name="Normální 2 4 5" xfId="35"/>
    <cellStyle name="Normální 2 4 5 2" xfId="173"/>
    <cellStyle name="Normální 2 4 5 3" xfId="242"/>
    <cellStyle name="Normální 2 4 5 4" xfId="104"/>
    <cellStyle name="Normální 2 4 6" xfId="144"/>
    <cellStyle name="Normální 2 4 7" xfId="213"/>
    <cellStyle name="Normální 2 4 8" xfId="75"/>
    <cellStyle name="Normální 2 5" xfId="20"/>
    <cellStyle name="Normální 2 5 2" xfId="67"/>
    <cellStyle name="Normální 2 5 2 2" xfId="205"/>
    <cellStyle name="Normální 2 5 2 3" xfId="274"/>
    <cellStyle name="Normální 2 5 2 4" xfId="136"/>
    <cellStyle name="Normální 2 5 3" xfId="49"/>
    <cellStyle name="Normální 2 5 3 2" xfId="187"/>
    <cellStyle name="Normální 2 5 3 3" xfId="256"/>
    <cellStyle name="Normální 2 5 3 4" xfId="118"/>
    <cellStyle name="Normální 2 5 4" xfId="158"/>
    <cellStyle name="Normální 2 5 5" xfId="227"/>
    <cellStyle name="Normální 2 5 6" xfId="89"/>
    <cellStyle name="Normální 2 6" xfId="8"/>
    <cellStyle name="Normální 2 6 2" xfId="37"/>
    <cellStyle name="Normální 2 6 2 2" xfId="175"/>
    <cellStyle name="Normální 2 6 2 3" xfId="244"/>
    <cellStyle name="Normální 2 6 2 4" xfId="106"/>
    <cellStyle name="Normální 2 6 3" xfId="146"/>
    <cellStyle name="Normální 2 6 4" xfId="215"/>
    <cellStyle name="Normální 2 6 5" xfId="77"/>
    <cellStyle name="Normální 2 7" xfId="60"/>
    <cellStyle name="Normální 2 7 2" xfId="198"/>
    <cellStyle name="Normální 2 7 3" xfId="267"/>
    <cellStyle name="Normální 2 7 4" xfId="129"/>
    <cellStyle name="Normální 2 8" xfId="31"/>
    <cellStyle name="Normální 2 8 2" xfId="169"/>
    <cellStyle name="Normální 2 8 3" xfId="238"/>
    <cellStyle name="Normální 2 8 4" xfId="100"/>
    <cellStyle name="Normální 2 9" xfId="140"/>
    <cellStyle name="Normální 3" xfId="5"/>
    <cellStyle name="Normální 4" xfId="3"/>
    <cellStyle name="Normální 4 10" xfId="73"/>
    <cellStyle name="Normální 4 2" xfId="15"/>
    <cellStyle name="Normální 4 2 2" xfId="27"/>
    <cellStyle name="Normální 4 2 2 2" xfId="56"/>
    <cellStyle name="Normální 4 2 2 2 2" xfId="194"/>
    <cellStyle name="Normální 4 2 2 2 3" xfId="263"/>
    <cellStyle name="Normální 4 2 2 2 4" xfId="125"/>
    <cellStyle name="Normální 4 2 2 3" xfId="165"/>
    <cellStyle name="Normální 4 2 2 4" xfId="234"/>
    <cellStyle name="Normální 4 2 2 5" xfId="96"/>
    <cellStyle name="Normální 4 2 3" xfId="65"/>
    <cellStyle name="Normální 4 2 3 2" xfId="203"/>
    <cellStyle name="Normální 4 2 3 3" xfId="272"/>
    <cellStyle name="Normální 4 2 3 4" xfId="134"/>
    <cellStyle name="Normální 4 2 4" xfId="44"/>
    <cellStyle name="Normální 4 2 4 2" xfId="182"/>
    <cellStyle name="Normální 4 2 4 3" xfId="251"/>
    <cellStyle name="Normální 4 2 4 4" xfId="113"/>
    <cellStyle name="Normální 4 2 5" xfId="153"/>
    <cellStyle name="Normální 4 2 6" xfId="222"/>
    <cellStyle name="Normální 4 2 7" xfId="84"/>
    <cellStyle name="Normální 4 3" xfId="11"/>
    <cellStyle name="Normální 4 3 2" xfId="23"/>
    <cellStyle name="Normální 4 3 2 2" xfId="52"/>
    <cellStyle name="Normální 4 3 2 2 2" xfId="190"/>
    <cellStyle name="Normální 4 3 2 2 3" xfId="259"/>
    <cellStyle name="Normální 4 3 2 2 4" xfId="121"/>
    <cellStyle name="Normální 4 3 2 3" xfId="161"/>
    <cellStyle name="Normální 4 3 2 4" xfId="230"/>
    <cellStyle name="Normální 4 3 2 5" xfId="92"/>
    <cellStyle name="Normální 4 3 3" xfId="69"/>
    <cellStyle name="Normální 4 3 3 2" xfId="207"/>
    <cellStyle name="Normální 4 3 3 3" xfId="276"/>
    <cellStyle name="Normální 4 3 3 4" xfId="138"/>
    <cellStyle name="Normální 4 3 4" xfId="40"/>
    <cellStyle name="Normální 4 3 4 2" xfId="178"/>
    <cellStyle name="Normální 4 3 4 3" xfId="247"/>
    <cellStyle name="Normální 4 3 4 4" xfId="109"/>
    <cellStyle name="Normální 4 3 5" xfId="149"/>
    <cellStyle name="Normální 4 3 6" xfId="218"/>
    <cellStyle name="Normální 4 3 7" xfId="80"/>
    <cellStyle name="Normální 4 4" xfId="19"/>
    <cellStyle name="Normální 4 4 2" xfId="48"/>
    <cellStyle name="Normální 4 4 2 2" xfId="186"/>
    <cellStyle name="Normální 4 4 2 3" xfId="255"/>
    <cellStyle name="Normální 4 4 2 4" xfId="117"/>
    <cellStyle name="Normální 4 4 3" xfId="157"/>
    <cellStyle name="Normální 4 4 4" xfId="226"/>
    <cellStyle name="Normální 4 4 5" xfId="88"/>
    <cellStyle name="Normální 4 5" xfId="7"/>
    <cellStyle name="Normální 4 5 2" xfId="36"/>
    <cellStyle name="Normální 4 5 2 2" xfId="174"/>
    <cellStyle name="Normální 4 5 2 3" xfId="243"/>
    <cellStyle name="Normální 4 5 2 4" xfId="105"/>
    <cellStyle name="Normální 4 5 3" xfId="145"/>
    <cellStyle name="Normální 4 5 4" xfId="214"/>
    <cellStyle name="Normální 4 5 5" xfId="76"/>
    <cellStyle name="Normální 4 6" xfId="61"/>
    <cellStyle name="Normální 4 6 2" xfId="199"/>
    <cellStyle name="Normální 4 6 3" xfId="268"/>
    <cellStyle name="Normální 4 6 4" xfId="130"/>
    <cellStyle name="Normální 4 7" xfId="33"/>
    <cellStyle name="Normální 4 7 2" xfId="171"/>
    <cellStyle name="Normální 4 7 3" xfId="240"/>
    <cellStyle name="Normální 4 7 4" xfId="102"/>
    <cellStyle name="Normální 4 8" xfId="142"/>
    <cellStyle name="Normální 4 9" xfId="211"/>
    <cellStyle name="Normální 5" xfId="9"/>
    <cellStyle name="Normální 5 2" xfId="17"/>
    <cellStyle name="Normální 5 2 2" xfId="29"/>
    <cellStyle name="Normální 5 2 2 2" xfId="58"/>
    <cellStyle name="Normální 5 2 2 2 2" xfId="196"/>
    <cellStyle name="Normální 5 2 2 2 3" xfId="265"/>
    <cellStyle name="Normální 5 2 2 2 4" xfId="127"/>
    <cellStyle name="Normální 5 2 2 3" xfId="167"/>
    <cellStyle name="Normální 5 2 2 4" xfId="236"/>
    <cellStyle name="Normální 5 2 2 5" xfId="98"/>
    <cellStyle name="Normální 5 2 3" xfId="46"/>
    <cellStyle name="Normální 5 2 3 2" xfId="184"/>
    <cellStyle name="Normální 5 2 3 3" xfId="253"/>
    <cellStyle name="Normální 5 2 3 4" xfId="115"/>
    <cellStyle name="Normální 5 2 4" xfId="155"/>
    <cellStyle name="Normální 5 2 5" xfId="224"/>
    <cellStyle name="Normální 5 2 6" xfId="86"/>
    <cellStyle name="Normální 5 3" xfId="13"/>
    <cellStyle name="Normální 5 3 2" xfId="25"/>
    <cellStyle name="Normální 5 3 2 2" xfId="54"/>
    <cellStyle name="Normální 5 3 2 2 2" xfId="192"/>
    <cellStyle name="Normální 5 3 2 2 3" xfId="261"/>
    <cellStyle name="Normální 5 3 2 2 4" xfId="123"/>
    <cellStyle name="Normální 5 3 2 3" xfId="163"/>
    <cellStyle name="Normální 5 3 2 4" xfId="232"/>
    <cellStyle name="Normální 5 3 2 5" xfId="94"/>
    <cellStyle name="Normální 5 3 3" xfId="42"/>
    <cellStyle name="Normální 5 3 3 2" xfId="180"/>
    <cellStyle name="Normální 5 3 3 3" xfId="249"/>
    <cellStyle name="Normální 5 3 3 4" xfId="111"/>
    <cellStyle name="Normální 5 3 4" xfId="151"/>
    <cellStyle name="Normální 5 3 5" xfId="220"/>
    <cellStyle name="Normální 5 3 6" xfId="82"/>
    <cellStyle name="Normální 5 4" xfId="21"/>
    <cellStyle name="Normální 5 4 2" xfId="50"/>
    <cellStyle name="Normální 5 4 2 2" xfId="188"/>
    <cellStyle name="Normální 5 4 2 3" xfId="257"/>
    <cellStyle name="Normální 5 4 2 4" xfId="119"/>
    <cellStyle name="Normální 5 4 3" xfId="159"/>
    <cellStyle name="Normální 5 4 4" xfId="228"/>
    <cellStyle name="Normální 5 4 5" xfId="90"/>
    <cellStyle name="Normální 5 5" xfId="38"/>
    <cellStyle name="Normální 5 5 2" xfId="176"/>
    <cellStyle name="Normální 5 5 3" xfId="245"/>
    <cellStyle name="Normální 5 5 4" xfId="107"/>
    <cellStyle name="Normální 5 6" xfId="147"/>
    <cellStyle name="Normální 5 7" xfId="216"/>
    <cellStyle name="Normální 5 8" xfId="78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A52" zoomScaleNormal="100" workbookViewId="0">
      <selection activeCell="S78" sqref="S78"/>
    </sheetView>
  </sheetViews>
  <sheetFormatPr defaultColWidth="9.140625" defaultRowHeight="15" x14ac:dyDescent="0.25"/>
  <cols>
    <col min="1" max="1" width="9.140625" style="28"/>
    <col min="2" max="2" width="11.28515625" style="28" customWidth="1"/>
    <col min="3" max="3" width="7.7109375" style="28" customWidth="1"/>
    <col min="4" max="4" width="9.140625" style="28"/>
    <col min="5" max="5" width="11.28515625" style="28" customWidth="1"/>
    <col min="6" max="6" width="9.5703125" style="28" customWidth="1"/>
    <col min="7" max="7" width="10" style="28" customWidth="1"/>
    <col min="8" max="8" width="8" style="28" customWidth="1"/>
    <col min="9" max="9" width="9.5703125" style="28" customWidth="1"/>
    <col min="10" max="10" width="1" style="28" customWidth="1"/>
    <col min="11" max="16384" width="9.140625" style="28"/>
  </cols>
  <sheetData>
    <row r="1" spans="1:10" ht="12" customHeight="1" x14ac:dyDescent="0.25">
      <c r="A1" s="72"/>
      <c r="B1" s="73"/>
      <c r="C1" s="73"/>
      <c r="D1" s="73"/>
      <c r="E1" s="73"/>
      <c r="F1" s="73"/>
      <c r="G1" s="73"/>
      <c r="H1" s="73"/>
      <c r="I1" s="74"/>
      <c r="J1" s="29"/>
    </row>
    <row r="2" spans="1:10" ht="18.75" customHeight="1" x14ac:dyDescent="0.25">
      <c r="A2" s="177" t="s">
        <v>229</v>
      </c>
      <c r="B2" s="178"/>
      <c r="C2" s="178"/>
      <c r="D2" s="178"/>
      <c r="E2" s="178"/>
      <c r="F2" s="178"/>
      <c r="G2" s="178"/>
      <c r="H2" s="178"/>
      <c r="I2" s="179"/>
      <c r="J2" s="29"/>
    </row>
    <row r="3" spans="1:10" s="22" customFormat="1" ht="14.25" customHeight="1" x14ac:dyDescent="0.25">
      <c r="A3" s="180"/>
      <c r="B3" s="178"/>
      <c r="C3" s="178"/>
      <c r="D3" s="178"/>
      <c r="E3" s="178"/>
      <c r="F3" s="178"/>
      <c r="G3" s="178"/>
      <c r="H3" s="178"/>
      <c r="I3" s="179"/>
      <c r="J3" s="27"/>
    </row>
    <row r="4" spans="1:10" ht="13.5" customHeight="1" x14ac:dyDescent="0.25">
      <c r="A4" s="180"/>
      <c r="B4" s="178"/>
      <c r="C4" s="178"/>
      <c r="D4" s="178"/>
      <c r="E4" s="178"/>
      <c r="F4" s="178"/>
      <c r="G4" s="178"/>
      <c r="H4" s="178"/>
      <c r="I4" s="179"/>
      <c r="J4" s="29"/>
    </row>
    <row r="5" spans="1:10" ht="13.5" customHeight="1" x14ac:dyDescent="0.25">
      <c r="A5" s="180"/>
      <c r="B5" s="178"/>
      <c r="C5" s="178"/>
      <c r="D5" s="178"/>
      <c r="E5" s="178"/>
      <c r="F5" s="178"/>
      <c r="G5" s="178"/>
      <c r="H5" s="178"/>
      <c r="I5" s="179"/>
      <c r="J5" s="27"/>
    </row>
    <row r="6" spans="1:10" ht="12" customHeight="1" x14ac:dyDescent="0.25">
      <c r="A6" s="181" t="s">
        <v>228</v>
      </c>
      <c r="B6" s="182"/>
      <c r="C6" s="182"/>
      <c r="D6" s="182"/>
      <c r="E6" s="182"/>
      <c r="F6" s="183" t="s">
        <v>0</v>
      </c>
      <c r="G6" s="151"/>
      <c r="H6" s="35" t="s">
        <v>1</v>
      </c>
      <c r="I6" s="75"/>
      <c r="J6" s="29"/>
    </row>
    <row r="7" spans="1:10" ht="15" customHeight="1" thickBot="1" x14ac:dyDescent="0.3">
      <c r="A7" s="184" t="s">
        <v>219</v>
      </c>
      <c r="B7" s="117"/>
      <c r="C7" s="192"/>
      <c r="D7" s="193"/>
      <c r="E7" s="193"/>
      <c r="F7" s="193"/>
      <c r="G7" s="193"/>
      <c r="H7" s="193"/>
      <c r="I7" s="194"/>
      <c r="J7" s="29"/>
    </row>
    <row r="8" spans="1:10" ht="3.75" customHeight="1" thickTop="1" thickBot="1" x14ac:dyDescent="0.3">
      <c r="A8" s="150"/>
      <c r="B8" s="146"/>
      <c r="C8" s="146"/>
      <c r="D8" s="146"/>
      <c r="E8" s="146"/>
      <c r="F8" s="146"/>
      <c r="G8" s="146"/>
      <c r="H8" s="146"/>
      <c r="I8" s="149"/>
      <c r="J8" s="29"/>
    </row>
    <row r="9" spans="1:10" x14ac:dyDescent="0.25">
      <c r="A9" s="92" t="s">
        <v>215</v>
      </c>
      <c r="B9" s="93"/>
      <c r="C9" s="93"/>
      <c r="D9" s="191"/>
      <c r="E9" s="191"/>
      <c r="F9" s="164" t="s">
        <v>192</v>
      </c>
      <c r="G9" s="164" t="s">
        <v>4</v>
      </c>
      <c r="H9" s="123"/>
      <c r="I9" s="124"/>
      <c r="J9" s="29"/>
    </row>
    <row r="10" spans="1:10" ht="20.25" customHeight="1" x14ac:dyDescent="0.25">
      <c r="A10" s="188" t="s">
        <v>193</v>
      </c>
      <c r="B10" s="189"/>
      <c r="C10" s="189"/>
      <c r="D10" s="189"/>
      <c r="E10" s="189"/>
      <c r="F10" s="165"/>
      <c r="G10" s="165"/>
      <c r="H10" s="187"/>
      <c r="I10" s="149"/>
      <c r="J10" s="29"/>
    </row>
    <row r="11" spans="1:10" ht="14.25" customHeight="1" x14ac:dyDescent="0.25">
      <c r="A11" s="166" t="s">
        <v>220</v>
      </c>
      <c r="B11" s="167"/>
      <c r="C11" s="167"/>
      <c r="D11" s="167"/>
      <c r="E11" s="167"/>
      <c r="F11" s="17"/>
      <c r="G11" s="17" t="s">
        <v>223</v>
      </c>
      <c r="H11" s="187"/>
      <c r="I11" s="149"/>
      <c r="J11" s="29"/>
    </row>
    <row r="12" spans="1:10" ht="13.5" customHeight="1" x14ac:dyDescent="0.25">
      <c r="A12" s="185" t="s">
        <v>196</v>
      </c>
      <c r="B12" s="186"/>
      <c r="C12" s="186"/>
      <c r="D12" s="186"/>
      <c r="E12" s="186"/>
      <c r="F12" s="146"/>
      <c r="G12" s="146"/>
      <c r="H12" s="146"/>
      <c r="I12" s="149"/>
      <c r="J12" s="29"/>
    </row>
    <row r="13" spans="1:10" ht="13.5" customHeight="1" x14ac:dyDescent="0.25">
      <c r="A13" s="172" t="s">
        <v>6</v>
      </c>
      <c r="B13" s="173"/>
      <c r="C13" s="173"/>
      <c r="D13" s="173"/>
      <c r="E13" s="173"/>
      <c r="F13" s="30"/>
      <c r="G13" s="36"/>
      <c r="H13" s="174" t="s">
        <v>213</v>
      </c>
      <c r="I13" s="175"/>
      <c r="J13" s="29"/>
    </row>
    <row r="14" spans="1:10" ht="13.5" customHeight="1" x14ac:dyDescent="0.25">
      <c r="A14" s="168" t="s">
        <v>214</v>
      </c>
      <c r="B14" s="169"/>
      <c r="C14" s="169"/>
      <c r="D14" s="169"/>
      <c r="E14" s="169"/>
      <c r="F14" s="46"/>
      <c r="G14" s="38"/>
      <c r="H14" s="170">
        <f>SUM(G55*0.3)</f>
        <v>0</v>
      </c>
      <c r="I14" s="171"/>
      <c r="J14" s="29"/>
    </row>
    <row r="15" spans="1:10" ht="13.5" customHeight="1" x14ac:dyDescent="0.25">
      <c r="A15" s="89" t="s">
        <v>205</v>
      </c>
      <c r="B15" s="90"/>
      <c r="C15" s="90"/>
      <c r="D15" s="90"/>
      <c r="E15" s="90"/>
      <c r="F15" s="30"/>
      <c r="G15" s="60"/>
      <c r="H15" s="87"/>
      <c r="I15" s="88"/>
      <c r="J15" s="29"/>
    </row>
    <row r="16" spans="1:10" ht="13.5" customHeight="1" x14ac:dyDescent="0.25">
      <c r="A16" s="128" t="s">
        <v>203</v>
      </c>
      <c r="B16" s="87"/>
      <c r="C16" s="87"/>
      <c r="D16" s="87"/>
      <c r="E16" s="87"/>
      <c r="F16" s="30"/>
      <c r="G16" s="60"/>
      <c r="H16" s="87"/>
      <c r="I16" s="88"/>
      <c r="J16" s="29"/>
    </row>
    <row r="17" spans="1:10" ht="13.5" customHeight="1" x14ac:dyDescent="0.25">
      <c r="A17" s="190" t="s">
        <v>204</v>
      </c>
      <c r="B17" s="127"/>
      <c r="C17" s="127"/>
      <c r="D17" s="127"/>
      <c r="E17" s="119"/>
      <c r="F17" s="30"/>
      <c r="G17" s="60"/>
      <c r="H17" s="150"/>
      <c r="I17" s="155"/>
      <c r="J17" s="29"/>
    </row>
    <row r="18" spans="1:10" ht="13.5" customHeight="1" x14ac:dyDescent="0.25">
      <c r="A18" s="89" t="s">
        <v>212</v>
      </c>
      <c r="B18" s="90"/>
      <c r="C18" s="90"/>
      <c r="D18" s="90"/>
      <c r="E18" s="90"/>
      <c r="F18" s="127"/>
      <c r="G18" s="127"/>
      <c r="H18" s="127"/>
      <c r="I18" s="119"/>
      <c r="J18" s="29"/>
    </row>
    <row r="19" spans="1:10" ht="13.5" customHeight="1" x14ac:dyDescent="0.25">
      <c r="A19" s="176"/>
      <c r="B19" s="176"/>
      <c r="C19" s="176"/>
      <c r="D19" s="176"/>
      <c r="E19" s="176"/>
      <c r="F19" s="5"/>
      <c r="G19" s="64"/>
      <c r="H19" s="87"/>
      <c r="I19" s="88"/>
      <c r="J19" s="29"/>
    </row>
    <row r="20" spans="1:10" ht="13.5" customHeight="1" x14ac:dyDescent="0.25">
      <c r="A20" s="176"/>
      <c r="B20" s="176"/>
      <c r="C20" s="176"/>
      <c r="D20" s="176"/>
      <c r="E20" s="176"/>
      <c r="F20" s="5"/>
      <c r="G20" s="64"/>
      <c r="H20" s="87"/>
      <c r="I20" s="88"/>
      <c r="J20" s="29"/>
    </row>
    <row r="21" spans="1:10" ht="13.5" customHeight="1" x14ac:dyDescent="0.25">
      <c r="A21" s="195" t="s">
        <v>8</v>
      </c>
      <c r="B21" s="196"/>
      <c r="C21" s="196"/>
      <c r="D21" s="196"/>
      <c r="E21" s="196"/>
      <c r="F21" s="11">
        <f>SUM(F13:F20)</f>
        <v>0</v>
      </c>
      <c r="G21" s="59">
        <f>SUM(G13,G15,G17,G19,G20)</f>
        <v>0</v>
      </c>
      <c r="H21" s="87"/>
      <c r="I21" s="88"/>
      <c r="J21" s="29"/>
    </row>
    <row r="22" spans="1:10" ht="13.5" customHeight="1" x14ac:dyDescent="0.25">
      <c r="A22" s="162" t="s">
        <v>209</v>
      </c>
      <c r="B22" s="163"/>
      <c r="C22" s="163"/>
      <c r="D22" s="163"/>
      <c r="E22" s="163"/>
      <c r="F22" s="11">
        <f>SUM(F15,F16,F19:F20)</f>
        <v>0</v>
      </c>
      <c r="G22" s="59">
        <f>SUM(G14,G15:G16,G19:G20)</f>
        <v>0</v>
      </c>
      <c r="H22" s="197" t="s">
        <v>213</v>
      </c>
      <c r="I22" s="175"/>
      <c r="J22" s="29"/>
    </row>
    <row r="23" spans="1:10" ht="13.5" customHeight="1" x14ac:dyDescent="0.25">
      <c r="A23" s="213" t="s">
        <v>207</v>
      </c>
      <c r="B23" s="214"/>
      <c r="C23" s="214"/>
      <c r="D23" s="214"/>
      <c r="E23" s="214"/>
      <c r="F23" s="26"/>
      <c r="G23" s="39"/>
      <c r="H23" s="208">
        <f>SUM(G55*0.1)</f>
        <v>0</v>
      </c>
      <c r="I23" s="209"/>
      <c r="J23" s="29"/>
    </row>
    <row r="24" spans="1:10" x14ac:dyDescent="0.25">
      <c r="A24" s="210" t="s">
        <v>9</v>
      </c>
      <c r="B24" s="211"/>
      <c r="C24" s="211"/>
      <c r="D24" s="211"/>
      <c r="E24" s="211"/>
      <c r="F24" s="129"/>
      <c r="G24" s="146"/>
      <c r="H24" s="146"/>
      <c r="I24" s="149"/>
      <c r="J24" s="29"/>
    </row>
    <row r="25" spans="1:10" ht="13.5" customHeight="1" x14ac:dyDescent="0.25">
      <c r="A25" s="89" t="s">
        <v>211</v>
      </c>
      <c r="B25" s="90"/>
      <c r="C25" s="90"/>
      <c r="D25" s="90"/>
      <c r="E25" s="90"/>
      <c r="F25" s="30"/>
      <c r="G25" s="60"/>
      <c r="H25" s="87"/>
      <c r="I25" s="88"/>
      <c r="J25" s="29"/>
    </row>
    <row r="26" spans="1:10" ht="13.5" customHeight="1" x14ac:dyDescent="0.25">
      <c r="A26" s="212" t="s">
        <v>202</v>
      </c>
      <c r="B26" s="127"/>
      <c r="C26" s="127"/>
      <c r="D26" s="127"/>
      <c r="E26" s="127"/>
      <c r="F26" s="60"/>
      <c r="G26" s="60"/>
      <c r="H26" s="87"/>
      <c r="I26" s="88"/>
      <c r="J26" s="29"/>
    </row>
    <row r="27" spans="1:10" ht="13.5" customHeight="1" x14ac:dyDescent="0.25">
      <c r="A27" s="65" t="s">
        <v>10</v>
      </c>
      <c r="B27" s="52"/>
      <c r="C27" s="52"/>
      <c r="D27" s="52"/>
      <c r="E27" s="52"/>
      <c r="F27" s="60"/>
      <c r="G27" s="60"/>
      <c r="H27" s="87"/>
      <c r="I27" s="88"/>
      <c r="J27" s="29"/>
    </row>
    <row r="28" spans="1:10" ht="13.5" customHeight="1" x14ac:dyDescent="0.25">
      <c r="A28" s="89" t="s">
        <v>11</v>
      </c>
      <c r="B28" s="90"/>
      <c r="C28" s="90"/>
      <c r="D28" s="90"/>
      <c r="E28" s="90"/>
      <c r="F28" s="60"/>
      <c r="G28" s="60"/>
      <c r="H28" s="87"/>
      <c r="I28" s="88"/>
      <c r="J28" s="29"/>
    </row>
    <row r="29" spans="1:10" ht="13.5" customHeight="1" x14ac:dyDescent="0.25">
      <c r="A29" s="89" t="s">
        <v>12</v>
      </c>
      <c r="B29" s="90"/>
      <c r="C29" s="90"/>
      <c r="D29" s="90"/>
      <c r="E29" s="90"/>
      <c r="F29" s="60"/>
      <c r="G29" s="60"/>
      <c r="H29" s="87"/>
      <c r="I29" s="88"/>
      <c r="J29" s="29"/>
    </row>
    <row r="30" spans="1:10" ht="13.5" customHeight="1" x14ac:dyDescent="0.25">
      <c r="A30" s="89" t="s">
        <v>7</v>
      </c>
      <c r="B30" s="90"/>
      <c r="C30" s="90"/>
      <c r="D30" s="90"/>
      <c r="E30" s="90"/>
      <c r="F30" s="60"/>
      <c r="G30" s="60"/>
      <c r="H30" s="87"/>
      <c r="I30" s="88"/>
      <c r="J30" s="29"/>
    </row>
    <row r="31" spans="1:10" ht="13.5" customHeight="1" x14ac:dyDescent="0.25">
      <c r="A31" s="159" t="s">
        <v>197</v>
      </c>
      <c r="B31" s="95"/>
      <c r="C31" s="160"/>
      <c r="D31" s="161"/>
      <c r="E31" s="161"/>
      <c r="F31" s="60"/>
      <c r="G31" s="60"/>
      <c r="H31" s="59"/>
      <c r="I31" s="68"/>
      <c r="J31" s="29"/>
    </row>
    <row r="32" spans="1:10" ht="13.5" customHeight="1" x14ac:dyDescent="0.25">
      <c r="A32" s="152"/>
      <c r="B32" s="153"/>
      <c r="C32" s="153"/>
      <c r="D32" s="153"/>
      <c r="E32" s="154"/>
      <c r="F32" s="30"/>
      <c r="G32" s="60"/>
      <c r="H32" s="150"/>
      <c r="I32" s="155"/>
      <c r="J32" s="29"/>
    </row>
    <row r="33" spans="1:10" ht="13.5" customHeight="1" x14ac:dyDescent="0.25">
      <c r="A33" s="134"/>
      <c r="B33" s="134"/>
      <c r="C33" s="134"/>
      <c r="D33" s="134"/>
      <c r="E33" s="134"/>
      <c r="F33" s="30"/>
      <c r="G33" s="60"/>
      <c r="H33" s="87"/>
      <c r="I33" s="88"/>
      <c r="J33" s="29"/>
    </row>
    <row r="34" spans="1:10" ht="13.5" customHeight="1" x14ac:dyDescent="0.25">
      <c r="A34" s="156" t="s">
        <v>208</v>
      </c>
      <c r="B34" s="157"/>
      <c r="C34" s="157"/>
      <c r="D34" s="157"/>
      <c r="E34" s="158"/>
      <c r="F34" s="30"/>
      <c r="G34" s="60"/>
      <c r="H34" s="87"/>
      <c r="I34" s="88"/>
      <c r="J34" s="29"/>
    </row>
    <row r="35" spans="1:10" ht="13.5" customHeight="1" x14ac:dyDescent="0.25">
      <c r="A35" s="136" t="s">
        <v>13</v>
      </c>
      <c r="B35" s="87"/>
      <c r="C35" s="87"/>
      <c r="D35" s="87"/>
      <c r="E35" s="87"/>
      <c r="F35" s="11">
        <f>SUM(F25:F34)</f>
        <v>0</v>
      </c>
      <c r="G35" s="59">
        <f>SUM(G25:G34)</f>
        <v>0</v>
      </c>
      <c r="H35" s="87"/>
      <c r="I35" s="88"/>
      <c r="J35" s="29"/>
    </row>
    <row r="36" spans="1:10" ht="13.5" customHeight="1" x14ac:dyDescent="0.25">
      <c r="A36" s="91" t="s">
        <v>14</v>
      </c>
      <c r="B36" s="91"/>
      <c r="C36" s="91"/>
      <c r="D36" s="91"/>
      <c r="E36" s="91"/>
      <c r="F36" s="20">
        <f>SUM(F21,F35)</f>
        <v>0</v>
      </c>
      <c r="G36" s="62">
        <f>SUM(G21,G35)</f>
        <v>0</v>
      </c>
      <c r="H36" s="87" t="s">
        <v>5</v>
      </c>
      <c r="I36" s="88"/>
      <c r="J36" s="29"/>
    </row>
    <row r="37" spans="1:10" ht="13.5" customHeight="1" x14ac:dyDescent="0.25">
      <c r="A37" s="128" t="s">
        <v>184</v>
      </c>
      <c r="B37" s="129"/>
      <c r="C37" s="129"/>
      <c r="D37" s="129"/>
      <c r="E37" s="129"/>
      <c r="F37" s="69"/>
      <c r="G37" s="69"/>
      <c r="H37" s="87" t="s">
        <v>5</v>
      </c>
      <c r="I37" s="88"/>
      <c r="J37" s="29"/>
    </row>
    <row r="38" spans="1:10" s="21" customFormat="1" ht="13.5" customHeight="1" x14ac:dyDescent="0.2">
      <c r="A38" s="94" t="s">
        <v>218</v>
      </c>
      <c r="B38" s="95"/>
      <c r="C38" s="95"/>
      <c r="D38" s="95"/>
      <c r="E38" s="95"/>
      <c r="F38" s="25"/>
      <c r="G38" s="61"/>
      <c r="H38" s="23" t="s">
        <v>5</v>
      </c>
      <c r="I38" s="76"/>
      <c r="J38" s="9"/>
    </row>
    <row r="39" spans="1:10" ht="8.25" customHeight="1" thickBot="1" x14ac:dyDescent="0.3">
      <c r="A39" s="203"/>
      <c r="B39" s="146"/>
      <c r="C39" s="146"/>
      <c r="D39" s="146"/>
      <c r="E39" s="146"/>
      <c r="F39" s="146"/>
      <c r="G39" s="146"/>
      <c r="H39" s="146"/>
      <c r="I39" s="149"/>
      <c r="J39" s="29"/>
    </row>
    <row r="40" spans="1:10" ht="7.5" hidden="1" customHeight="1" thickBot="1" x14ac:dyDescent="0.3">
      <c r="A40" s="120"/>
      <c r="B40" s="121"/>
      <c r="C40" s="121"/>
      <c r="D40" s="121"/>
      <c r="E40" s="121"/>
      <c r="F40" s="121"/>
      <c r="G40" s="121"/>
      <c r="H40" s="121"/>
      <c r="I40" s="122"/>
      <c r="J40" s="29"/>
    </row>
    <row r="41" spans="1:10" ht="34.5" customHeight="1" x14ac:dyDescent="0.25">
      <c r="A41" s="96" t="s">
        <v>195</v>
      </c>
      <c r="B41" s="97"/>
      <c r="C41" s="97"/>
      <c r="D41" s="97"/>
      <c r="E41" s="97"/>
      <c r="F41" s="66" t="s">
        <v>192</v>
      </c>
      <c r="G41" s="66" t="s">
        <v>4</v>
      </c>
      <c r="H41" s="123"/>
      <c r="I41" s="124"/>
      <c r="J41" s="29"/>
    </row>
    <row r="42" spans="1:10" ht="13.5" customHeight="1" x14ac:dyDescent="0.25">
      <c r="A42" s="125" t="s">
        <v>15</v>
      </c>
      <c r="B42" s="126"/>
      <c r="C42" s="126"/>
      <c r="D42" s="126"/>
      <c r="E42" s="126"/>
      <c r="F42" s="127"/>
      <c r="G42" s="127"/>
      <c r="H42" s="127"/>
      <c r="I42" s="119"/>
      <c r="J42" s="29"/>
    </row>
    <row r="43" spans="1:10" ht="13.5" customHeight="1" x14ac:dyDescent="0.25">
      <c r="A43" s="204" t="s">
        <v>16</v>
      </c>
      <c r="B43" s="90"/>
      <c r="C43" s="90"/>
      <c r="D43" s="90"/>
      <c r="E43" s="90"/>
      <c r="F43" s="61"/>
      <c r="G43" s="8"/>
      <c r="H43" s="90" t="s">
        <v>5</v>
      </c>
      <c r="I43" s="130"/>
      <c r="J43" s="29"/>
    </row>
    <row r="44" spans="1:10" ht="13.5" customHeight="1" x14ac:dyDescent="0.25">
      <c r="A44" s="204" t="s">
        <v>17</v>
      </c>
      <c r="B44" s="90"/>
      <c r="C44" s="90"/>
      <c r="D44" s="90"/>
      <c r="E44" s="90"/>
      <c r="F44" s="53"/>
      <c r="G44" s="8"/>
      <c r="H44" s="90" t="s">
        <v>5</v>
      </c>
      <c r="I44" s="130"/>
      <c r="J44" s="29"/>
    </row>
    <row r="45" spans="1:10" ht="13.5" customHeight="1" x14ac:dyDescent="0.25">
      <c r="A45" s="205" t="s">
        <v>18</v>
      </c>
      <c r="B45" s="206"/>
      <c r="C45" s="207"/>
      <c r="D45" s="153"/>
      <c r="E45" s="154"/>
      <c r="F45" s="53"/>
      <c r="G45" s="8"/>
      <c r="H45" s="90" t="s">
        <v>5</v>
      </c>
      <c r="I45" s="130"/>
      <c r="J45" s="29"/>
    </row>
    <row r="46" spans="1:10" ht="13.5" customHeight="1" x14ac:dyDescent="0.25">
      <c r="A46" s="134"/>
      <c r="B46" s="135"/>
      <c r="C46" s="135"/>
      <c r="D46" s="135"/>
      <c r="E46" s="135"/>
      <c r="F46" s="41"/>
      <c r="G46" s="30"/>
      <c r="H46" s="90" t="s">
        <v>5</v>
      </c>
      <c r="I46" s="130"/>
      <c r="J46" s="29"/>
    </row>
    <row r="47" spans="1:10" ht="13.5" customHeight="1" x14ac:dyDescent="0.25">
      <c r="A47" s="139"/>
      <c r="B47" s="140"/>
      <c r="C47" s="140"/>
      <c r="D47" s="140"/>
      <c r="E47" s="141"/>
      <c r="F47" s="41"/>
      <c r="G47" s="30"/>
      <c r="H47" s="89" t="s">
        <v>5</v>
      </c>
      <c r="I47" s="119"/>
      <c r="J47" s="29"/>
    </row>
    <row r="48" spans="1:10" ht="13.5" customHeight="1" x14ac:dyDescent="0.25">
      <c r="A48" s="134"/>
      <c r="B48" s="135"/>
      <c r="C48" s="135"/>
      <c r="D48" s="135"/>
      <c r="E48" s="135"/>
      <c r="F48" s="41"/>
      <c r="G48" s="30"/>
      <c r="H48" s="90" t="s">
        <v>5</v>
      </c>
      <c r="I48" s="130"/>
      <c r="J48" s="29"/>
    </row>
    <row r="49" spans="1:10" ht="13.5" customHeight="1" x14ac:dyDescent="0.25">
      <c r="A49" s="136" t="s">
        <v>19</v>
      </c>
      <c r="B49" s="129"/>
      <c r="C49" s="129"/>
      <c r="D49" s="129"/>
      <c r="E49" s="129"/>
      <c r="F49" s="62">
        <f>SUM(F43:F48)</f>
        <v>0</v>
      </c>
      <c r="G49" s="20">
        <f>SUM(G43:G48)</f>
        <v>0</v>
      </c>
      <c r="H49" s="137" t="s">
        <v>5</v>
      </c>
      <c r="I49" s="138"/>
      <c r="J49" s="29"/>
    </row>
    <row r="50" spans="1:10" ht="13.5" customHeight="1" x14ac:dyDescent="0.25">
      <c r="A50" s="136" t="s">
        <v>188</v>
      </c>
      <c r="B50" s="129"/>
      <c r="C50" s="129"/>
      <c r="D50" s="129"/>
      <c r="E50" s="129"/>
      <c r="F50" s="62">
        <f>SUM(F49-F36)</f>
        <v>0</v>
      </c>
      <c r="G50" s="20">
        <f>SUM(G49-G36)</f>
        <v>0</v>
      </c>
      <c r="H50" s="90" t="s">
        <v>5</v>
      </c>
      <c r="I50" s="130"/>
      <c r="J50" s="29"/>
    </row>
    <row r="51" spans="1:10" ht="13.5" customHeight="1" x14ac:dyDescent="0.25">
      <c r="A51" s="112" t="s">
        <v>231</v>
      </c>
      <c r="B51" s="113"/>
      <c r="C51" s="113"/>
      <c r="D51" s="113"/>
      <c r="E51" s="113"/>
      <c r="F51" s="32">
        <f>SUM(F36*0.7)</f>
        <v>0</v>
      </c>
      <c r="G51" s="33">
        <f>SUM(G36*0.7)</f>
        <v>0</v>
      </c>
      <c r="H51" s="114" t="s">
        <v>5</v>
      </c>
      <c r="I51" s="115"/>
      <c r="J51" s="29"/>
    </row>
    <row r="52" spans="1:10" ht="26.25" customHeight="1" x14ac:dyDescent="0.25">
      <c r="A52" s="110" t="s">
        <v>225</v>
      </c>
      <c r="B52" s="111"/>
      <c r="C52" s="49"/>
      <c r="D52" s="142" t="s">
        <v>217</v>
      </c>
      <c r="E52" s="143"/>
      <c r="F52" s="143"/>
      <c r="G52" s="143"/>
      <c r="H52" s="143"/>
      <c r="I52" s="144"/>
      <c r="J52" s="29"/>
    </row>
    <row r="53" spans="1:10" ht="13.5" customHeight="1" x14ac:dyDescent="0.25">
      <c r="A53" s="112" t="s">
        <v>216</v>
      </c>
      <c r="B53" s="113"/>
      <c r="C53" s="113"/>
      <c r="D53" s="113"/>
      <c r="E53" s="113"/>
      <c r="F53" s="34"/>
      <c r="G53" s="37">
        <f>SUM(G36*C52)</f>
        <v>0</v>
      </c>
      <c r="H53" s="114" t="s">
        <v>5</v>
      </c>
      <c r="I53" s="115"/>
      <c r="J53" s="29"/>
    </row>
    <row r="54" spans="1:10" ht="6.75" customHeight="1" thickBot="1" x14ac:dyDescent="0.3">
      <c r="A54" s="77"/>
      <c r="B54" s="57"/>
      <c r="C54" s="57"/>
      <c r="D54" s="57"/>
      <c r="E54" s="57"/>
      <c r="F54" s="47"/>
      <c r="G54" s="48"/>
      <c r="H54" s="58"/>
      <c r="I54" s="78"/>
      <c r="J54" s="29"/>
    </row>
    <row r="55" spans="1:10" ht="14.25" customHeight="1" thickBot="1" x14ac:dyDescent="0.3">
      <c r="A55" s="116" t="s">
        <v>186</v>
      </c>
      <c r="B55" s="117"/>
      <c r="C55" s="117"/>
      <c r="D55" s="117"/>
      <c r="E55" s="117"/>
      <c r="F55" s="70"/>
      <c r="G55" s="71"/>
      <c r="H55" s="118"/>
      <c r="I55" s="119"/>
      <c r="J55" s="29"/>
    </row>
    <row r="56" spans="1:10" ht="10.5" customHeight="1" x14ac:dyDescent="0.25">
      <c r="A56" s="131"/>
      <c r="B56" s="132"/>
      <c r="C56" s="132"/>
      <c r="D56" s="132"/>
      <c r="E56" s="132"/>
      <c r="F56" s="132"/>
      <c r="G56" s="132"/>
      <c r="H56" s="132"/>
      <c r="I56" s="133"/>
      <c r="J56" s="29"/>
    </row>
    <row r="57" spans="1:10" ht="11.25" customHeight="1" thickBot="1" x14ac:dyDescent="0.3">
      <c r="A57" s="136"/>
      <c r="B57" s="146"/>
      <c r="C57" s="146"/>
      <c r="D57" s="146"/>
      <c r="E57" s="146"/>
      <c r="F57" s="146"/>
      <c r="G57" s="146"/>
      <c r="H57" s="146"/>
      <c r="I57" s="149"/>
      <c r="J57" s="29"/>
    </row>
    <row r="58" spans="1:10" ht="36" customHeight="1" x14ac:dyDescent="0.25">
      <c r="A58" s="92" t="s">
        <v>227</v>
      </c>
      <c r="B58" s="93"/>
      <c r="C58" s="93"/>
      <c r="D58" s="93"/>
      <c r="E58" s="93"/>
      <c r="F58" s="66" t="s">
        <v>192</v>
      </c>
      <c r="G58" s="66" t="s">
        <v>4</v>
      </c>
      <c r="H58" s="123"/>
      <c r="I58" s="124"/>
      <c r="J58" s="29"/>
    </row>
    <row r="59" spans="1:10" ht="5.25" customHeight="1" x14ac:dyDescent="0.25">
      <c r="A59" s="116"/>
      <c r="B59" s="146"/>
      <c r="C59" s="146"/>
      <c r="D59" s="146"/>
      <c r="E59" s="12"/>
      <c r="F59" s="13"/>
      <c r="G59" s="13"/>
      <c r="H59" s="148"/>
      <c r="I59" s="149"/>
      <c r="J59" s="14"/>
    </row>
    <row r="60" spans="1:10" ht="11.25" customHeight="1" x14ac:dyDescent="0.25">
      <c r="A60" s="79"/>
      <c r="B60" s="51"/>
      <c r="C60" s="51"/>
      <c r="D60" s="51"/>
      <c r="E60" s="12"/>
      <c r="F60" s="42" t="s">
        <v>224</v>
      </c>
      <c r="G60" s="42" t="s">
        <v>224</v>
      </c>
      <c r="H60" s="43"/>
      <c r="I60" s="80"/>
      <c r="J60" s="14"/>
    </row>
    <row r="61" spans="1:10" ht="14.25" customHeight="1" x14ac:dyDescent="0.25">
      <c r="A61" s="136" t="s">
        <v>198</v>
      </c>
      <c r="B61" s="146"/>
      <c r="C61" s="146"/>
      <c r="D61" s="146"/>
      <c r="E61" s="50"/>
      <c r="F61" s="16">
        <f>SUM(F55*1)</f>
        <v>0</v>
      </c>
      <c r="G61" s="24">
        <f>SUM(G55*1)</f>
        <v>0</v>
      </c>
      <c r="H61" s="44" t="e">
        <f>SUM(F61/F36)</f>
        <v>#DIV/0!</v>
      </c>
      <c r="I61" s="81" t="e">
        <f>SUM(G61/G36)</f>
        <v>#DIV/0!</v>
      </c>
      <c r="J61" s="14"/>
    </row>
    <row r="62" spans="1:10" ht="14.25" customHeight="1" x14ac:dyDescent="0.25">
      <c r="A62" s="82" t="s">
        <v>226</v>
      </c>
      <c r="B62" s="51"/>
      <c r="C62" s="51"/>
      <c r="D62" s="51"/>
      <c r="E62" s="50"/>
      <c r="F62" s="16">
        <f>SUM(F49)</f>
        <v>0</v>
      </c>
      <c r="G62" s="16">
        <f>SUM(G49)</f>
        <v>0</v>
      </c>
      <c r="H62" s="44"/>
      <c r="I62" s="81"/>
      <c r="J62" s="14"/>
    </row>
    <row r="63" spans="1:10" ht="14.25" customHeight="1" x14ac:dyDescent="0.25">
      <c r="A63" s="150" t="s">
        <v>20</v>
      </c>
      <c r="B63" s="151"/>
      <c r="C63" s="151"/>
      <c r="D63" s="151"/>
      <c r="E63" s="111"/>
      <c r="F63" s="6"/>
      <c r="G63" s="64"/>
      <c r="H63" s="129"/>
      <c r="I63" s="147"/>
      <c r="J63" s="29"/>
    </row>
    <row r="64" spans="1:10" ht="14.25" customHeight="1" x14ac:dyDescent="0.25">
      <c r="A64" s="150" t="s">
        <v>187</v>
      </c>
      <c r="B64" s="151"/>
      <c r="C64" s="151"/>
      <c r="D64" s="151"/>
      <c r="E64" s="111"/>
      <c r="F64" s="6"/>
      <c r="G64" s="64"/>
      <c r="H64" s="129"/>
      <c r="I64" s="147"/>
      <c r="J64" s="29"/>
    </row>
    <row r="65" spans="1:12" ht="14.25" customHeight="1" x14ac:dyDescent="0.25">
      <c r="A65" s="150" t="s">
        <v>21</v>
      </c>
      <c r="B65" s="151"/>
      <c r="C65" s="151"/>
      <c r="D65" s="151"/>
      <c r="E65" s="111"/>
      <c r="F65" s="6"/>
      <c r="G65" s="6"/>
      <c r="H65" s="129"/>
      <c r="I65" s="147"/>
      <c r="J65" s="29"/>
    </row>
    <row r="66" spans="1:12" ht="14.25" customHeight="1" x14ac:dyDescent="0.25">
      <c r="A66" s="150" t="s">
        <v>221</v>
      </c>
      <c r="B66" s="151"/>
      <c r="C66" s="151"/>
      <c r="D66" s="151"/>
      <c r="E66" s="111"/>
      <c r="F66" s="6"/>
      <c r="G66" s="6"/>
      <c r="H66" s="129"/>
      <c r="I66" s="147"/>
      <c r="J66" s="29"/>
    </row>
    <row r="67" spans="1:12" ht="14.25" customHeight="1" x14ac:dyDescent="0.25">
      <c r="A67" s="150" t="s">
        <v>222</v>
      </c>
      <c r="B67" s="151"/>
      <c r="C67" s="151"/>
      <c r="D67" s="151"/>
      <c r="E67" s="111"/>
      <c r="F67" s="6"/>
      <c r="G67" s="64"/>
      <c r="H67" s="129"/>
      <c r="I67" s="147"/>
      <c r="J67" s="29"/>
      <c r="L67" s="45"/>
    </row>
    <row r="68" spans="1:12" ht="14.25" customHeight="1" x14ac:dyDescent="0.25">
      <c r="A68" s="150" t="s">
        <v>200</v>
      </c>
      <c r="B68" s="151"/>
      <c r="C68" s="151"/>
      <c r="D68" s="151"/>
      <c r="E68" s="111"/>
      <c r="F68" s="6"/>
      <c r="G68" s="64"/>
      <c r="H68" s="129"/>
      <c r="I68" s="147"/>
      <c r="J68" s="29"/>
    </row>
    <row r="69" spans="1:12" ht="14.25" customHeight="1" x14ac:dyDescent="0.25">
      <c r="A69" s="150" t="s">
        <v>199</v>
      </c>
      <c r="B69" s="151"/>
      <c r="C69" s="151"/>
      <c r="D69" s="151"/>
      <c r="E69" s="111"/>
      <c r="F69" s="6"/>
      <c r="G69" s="64"/>
      <c r="H69" s="129"/>
      <c r="I69" s="147"/>
      <c r="J69" s="29"/>
    </row>
    <row r="70" spans="1:12" ht="14.25" customHeight="1" x14ac:dyDescent="0.25">
      <c r="A70" s="150" t="s">
        <v>201</v>
      </c>
      <c r="B70" s="151"/>
      <c r="C70" s="151"/>
      <c r="D70" s="151"/>
      <c r="E70" s="111"/>
      <c r="F70" s="6"/>
      <c r="G70" s="64"/>
      <c r="H70" s="129"/>
      <c r="I70" s="147"/>
      <c r="J70" s="29"/>
    </row>
    <row r="71" spans="1:12" ht="14.25" customHeight="1" x14ac:dyDescent="0.25">
      <c r="A71" s="136" t="s">
        <v>210</v>
      </c>
      <c r="B71" s="146"/>
      <c r="C71" s="146"/>
      <c r="D71" s="146"/>
      <c r="E71" s="111"/>
      <c r="F71" s="40">
        <f>SUM(F61:F70)</f>
        <v>0</v>
      </c>
      <c r="G71" s="40">
        <f>SUM(G61:G70)</f>
        <v>0</v>
      </c>
      <c r="H71" s="129"/>
      <c r="I71" s="147"/>
      <c r="J71" s="29"/>
    </row>
    <row r="72" spans="1:12" ht="14.25" customHeight="1" x14ac:dyDescent="0.25">
      <c r="A72" s="82"/>
      <c r="B72" s="51"/>
      <c r="C72" s="51"/>
      <c r="D72" s="51"/>
      <c r="E72" s="67"/>
      <c r="F72" s="18"/>
      <c r="G72" s="63"/>
      <c r="H72" s="63"/>
      <c r="I72" s="83"/>
      <c r="J72" s="29"/>
    </row>
    <row r="73" spans="1:12" s="22" customFormat="1" x14ac:dyDescent="0.25">
      <c r="A73" s="145" t="s">
        <v>206</v>
      </c>
      <c r="B73" s="146"/>
      <c r="C73" s="146"/>
      <c r="D73" s="146"/>
      <c r="E73" s="146"/>
      <c r="F73" s="19">
        <f>-SUM(F36-F71)</f>
        <v>0</v>
      </c>
      <c r="G73" s="62">
        <f>-SUM(G36-G71)</f>
        <v>0</v>
      </c>
      <c r="H73" s="11"/>
      <c r="I73" s="84"/>
      <c r="J73" s="10"/>
    </row>
    <row r="74" spans="1:12" ht="7.5" customHeight="1" x14ac:dyDescent="0.25">
      <c r="A74" s="131"/>
      <c r="B74" s="132"/>
      <c r="C74" s="132"/>
      <c r="D74" s="132"/>
      <c r="E74" s="132"/>
      <c r="F74" s="132"/>
      <c r="G74" s="132"/>
      <c r="H74" s="132"/>
      <c r="I74" s="133"/>
      <c r="J74" s="29"/>
    </row>
    <row r="75" spans="1:12" ht="8.25" customHeight="1" x14ac:dyDescent="0.25">
      <c r="A75" s="185" t="s">
        <v>194</v>
      </c>
      <c r="B75" s="198"/>
      <c r="C75" s="198"/>
      <c r="D75" s="198"/>
      <c r="E75" s="198"/>
      <c r="F75" s="198"/>
      <c r="G75" s="198"/>
      <c r="H75" s="198"/>
      <c r="I75" s="199"/>
      <c r="J75" s="15"/>
    </row>
    <row r="76" spans="1:12" x14ac:dyDescent="0.25">
      <c r="A76" s="185"/>
      <c r="B76" s="198"/>
      <c r="C76" s="198"/>
      <c r="D76" s="198"/>
      <c r="E76" s="198"/>
      <c r="F76" s="198"/>
      <c r="G76" s="198"/>
      <c r="H76" s="198"/>
      <c r="I76" s="199"/>
      <c r="J76" s="14"/>
    </row>
    <row r="77" spans="1:12" ht="15.75" thickBot="1" x14ac:dyDescent="0.3">
      <c r="A77" s="200"/>
      <c r="B77" s="201"/>
      <c r="C77" s="201"/>
      <c r="D77" s="201"/>
      <c r="E77" s="201"/>
      <c r="F77" s="201"/>
      <c r="G77" s="201"/>
      <c r="H77" s="201"/>
      <c r="I77" s="202"/>
      <c r="J77" s="14"/>
    </row>
    <row r="78" spans="1:12" ht="15" customHeight="1" x14ac:dyDescent="0.25">
      <c r="A78" s="98" t="s">
        <v>2</v>
      </c>
      <c r="B78" s="99"/>
      <c r="C78" s="99"/>
      <c r="D78" s="99"/>
      <c r="E78" s="99"/>
      <c r="F78" s="99"/>
      <c r="G78" s="99"/>
      <c r="H78" s="99"/>
      <c r="I78" s="100"/>
      <c r="J78" s="14"/>
    </row>
    <row r="79" spans="1:12" ht="123.75" customHeight="1" x14ac:dyDescent="0.25">
      <c r="A79" s="101" t="s">
        <v>230</v>
      </c>
      <c r="B79" s="102"/>
      <c r="C79" s="102"/>
      <c r="D79" s="102"/>
      <c r="E79" s="102"/>
      <c r="F79" s="102"/>
      <c r="G79" s="102"/>
      <c r="H79" s="102"/>
      <c r="I79" s="103"/>
    </row>
    <row r="80" spans="1:12" x14ac:dyDescent="0.25">
      <c r="A80" s="85" t="s">
        <v>185</v>
      </c>
      <c r="B80" s="31"/>
      <c r="C80" s="31"/>
      <c r="D80" s="31"/>
      <c r="E80" s="31"/>
      <c r="F80" s="31"/>
      <c r="G80" s="31"/>
      <c r="H80" s="54">
        <v>2022</v>
      </c>
      <c r="I80" s="86"/>
    </row>
    <row r="81" spans="1:9" ht="12.75" customHeight="1" x14ac:dyDescent="0.25">
      <c r="A81" s="56"/>
      <c r="B81" s="54"/>
      <c r="C81" s="54"/>
      <c r="D81" s="54"/>
      <c r="E81" s="54"/>
      <c r="F81" s="54"/>
      <c r="G81" s="54"/>
      <c r="H81" s="54"/>
      <c r="I81" s="55"/>
    </row>
    <row r="82" spans="1:9" ht="3" customHeight="1" x14ac:dyDescent="0.25">
      <c r="A82" s="104"/>
      <c r="B82" s="105"/>
      <c r="C82" s="105"/>
      <c r="D82" s="105"/>
      <c r="E82" s="105"/>
      <c r="F82" s="105"/>
      <c r="G82" s="105"/>
      <c r="H82" s="105"/>
      <c r="I82" s="106"/>
    </row>
    <row r="83" spans="1:9" ht="3.75" hidden="1" customHeight="1" x14ac:dyDescent="0.25">
      <c r="A83" s="104"/>
      <c r="B83" s="105"/>
      <c r="C83" s="105"/>
      <c r="D83" s="105"/>
      <c r="E83" s="105"/>
      <c r="F83" s="105"/>
      <c r="G83" s="105"/>
      <c r="H83" s="105"/>
      <c r="I83" s="106"/>
    </row>
    <row r="84" spans="1:9" x14ac:dyDescent="0.25">
      <c r="A84" s="107"/>
      <c r="B84" s="108"/>
      <c r="C84" s="108"/>
      <c r="D84" s="108"/>
      <c r="E84" s="108" t="s">
        <v>3</v>
      </c>
      <c r="F84" s="108"/>
      <c r="G84" s="108"/>
      <c r="H84" s="108"/>
      <c r="I84" s="109"/>
    </row>
  </sheetData>
  <sheetProtection password="F03F" sheet="1" objects="1" scenarios="1" formatCells="0" formatColumns="0" formatRows="0" insertColumns="0" insertRows="0" deleteColumns="0" deleteRows="0"/>
  <protectedRanges>
    <protectedRange sqref="D7:I7" name="Oblast43_1"/>
    <protectedRange sqref="A80 A82:A84 B80:D84 E80:E82 E84 F80:I84" name="Oblast2_1"/>
  </protectedRanges>
  <customSheetViews>
    <customSheetView guid="{9D8F0199-9CB8-4FBA-852E-7E4A67D97509}" hiddenRows="1">
      <selection activeCell="M12" sqref="M12"/>
      <pageMargins left="0.7" right="0.7" top="0.78740157499999996" bottom="0.78740157499999996" header="0.3" footer="0.3"/>
    </customSheetView>
  </customSheetViews>
  <mergeCells count="125">
    <mergeCell ref="H44:I44"/>
    <mergeCell ref="H22:I22"/>
    <mergeCell ref="A75:I77"/>
    <mergeCell ref="A39:I39"/>
    <mergeCell ref="A57:I57"/>
    <mergeCell ref="H63:I63"/>
    <mergeCell ref="A61:D61"/>
    <mergeCell ref="A43:E43"/>
    <mergeCell ref="H43:I43"/>
    <mergeCell ref="A44:E44"/>
    <mergeCell ref="A45:B45"/>
    <mergeCell ref="C45:E45"/>
    <mergeCell ref="A74:I74"/>
    <mergeCell ref="H23:I23"/>
    <mergeCell ref="A28:E28"/>
    <mergeCell ref="A29:E29"/>
    <mergeCell ref="A24:E24"/>
    <mergeCell ref="F24:I24"/>
    <mergeCell ref="A26:E26"/>
    <mergeCell ref="H26:I26"/>
    <mergeCell ref="H27:I27"/>
    <mergeCell ref="A23:E23"/>
    <mergeCell ref="A2:I5"/>
    <mergeCell ref="A6:E6"/>
    <mergeCell ref="F6:G6"/>
    <mergeCell ref="A7:B7"/>
    <mergeCell ref="A12:I12"/>
    <mergeCell ref="H9:I11"/>
    <mergeCell ref="G9:G10"/>
    <mergeCell ref="A10:E10"/>
    <mergeCell ref="H20:I20"/>
    <mergeCell ref="H15:I15"/>
    <mergeCell ref="A16:E16"/>
    <mergeCell ref="A17:E17"/>
    <mergeCell ref="H17:I17"/>
    <mergeCell ref="A9:E9"/>
    <mergeCell ref="A8:I8"/>
    <mergeCell ref="A19:E19"/>
    <mergeCell ref="H19:I19"/>
    <mergeCell ref="C7:I7"/>
    <mergeCell ref="A22:E22"/>
    <mergeCell ref="F9:F10"/>
    <mergeCell ref="A15:E15"/>
    <mergeCell ref="A11:E11"/>
    <mergeCell ref="H16:I16"/>
    <mergeCell ref="A14:E14"/>
    <mergeCell ref="H14:I14"/>
    <mergeCell ref="A13:E13"/>
    <mergeCell ref="H13:I13"/>
    <mergeCell ref="A18:I18"/>
    <mergeCell ref="A20:E20"/>
    <mergeCell ref="A21:E21"/>
    <mergeCell ref="H21:I21"/>
    <mergeCell ref="A33:E33"/>
    <mergeCell ref="H33:I33"/>
    <mergeCell ref="A32:E32"/>
    <mergeCell ref="H32:I32"/>
    <mergeCell ref="H30:I30"/>
    <mergeCell ref="A34:E34"/>
    <mergeCell ref="H34:I34"/>
    <mergeCell ref="A35:E35"/>
    <mergeCell ref="H35:I35"/>
    <mergeCell ref="A30:E30"/>
    <mergeCell ref="A31:C31"/>
    <mergeCell ref="D31:E31"/>
    <mergeCell ref="H45:I45"/>
    <mergeCell ref="D52:I52"/>
    <mergeCell ref="A53:E53"/>
    <mergeCell ref="H53:I53"/>
    <mergeCell ref="A73:E73"/>
    <mergeCell ref="H67:I67"/>
    <mergeCell ref="H68:I68"/>
    <mergeCell ref="H69:I69"/>
    <mergeCell ref="H64:I64"/>
    <mergeCell ref="H65:I65"/>
    <mergeCell ref="H66:I66"/>
    <mergeCell ref="H59:I59"/>
    <mergeCell ref="A59:D59"/>
    <mergeCell ref="H70:I70"/>
    <mergeCell ref="H71:I71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8:I78"/>
    <mergeCell ref="A79:I79"/>
    <mergeCell ref="A82:I83"/>
    <mergeCell ref="A84:D84"/>
    <mergeCell ref="E84:I84"/>
    <mergeCell ref="A52:B52"/>
    <mergeCell ref="A51:E51"/>
    <mergeCell ref="H51:I51"/>
    <mergeCell ref="A55:E55"/>
    <mergeCell ref="H55:I55"/>
    <mergeCell ref="H58:I58"/>
    <mergeCell ref="A56:I56"/>
    <mergeCell ref="H28:I28"/>
    <mergeCell ref="A25:E25"/>
    <mergeCell ref="H25:I25"/>
    <mergeCell ref="A36:E36"/>
    <mergeCell ref="H36:I36"/>
    <mergeCell ref="H29:I29"/>
    <mergeCell ref="A58:E58"/>
    <mergeCell ref="H37:I37"/>
    <mergeCell ref="A38:E38"/>
    <mergeCell ref="A41:E41"/>
    <mergeCell ref="A40:I40"/>
    <mergeCell ref="H41:I41"/>
    <mergeCell ref="A42:I42"/>
    <mergeCell ref="A37:E37"/>
    <mergeCell ref="H50:I50"/>
    <mergeCell ref="A46:E46"/>
    <mergeCell ref="H46:I46"/>
    <mergeCell ref="H48:I48"/>
    <mergeCell ref="H47:I47"/>
    <mergeCell ref="A49:E49"/>
    <mergeCell ref="H49:I49"/>
    <mergeCell ref="A48:E48"/>
    <mergeCell ref="A47:E47"/>
    <mergeCell ref="A50:E50"/>
  </mergeCells>
  <pageMargins left="0.7" right="0.7" top="0.78740157499999996" bottom="0.78740157499999996" header="0.3" footer="0.3"/>
  <pageSetup paperSize="9" orientation="portrait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7"/>
    </row>
    <row r="2" spans="1:11" x14ac:dyDescent="0.25">
      <c r="A2" s="7" t="s">
        <v>112</v>
      </c>
      <c r="B2" t="s">
        <v>115</v>
      </c>
      <c r="C2" s="1">
        <v>41897</v>
      </c>
      <c r="E2" s="2" t="s">
        <v>117</v>
      </c>
      <c r="F2" s="3" t="s">
        <v>118</v>
      </c>
      <c r="G2" t="s">
        <v>147</v>
      </c>
      <c r="H2" t="s">
        <v>190</v>
      </c>
      <c r="K2" t="s">
        <v>112</v>
      </c>
    </row>
    <row r="3" spans="1:11" x14ac:dyDescent="0.25">
      <c r="A3" s="7" t="s">
        <v>113</v>
      </c>
      <c r="B3" t="s">
        <v>116</v>
      </c>
      <c r="C3" s="1">
        <v>41898</v>
      </c>
      <c r="F3" s="3" t="s">
        <v>119</v>
      </c>
      <c r="G3" s="4" t="s">
        <v>148</v>
      </c>
      <c r="H3" t="s">
        <v>191</v>
      </c>
      <c r="K3" t="s">
        <v>113</v>
      </c>
    </row>
    <row r="4" spans="1:11" x14ac:dyDescent="0.25">
      <c r="A4" s="7" t="s">
        <v>133</v>
      </c>
      <c r="B4" t="s">
        <v>189</v>
      </c>
      <c r="C4" s="1">
        <v>41899</v>
      </c>
      <c r="E4" s="2" t="s">
        <v>23</v>
      </c>
      <c r="F4" s="3" t="s">
        <v>120</v>
      </c>
      <c r="G4" t="s">
        <v>149</v>
      </c>
      <c r="K4" t="s">
        <v>133</v>
      </c>
    </row>
    <row r="5" spans="1:11" x14ac:dyDescent="0.25">
      <c r="A5" s="7" t="s">
        <v>132</v>
      </c>
      <c r="B5" t="s">
        <v>22</v>
      </c>
      <c r="C5" s="1">
        <v>41900</v>
      </c>
      <c r="E5" t="s">
        <v>24</v>
      </c>
      <c r="F5" s="3" t="s">
        <v>121</v>
      </c>
      <c r="G5" s="4" t="s">
        <v>150</v>
      </c>
      <c r="K5" t="s">
        <v>132</v>
      </c>
    </row>
    <row r="6" spans="1:11" x14ac:dyDescent="0.25">
      <c r="A6" s="7" t="s">
        <v>134</v>
      </c>
      <c r="C6" s="1">
        <v>41901</v>
      </c>
      <c r="E6" t="s">
        <v>25</v>
      </c>
      <c r="F6" s="3" t="s">
        <v>122</v>
      </c>
      <c r="G6" t="s">
        <v>151</v>
      </c>
      <c r="K6" t="s">
        <v>134</v>
      </c>
    </row>
    <row r="7" spans="1:11" x14ac:dyDescent="0.25">
      <c r="A7" s="7" t="s">
        <v>135</v>
      </c>
      <c r="C7" s="1">
        <v>41902</v>
      </c>
      <c r="E7" t="s">
        <v>26</v>
      </c>
      <c r="F7" s="3" t="s">
        <v>123</v>
      </c>
      <c r="G7" s="4" t="s">
        <v>152</v>
      </c>
      <c r="K7" t="s">
        <v>135</v>
      </c>
    </row>
    <row r="8" spans="1:11" x14ac:dyDescent="0.25">
      <c r="A8" s="7" t="s">
        <v>114</v>
      </c>
      <c r="C8" s="1">
        <v>41903</v>
      </c>
      <c r="E8" t="s">
        <v>27</v>
      </c>
      <c r="F8" s="3" t="s">
        <v>124</v>
      </c>
      <c r="G8" t="s">
        <v>153</v>
      </c>
      <c r="K8" t="s">
        <v>114</v>
      </c>
    </row>
    <row r="9" spans="1:11" x14ac:dyDescent="0.25">
      <c r="A9" s="7" t="s">
        <v>136</v>
      </c>
      <c r="C9" s="1">
        <v>41904</v>
      </c>
      <c r="E9" t="s">
        <v>28</v>
      </c>
      <c r="F9" s="3" t="s">
        <v>125</v>
      </c>
      <c r="G9" s="4" t="s">
        <v>154</v>
      </c>
      <c r="K9" t="s">
        <v>136</v>
      </c>
    </row>
    <row r="10" spans="1:11" x14ac:dyDescent="0.25">
      <c r="A10" s="7" t="s">
        <v>22</v>
      </c>
      <c r="C10" s="1">
        <v>41905</v>
      </c>
      <c r="E10" t="s">
        <v>29</v>
      </c>
      <c r="F10" s="3" t="s">
        <v>126</v>
      </c>
      <c r="G10" t="s">
        <v>155</v>
      </c>
      <c r="K10" t="s">
        <v>22</v>
      </c>
    </row>
    <row r="11" spans="1:11" x14ac:dyDescent="0.25">
      <c r="C11" s="1">
        <v>41906</v>
      </c>
      <c r="E11" t="s">
        <v>30</v>
      </c>
      <c r="F11" s="3" t="s">
        <v>127</v>
      </c>
      <c r="G11" s="4" t="s">
        <v>156</v>
      </c>
    </row>
    <row r="12" spans="1:11" x14ac:dyDescent="0.25">
      <c r="C12" s="1">
        <v>41907</v>
      </c>
      <c r="E12" t="s">
        <v>31</v>
      </c>
      <c r="F12" s="3" t="s">
        <v>128</v>
      </c>
      <c r="G12" t="s">
        <v>157</v>
      </c>
    </row>
    <row r="13" spans="1:11" x14ac:dyDescent="0.25">
      <c r="C13" s="1">
        <v>41908</v>
      </c>
      <c r="E13" t="s">
        <v>32</v>
      </c>
      <c r="F13" s="3" t="s">
        <v>129</v>
      </c>
      <c r="G13" s="4" t="s">
        <v>158</v>
      </c>
    </row>
    <row r="14" spans="1:11" x14ac:dyDescent="0.25">
      <c r="C14" s="1">
        <v>41909</v>
      </c>
      <c r="E14" t="s">
        <v>33</v>
      </c>
      <c r="F14" s="3" t="s">
        <v>130</v>
      </c>
      <c r="G14" t="s">
        <v>159</v>
      </c>
    </row>
    <row r="15" spans="1:11" x14ac:dyDescent="0.25">
      <c r="C15" s="1">
        <v>41910</v>
      </c>
      <c r="E15" t="s">
        <v>34</v>
      </c>
      <c r="F15" s="3" t="s">
        <v>131</v>
      </c>
      <c r="G15" s="4" t="s">
        <v>160</v>
      </c>
    </row>
    <row r="16" spans="1:11" x14ac:dyDescent="0.25">
      <c r="C16" s="1">
        <v>41911</v>
      </c>
      <c r="E16" t="s">
        <v>35</v>
      </c>
      <c r="F16" s="3"/>
      <c r="G16" t="s">
        <v>161</v>
      </c>
    </row>
    <row r="17" spans="3:7" x14ac:dyDescent="0.25">
      <c r="C17" s="1">
        <v>41912</v>
      </c>
      <c r="G17" s="4" t="s">
        <v>162</v>
      </c>
    </row>
    <row r="18" spans="3:7" x14ac:dyDescent="0.25">
      <c r="C18" s="1">
        <v>41913</v>
      </c>
      <c r="E18" s="2" t="s">
        <v>37</v>
      </c>
      <c r="G18" t="s">
        <v>182</v>
      </c>
    </row>
    <row r="19" spans="3:7" x14ac:dyDescent="0.25">
      <c r="C19" s="1">
        <v>41914</v>
      </c>
      <c r="E19" t="s">
        <v>36</v>
      </c>
      <c r="G19" s="4" t="s">
        <v>183</v>
      </c>
    </row>
    <row r="20" spans="3:7" x14ac:dyDescent="0.25">
      <c r="C20" s="1">
        <v>41915</v>
      </c>
      <c r="E20" t="s">
        <v>38</v>
      </c>
      <c r="G20" t="s">
        <v>163</v>
      </c>
    </row>
    <row r="21" spans="3:7" x14ac:dyDescent="0.25">
      <c r="C21" s="1">
        <v>41916</v>
      </c>
      <c r="E21" t="s">
        <v>39</v>
      </c>
      <c r="G21" s="4" t="s">
        <v>164</v>
      </c>
    </row>
    <row r="22" spans="3:7" x14ac:dyDescent="0.25">
      <c r="C22" s="1">
        <v>41917</v>
      </c>
      <c r="E22" t="s">
        <v>40</v>
      </c>
      <c r="G22" t="s">
        <v>165</v>
      </c>
    </row>
    <row r="23" spans="3:7" x14ac:dyDescent="0.25">
      <c r="C23" s="1">
        <v>41918</v>
      </c>
      <c r="E23" t="s">
        <v>41</v>
      </c>
      <c r="G23" s="4" t="s">
        <v>166</v>
      </c>
    </row>
    <row r="24" spans="3:7" x14ac:dyDescent="0.25">
      <c r="C24" s="1">
        <v>41919</v>
      </c>
      <c r="E24" t="s">
        <v>42</v>
      </c>
      <c r="G24" t="s">
        <v>167</v>
      </c>
    </row>
    <row r="25" spans="3:7" x14ac:dyDescent="0.25">
      <c r="C25" s="1">
        <v>41920</v>
      </c>
      <c r="E25" t="s">
        <v>43</v>
      </c>
      <c r="G25" s="4" t="s">
        <v>168</v>
      </c>
    </row>
    <row r="26" spans="3:7" x14ac:dyDescent="0.25">
      <c r="C26" s="1">
        <v>41921</v>
      </c>
      <c r="G26" t="s">
        <v>169</v>
      </c>
    </row>
    <row r="27" spans="3:7" x14ac:dyDescent="0.25">
      <c r="C27" s="1">
        <v>41922</v>
      </c>
      <c r="E27" s="2" t="s">
        <v>44</v>
      </c>
      <c r="G27" s="4" t="s">
        <v>170</v>
      </c>
    </row>
    <row r="28" spans="3:7" x14ac:dyDescent="0.25">
      <c r="C28" s="1">
        <v>41923</v>
      </c>
      <c r="E28" t="s">
        <v>45</v>
      </c>
      <c r="G28" t="s">
        <v>171</v>
      </c>
    </row>
    <row r="29" spans="3:7" x14ac:dyDescent="0.25">
      <c r="C29" s="1">
        <v>41924</v>
      </c>
      <c r="E29" t="s">
        <v>46</v>
      </c>
      <c r="G29" s="4" t="s">
        <v>172</v>
      </c>
    </row>
    <row r="30" spans="3:7" x14ac:dyDescent="0.25">
      <c r="C30" s="1">
        <v>41925</v>
      </c>
      <c r="E30" t="s">
        <v>47</v>
      </c>
      <c r="G30" t="s">
        <v>173</v>
      </c>
    </row>
    <row r="31" spans="3:7" x14ac:dyDescent="0.25">
      <c r="C31" s="1">
        <v>41926</v>
      </c>
      <c r="E31" t="s">
        <v>48</v>
      </c>
      <c r="G31" s="4" t="s">
        <v>174</v>
      </c>
    </row>
    <row r="32" spans="3:7" x14ac:dyDescent="0.25">
      <c r="C32" s="1">
        <v>41927</v>
      </c>
      <c r="E32" t="s">
        <v>49</v>
      </c>
      <c r="G32" t="s">
        <v>137</v>
      </c>
    </row>
    <row r="33" spans="5:7" ht="14.45" x14ac:dyDescent="0.3">
      <c r="E33" t="s">
        <v>50</v>
      </c>
      <c r="G33" s="4" t="s">
        <v>138</v>
      </c>
    </row>
    <row r="34" spans="5:7" ht="14.45" x14ac:dyDescent="0.3">
      <c r="E34" t="s">
        <v>51</v>
      </c>
      <c r="G34" t="s">
        <v>139</v>
      </c>
    </row>
    <row r="35" spans="5:7" ht="14.45" x14ac:dyDescent="0.3">
      <c r="G35" s="4" t="s">
        <v>140</v>
      </c>
    </row>
    <row r="36" spans="5:7" x14ac:dyDescent="0.25">
      <c r="E36" s="2" t="s">
        <v>52</v>
      </c>
      <c r="G36" t="s">
        <v>141</v>
      </c>
    </row>
    <row r="37" spans="5:7" ht="14.45" x14ac:dyDescent="0.3">
      <c r="E37" t="s">
        <v>53</v>
      </c>
      <c r="G37" s="4" t="s">
        <v>142</v>
      </c>
    </row>
    <row r="38" spans="5:7" ht="14.45" x14ac:dyDescent="0.3">
      <c r="E38" t="s">
        <v>54</v>
      </c>
      <c r="G38" t="s">
        <v>143</v>
      </c>
    </row>
    <row r="39" spans="5:7" x14ac:dyDescent="0.25">
      <c r="E39" t="s">
        <v>55</v>
      </c>
      <c r="G39" s="4" t="s">
        <v>144</v>
      </c>
    </row>
    <row r="40" spans="5:7" x14ac:dyDescent="0.25">
      <c r="G40" t="s">
        <v>145</v>
      </c>
    </row>
    <row r="41" spans="5:7" x14ac:dyDescent="0.25">
      <c r="E41" s="2" t="s">
        <v>56</v>
      </c>
      <c r="G41" s="4" t="s">
        <v>146</v>
      </c>
    </row>
    <row r="42" spans="5:7" x14ac:dyDescent="0.25">
      <c r="E42" t="s">
        <v>57</v>
      </c>
      <c r="G42" t="s">
        <v>175</v>
      </c>
    </row>
    <row r="43" spans="5:7" x14ac:dyDescent="0.25">
      <c r="E43" t="s">
        <v>58</v>
      </c>
      <c r="G43" s="4" t="s">
        <v>176</v>
      </c>
    </row>
    <row r="44" spans="5:7" x14ac:dyDescent="0.25">
      <c r="E44" t="s">
        <v>59</v>
      </c>
      <c r="G44" t="s">
        <v>177</v>
      </c>
    </row>
    <row r="45" spans="5:7" x14ac:dyDescent="0.25">
      <c r="E45" t="s">
        <v>60</v>
      </c>
      <c r="G45" s="4" t="s">
        <v>178</v>
      </c>
    </row>
    <row r="46" spans="5:7" x14ac:dyDescent="0.25">
      <c r="E46" t="s">
        <v>61</v>
      </c>
      <c r="G46" t="s">
        <v>179</v>
      </c>
    </row>
    <row r="47" spans="5:7" x14ac:dyDescent="0.25">
      <c r="E47" t="s">
        <v>62</v>
      </c>
      <c r="G47" s="4" t="s">
        <v>180</v>
      </c>
    </row>
    <row r="48" spans="5:7" x14ac:dyDescent="0.25">
      <c r="E48" t="s">
        <v>63</v>
      </c>
      <c r="G48" t="s">
        <v>181</v>
      </c>
    </row>
    <row r="49" spans="5:7" x14ac:dyDescent="0.25">
      <c r="G49" s="4"/>
    </row>
    <row r="50" spans="5:7" x14ac:dyDescent="0.25">
      <c r="E50" s="2" t="s">
        <v>64</v>
      </c>
    </row>
    <row r="51" spans="5:7" x14ac:dyDescent="0.25">
      <c r="E51" t="s">
        <v>65</v>
      </c>
      <c r="G51" s="4"/>
    </row>
    <row r="52" spans="5:7" x14ac:dyDescent="0.25">
      <c r="E52" t="s">
        <v>66</v>
      </c>
    </row>
    <row r="53" spans="5:7" x14ac:dyDescent="0.25">
      <c r="E53" t="s">
        <v>67</v>
      </c>
      <c r="G53" s="4"/>
    </row>
    <row r="54" spans="5:7" x14ac:dyDescent="0.25">
      <c r="E54" t="s">
        <v>68</v>
      </c>
    </row>
    <row r="56" spans="5:7" x14ac:dyDescent="0.25">
      <c r="E56" s="2" t="s">
        <v>69</v>
      </c>
    </row>
    <row r="57" spans="5:7" x14ac:dyDescent="0.25">
      <c r="E57" t="s">
        <v>70</v>
      </c>
    </row>
    <row r="58" spans="5:7" x14ac:dyDescent="0.25">
      <c r="E58" t="s">
        <v>71</v>
      </c>
    </row>
    <row r="59" spans="5:7" x14ac:dyDescent="0.25">
      <c r="E59" t="s">
        <v>72</v>
      </c>
    </row>
    <row r="60" spans="5:7" x14ac:dyDescent="0.25">
      <c r="E60" t="s">
        <v>73</v>
      </c>
    </row>
    <row r="61" spans="5:7" x14ac:dyDescent="0.25">
      <c r="E61" t="s">
        <v>74</v>
      </c>
    </row>
    <row r="63" spans="5:7" x14ac:dyDescent="0.25">
      <c r="E63" s="2" t="s">
        <v>75</v>
      </c>
    </row>
    <row r="64" spans="5:7" x14ac:dyDescent="0.25">
      <c r="E64" t="s">
        <v>76</v>
      </c>
    </row>
    <row r="65" spans="5:5" x14ac:dyDescent="0.25">
      <c r="E65" t="s">
        <v>77</v>
      </c>
    </row>
    <row r="66" spans="5:5" x14ac:dyDescent="0.25">
      <c r="E66" t="s">
        <v>78</v>
      </c>
    </row>
    <row r="67" spans="5:5" x14ac:dyDescent="0.25">
      <c r="E67" t="s">
        <v>79</v>
      </c>
    </row>
    <row r="69" spans="5:5" x14ac:dyDescent="0.25">
      <c r="E69" s="2" t="s">
        <v>80</v>
      </c>
    </row>
    <row r="70" spans="5:5" x14ac:dyDescent="0.25">
      <c r="E70" t="s">
        <v>81</v>
      </c>
    </row>
    <row r="71" spans="5:5" x14ac:dyDescent="0.25">
      <c r="E71" t="s">
        <v>82</v>
      </c>
    </row>
    <row r="72" spans="5:5" x14ac:dyDescent="0.25">
      <c r="E72" t="s">
        <v>83</v>
      </c>
    </row>
    <row r="73" spans="5:5" x14ac:dyDescent="0.25">
      <c r="E73" t="s">
        <v>84</v>
      </c>
    </row>
    <row r="74" spans="5:5" x14ac:dyDescent="0.25">
      <c r="E74" t="s">
        <v>85</v>
      </c>
    </row>
    <row r="76" spans="5:5" x14ac:dyDescent="0.25">
      <c r="E76" s="2" t="s">
        <v>86</v>
      </c>
    </row>
    <row r="77" spans="5:5" x14ac:dyDescent="0.25">
      <c r="E77" t="s">
        <v>87</v>
      </c>
    </row>
    <row r="78" spans="5:5" x14ac:dyDescent="0.25">
      <c r="E78" t="s">
        <v>88</v>
      </c>
    </row>
    <row r="79" spans="5:5" x14ac:dyDescent="0.25">
      <c r="E79" t="s">
        <v>89</v>
      </c>
    </row>
    <row r="80" spans="5:5" x14ac:dyDescent="0.25">
      <c r="E80" t="s">
        <v>90</v>
      </c>
    </row>
    <row r="81" spans="5:5" x14ac:dyDescent="0.25">
      <c r="E81" t="s">
        <v>91</v>
      </c>
    </row>
    <row r="82" spans="5:5" x14ac:dyDescent="0.25">
      <c r="E82" t="s">
        <v>92</v>
      </c>
    </row>
    <row r="83" spans="5:5" x14ac:dyDescent="0.25">
      <c r="E83" t="s">
        <v>93</v>
      </c>
    </row>
    <row r="85" spans="5:5" x14ac:dyDescent="0.25">
      <c r="E85" s="2" t="s">
        <v>94</v>
      </c>
    </row>
    <row r="86" spans="5:5" x14ac:dyDescent="0.25">
      <c r="E86" t="s">
        <v>95</v>
      </c>
    </row>
    <row r="87" spans="5:5" x14ac:dyDescent="0.25">
      <c r="E87" t="s">
        <v>96</v>
      </c>
    </row>
    <row r="88" spans="5:5" x14ac:dyDescent="0.25">
      <c r="E88" t="s">
        <v>97</v>
      </c>
    </row>
    <row r="89" spans="5:5" x14ac:dyDescent="0.25">
      <c r="E89" t="s">
        <v>98</v>
      </c>
    </row>
    <row r="90" spans="5:5" x14ac:dyDescent="0.25">
      <c r="E90" t="s">
        <v>99</v>
      </c>
    </row>
    <row r="92" spans="5:5" x14ac:dyDescent="0.25">
      <c r="E92" s="2" t="s">
        <v>100</v>
      </c>
    </row>
    <row r="93" spans="5:5" x14ac:dyDescent="0.25">
      <c r="E93" t="s">
        <v>101</v>
      </c>
    </row>
    <row r="94" spans="5:5" x14ac:dyDescent="0.25">
      <c r="E94" t="s">
        <v>102</v>
      </c>
    </row>
    <row r="95" spans="5:5" x14ac:dyDescent="0.25">
      <c r="E95" t="s">
        <v>103</v>
      </c>
    </row>
    <row r="96" spans="5:5" x14ac:dyDescent="0.25">
      <c r="E96" t="s">
        <v>104</v>
      </c>
    </row>
    <row r="98" spans="5:5" x14ac:dyDescent="0.25">
      <c r="E98" s="2" t="s">
        <v>105</v>
      </c>
    </row>
    <row r="99" spans="5:5" x14ac:dyDescent="0.25">
      <c r="E99" t="s">
        <v>106</v>
      </c>
    </row>
    <row r="100" spans="5:5" x14ac:dyDescent="0.25">
      <c r="E100" t="s">
        <v>107</v>
      </c>
    </row>
    <row r="101" spans="5:5" x14ac:dyDescent="0.25">
      <c r="E101" t="s">
        <v>108</v>
      </c>
    </row>
    <row r="102" spans="5:5" x14ac:dyDescent="0.25">
      <c r="E102" t="s">
        <v>109</v>
      </c>
    </row>
    <row r="103" spans="5:5" x14ac:dyDescent="0.25">
      <c r="E103" t="s">
        <v>110</v>
      </c>
    </row>
    <row r="104" spans="5:5" x14ac:dyDescent="0.25">
      <c r="E104" t="s">
        <v>111</v>
      </c>
    </row>
  </sheetData>
  <dataValidations count="1">
    <dataValidation type="date" allowBlank="1" showInputMessage="1" showErrorMessage="1" sqref="C2 C4 C6 C8 C10 C12 C14 C16 C18 C20 C22 C24 C26 C28 C30:C31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9</vt:i4>
      </vt:variant>
    </vt:vector>
  </HeadingPairs>
  <TitlesOfParts>
    <vt:vector size="11" baseType="lpstr">
      <vt:lpstr>PERIODIKA 2023_rozpočet</vt:lpstr>
      <vt:lpstr>Data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2022-09-12T08:25:26Z</cp:lastPrinted>
  <dcterms:created xsi:type="dcterms:W3CDTF">2014-08-07T08:31:29Z</dcterms:created>
  <dcterms:modified xsi:type="dcterms:W3CDTF">2022-09-14T08:10:29Z</dcterms:modified>
</cp:coreProperties>
</file>