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vytvarne umeni" sheetId="4" r:id="rId1"/>
    <sheet name="hudba" sheetId="5" r:id="rId2"/>
    <sheet name="divadlo a tanec" sheetId="6" r:id="rId3"/>
  </sheets>
  <calcPr calcId="145621"/>
</workbook>
</file>

<file path=xl/calcChain.xml><?xml version="1.0" encoding="utf-8"?>
<calcChain xmlns="http://schemas.openxmlformats.org/spreadsheetml/2006/main">
  <c r="J13" i="6" l="1"/>
  <c r="I13" i="6"/>
  <c r="G13" i="6"/>
  <c r="F13" i="6"/>
  <c r="E13" i="6"/>
  <c r="I9" i="5" l="1"/>
  <c r="H9" i="5"/>
  <c r="G9" i="5"/>
  <c r="F9" i="5"/>
  <c r="E9" i="5"/>
  <c r="D9" i="5"/>
  <c r="K31" i="4" l="1"/>
  <c r="J31" i="4"/>
  <c r="I31" i="4"/>
  <c r="G31" i="4"/>
  <c r="F31" i="4"/>
  <c r="E31" i="4"/>
  <c r="L16" i="4"/>
  <c r="L15" i="4"/>
  <c r="L14" i="4"/>
  <c r="L13" i="4"/>
  <c r="L12" i="4"/>
  <c r="L11" i="4"/>
  <c r="L10" i="4"/>
  <c r="L9" i="4"/>
  <c r="L8" i="4"/>
  <c r="L7" i="4"/>
  <c r="L6" i="4"/>
  <c r="L5" i="4"/>
  <c r="L4" i="4"/>
  <c r="L3" i="4"/>
</calcChain>
</file>

<file path=xl/sharedStrings.xml><?xml version="1.0" encoding="utf-8"?>
<sst xmlns="http://schemas.openxmlformats.org/spreadsheetml/2006/main" count="203" uniqueCount="177">
  <si>
    <t>požadavek</t>
  </si>
  <si>
    <t>žadatel</t>
  </si>
  <si>
    <t>projekt</t>
  </si>
  <si>
    <t>období realizace</t>
  </si>
  <si>
    <t>Dalibor</t>
  </si>
  <si>
    <t>Bača</t>
  </si>
  <si>
    <t>NIKDE</t>
  </si>
  <si>
    <t>listopad 2019 - prosinec 2020</t>
  </si>
  <si>
    <t>Anna</t>
  </si>
  <si>
    <t>Ročňová</t>
  </si>
  <si>
    <t>Příroda na pravo od silnice</t>
  </si>
  <si>
    <t>prosinec 2019 - prosinec 2021</t>
  </si>
  <si>
    <t>Monika</t>
  </si>
  <si>
    <t>Houdková (Žáková)</t>
  </si>
  <si>
    <t>Ozvěny fragility / Echoes of Fragility</t>
  </si>
  <si>
    <t>listopad 2019 - listopad 2020</t>
  </si>
  <si>
    <t xml:space="preserve">Milan </t>
  </si>
  <si>
    <t>Houser</t>
  </si>
  <si>
    <t xml:space="preserve">Rozšířená malba </t>
  </si>
  <si>
    <t>prosinec 2019 - prosinec 2020</t>
  </si>
  <si>
    <t>Vojtěch</t>
  </si>
  <si>
    <t>Novák</t>
  </si>
  <si>
    <t>Manifesta 21 / Past Individuality</t>
  </si>
  <si>
    <t>listopad 2019 - listopad 2021</t>
  </si>
  <si>
    <t xml:space="preserve">Petr </t>
  </si>
  <si>
    <t>Dub</t>
  </si>
  <si>
    <t>Cyklus Palindrom (Repetitivní objekty a malby)</t>
  </si>
  <si>
    <t>Argišti</t>
  </si>
  <si>
    <t>Alaverdyan</t>
  </si>
  <si>
    <t>Řeka vědomí</t>
  </si>
  <si>
    <t>září 2019 - srpen 2021</t>
  </si>
  <si>
    <t>Ivana</t>
  </si>
  <si>
    <t>Pavlíčková</t>
  </si>
  <si>
    <t>Objekt drží slovo</t>
  </si>
  <si>
    <t>Libor</t>
  </si>
  <si>
    <t>Novotný</t>
  </si>
  <si>
    <t>Biotop</t>
  </si>
  <si>
    <t>prosinec 2019 - říjen 2020</t>
  </si>
  <si>
    <t>Radek</t>
  </si>
  <si>
    <t>Brousil</t>
  </si>
  <si>
    <t>Hoří Země, něco si přej</t>
  </si>
  <si>
    <t>říjen 2019 – říjen 2021</t>
  </si>
  <si>
    <t>Karíma</t>
  </si>
  <si>
    <t>Al-Mukhtarová</t>
  </si>
  <si>
    <t>Inner Feeling</t>
  </si>
  <si>
    <t>říjen 2019 - září 2021</t>
  </si>
  <si>
    <t>Ondřej</t>
  </si>
  <si>
    <t>Doskočil</t>
  </si>
  <si>
    <t>Growling jako forma jazyka - autonomní světy</t>
  </si>
  <si>
    <t>listopad 2019 – listopad 2021</t>
  </si>
  <si>
    <t>Matěj</t>
  </si>
  <si>
    <t>Frank</t>
  </si>
  <si>
    <t>čas x prostor</t>
  </si>
  <si>
    <t>listopad 2019 - říjen 2021</t>
  </si>
  <si>
    <t>Libuše</t>
  </si>
  <si>
    <t>Pražáková</t>
  </si>
  <si>
    <t>Tobě</t>
  </si>
  <si>
    <t>červenec 2019 - září 2020</t>
  </si>
  <si>
    <t>Kristýna</t>
  </si>
  <si>
    <t>Kužvartová</t>
  </si>
  <si>
    <t>Dočasné figury</t>
  </si>
  <si>
    <t>září 2019 - květen 2021</t>
  </si>
  <si>
    <t>Jan</t>
  </si>
  <si>
    <t>Kostohryz</t>
  </si>
  <si>
    <t>Hmyz</t>
  </si>
  <si>
    <t>Balážová</t>
  </si>
  <si>
    <t>Koutnice</t>
  </si>
  <si>
    <t>říjen 2019 – září 2021</t>
  </si>
  <si>
    <t>Josef</t>
  </si>
  <si>
    <t>Šlegl</t>
  </si>
  <si>
    <t>Environkoment</t>
  </si>
  <si>
    <t>Dominik</t>
  </si>
  <si>
    <t>Forman</t>
  </si>
  <si>
    <t>Hranice zobrazivé malby</t>
  </si>
  <si>
    <t>říjen 2019 - prosinec 2020</t>
  </si>
  <si>
    <t>Barbora</t>
  </si>
  <si>
    <t>Kachlíková</t>
  </si>
  <si>
    <t>Plavba skrze tekutá teď</t>
  </si>
  <si>
    <t>Linda</t>
  </si>
  <si>
    <t>Páleníková (Wrong)</t>
  </si>
  <si>
    <t>Hidden Garden</t>
  </si>
  <si>
    <t>Hana</t>
  </si>
  <si>
    <t>Svobodová</t>
  </si>
  <si>
    <t>Schránky</t>
  </si>
  <si>
    <t>Bednařík</t>
  </si>
  <si>
    <t>Socha jako věc stálá</t>
  </si>
  <si>
    <t>DANIEL</t>
  </si>
  <si>
    <t>SUŠKA</t>
  </si>
  <si>
    <t>Proměny aneb 2-3D tisk z vody</t>
  </si>
  <si>
    <t>Bažant</t>
  </si>
  <si>
    <t>Horizont událostí</t>
  </si>
  <si>
    <t>Andrea</t>
  </si>
  <si>
    <t>Malinová</t>
  </si>
  <si>
    <t>(NE)obyčejná smrt</t>
  </si>
  <si>
    <t>Agnieszka</t>
  </si>
  <si>
    <t>Cyranka-Pytlik</t>
  </si>
  <si>
    <t xml:space="preserve">Fotografické skvosty Technotrasy Moravskoslez.kraje </t>
  </si>
  <si>
    <t>prosinec 2019 - listopad 2021</t>
  </si>
  <si>
    <t>Marek</t>
  </si>
  <si>
    <t>Šilpoch</t>
  </si>
  <si>
    <t>Kopie neexistujících</t>
  </si>
  <si>
    <t>Marie</t>
  </si>
  <si>
    <t>Hájková</t>
  </si>
  <si>
    <t>říjen 2019 - květen 2021</t>
  </si>
  <si>
    <t>celkem</t>
  </si>
  <si>
    <t>bodování průměr</t>
  </si>
  <si>
    <t>Blue Box*</t>
  </si>
  <si>
    <r>
      <t xml:space="preserve">Nehodnoceno </t>
    </r>
    <r>
      <rPr>
        <i/>
        <sz val="10"/>
        <color theme="1"/>
        <rFont val="Calibri"/>
        <family val="2"/>
        <charset val="238"/>
        <scheme val="minor"/>
      </rPr>
      <t>(z důvodu nejasně vymezeného obsahu projektu)</t>
    </r>
    <r>
      <rPr>
        <sz val="11"/>
        <color theme="1"/>
        <rFont val="Calibri"/>
        <family val="2"/>
        <charset val="238"/>
        <scheme val="minor"/>
      </rPr>
      <t>:</t>
    </r>
  </si>
  <si>
    <t>Projekty jsou řazeny sestupně, dle bodového hodnocení.</t>
  </si>
  <si>
    <t>požadované stipendium</t>
  </si>
  <si>
    <t>Projekty doporučené k podpoře:</t>
  </si>
  <si>
    <t>Daniel Skála</t>
  </si>
  <si>
    <t>Cimbálovánky, cyklus cimb.skladeb pro děti</t>
  </si>
  <si>
    <t>prosinec 2019 - květen 2020</t>
  </si>
  <si>
    <t>Barbora Jirásková</t>
  </si>
  <si>
    <t>Studium na Conservatorium van Amsterdam</t>
  </si>
  <si>
    <t>září 2019 - červen 2020</t>
  </si>
  <si>
    <t xml:space="preserve">Martina Mihulková </t>
  </si>
  <si>
    <t>Magisterské studium v Londýně: Jazzová flétna</t>
  </si>
  <si>
    <t>září 2019 - červenec 2021</t>
  </si>
  <si>
    <t>Kateřina Špaňárová</t>
  </si>
  <si>
    <t xml:space="preserve">Studium operního zpěvu </t>
  </si>
  <si>
    <t>říjen 2019 - červenec 2020</t>
  </si>
  <si>
    <r>
      <rPr>
        <b/>
        <sz val="11"/>
        <color theme="1"/>
        <rFont val="Calibri"/>
        <family val="2"/>
        <charset val="238"/>
        <scheme val="minor"/>
      </rPr>
      <t>Nehodnocené projekty</t>
    </r>
    <r>
      <rPr>
        <sz val="11"/>
        <color theme="1"/>
        <rFont val="Calibri"/>
        <family val="2"/>
        <scheme val="minor"/>
      </rPr>
      <t xml:space="preserve"> (nespňují parametry stipendijního programu):</t>
    </r>
  </si>
  <si>
    <t>Joel Hána</t>
  </si>
  <si>
    <t>leden 2020 - prosinec 2021</t>
  </si>
  <si>
    <t>Dana Marková</t>
  </si>
  <si>
    <t>Těsně nad mraky</t>
  </si>
  <si>
    <t>listopad 2019 - říjen 2020</t>
  </si>
  <si>
    <t>přidělené stipendium</t>
  </si>
  <si>
    <t>Kompletní rozbor orchestrálních děl L. Janáčka</t>
  </si>
  <si>
    <t>hodnocení</t>
  </si>
  <si>
    <t>návrh stipendia</t>
  </si>
  <si>
    <t xml:space="preserve">Ludmila </t>
  </si>
  <si>
    <t>Ješutová</t>
  </si>
  <si>
    <t>Studium fyzického divadla na Accademia Teatro Dimitri</t>
  </si>
  <si>
    <t>září 2019 - červen 2021</t>
  </si>
  <si>
    <t>Helena</t>
  </si>
  <si>
    <t>Eliášová</t>
  </si>
  <si>
    <t>Čapátí</t>
  </si>
  <si>
    <t>září 2019 - duben 2020</t>
  </si>
  <si>
    <t xml:space="preserve">Anna </t>
  </si>
  <si>
    <t>Duchaňová</t>
  </si>
  <si>
    <t>Small Talk</t>
  </si>
  <si>
    <t>květen 2019 - listopad 2019</t>
  </si>
  <si>
    <t xml:space="preserve">Daniel </t>
  </si>
  <si>
    <t>Špinar</t>
  </si>
  <si>
    <t>červen 2019 - leden 2020</t>
  </si>
  <si>
    <t xml:space="preserve">Barbora </t>
  </si>
  <si>
    <t>Hančilová</t>
  </si>
  <si>
    <t>Horko Česko</t>
  </si>
  <si>
    <t>říjen 2019 - říjen 2020</t>
  </si>
  <si>
    <t>Bohdan</t>
  </si>
  <si>
    <t>Karásek</t>
  </si>
  <si>
    <t>Zpátky</t>
  </si>
  <si>
    <t xml:space="preserve">Patrik </t>
  </si>
  <si>
    <t>Ulrich</t>
  </si>
  <si>
    <t>Kostka cukru</t>
  </si>
  <si>
    <t>listopad 2019 - červen 2020</t>
  </si>
  <si>
    <t>Tadeáš</t>
  </si>
  <si>
    <t>Moravec</t>
  </si>
  <si>
    <t>Studium herectví ve Velké Británii</t>
  </si>
  <si>
    <t>září 2019 - červen 2022</t>
  </si>
  <si>
    <t>Jakub</t>
  </si>
  <si>
    <t>Gottwald</t>
  </si>
  <si>
    <t>CIT, dialogy lesa s městem</t>
  </si>
  <si>
    <t>listopad 2019 - srpen 2020</t>
  </si>
  <si>
    <t xml:space="preserve">Markéta </t>
  </si>
  <si>
    <t>Pščolková</t>
  </si>
  <si>
    <t>Texty pro rapování v představení Empty Wallets</t>
  </si>
  <si>
    <r>
      <t xml:space="preserve">Stipendijní program - 2. kolo 2019 - hodnocení žádostí </t>
    </r>
    <r>
      <rPr>
        <b/>
        <sz val="12"/>
        <color theme="3" tint="0.39997558519241921"/>
        <rFont val="Calibri"/>
        <family val="2"/>
        <charset val="238"/>
        <scheme val="minor"/>
      </rPr>
      <t>v oblasti výtvarného umění</t>
    </r>
  </si>
  <si>
    <r>
      <t xml:space="preserve">Stipendijní program - 2. kolo 2019 - hodnocení žádostí </t>
    </r>
    <r>
      <rPr>
        <b/>
        <sz val="12"/>
        <color theme="3" tint="0.39997558519241921"/>
        <rFont val="Calibri"/>
        <family val="2"/>
        <charset val="238"/>
        <scheme val="minor"/>
      </rPr>
      <t>v oblasti hudby</t>
    </r>
  </si>
  <si>
    <r>
      <t xml:space="preserve">Stipendijní program - 2. kolo 2019 - hodnocení žádostí </t>
    </r>
    <r>
      <rPr>
        <b/>
        <sz val="12"/>
        <color theme="3" tint="0.39997558519241921"/>
        <rFont val="Calibri"/>
        <family val="2"/>
        <charset val="238"/>
        <scheme val="minor"/>
      </rPr>
      <t>v oblasti divadla a tance</t>
    </r>
  </si>
  <si>
    <t>průměrné</t>
  </si>
  <si>
    <t>nehodnoceno (nedostatek informací)</t>
  </si>
  <si>
    <t xml:space="preserve">HOMO´40 </t>
  </si>
  <si>
    <t>vyřazeno (výstupem není dram.text)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</si>
</sst>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color theme="3" tint="0.3999755851924192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96">
    <xf numFmtId="0" fontId="0" fillId="0" borderId="0" xfId="0"/>
    <xf numFmtId="0" fontId="3" fillId="2" borderId="1" xfId="1" applyFont="1" applyFill="1" applyBorder="1" applyAlignment="1"/>
    <xf numFmtId="0" fontId="2" fillId="2" borderId="1" xfId="1" applyFont="1" applyFill="1" applyBorder="1" applyAlignment="1"/>
    <xf numFmtId="0" fontId="1" fillId="2" borderId="2" xfId="1" applyFont="1" applyFill="1" applyBorder="1" applyAlignment="1">
      <alignment horizontal="center"/>
    </xf>
    <xf numFmtId="0" fontId="1" fillId="2" borderId="3" xfId="1" applyFont="1" applyFill="1" applyBorder="1" applyAlignment="1">
      <alignment horizontal="center"/>
    </xf>
    <xf numFmtId="0" fontId="1" fillId="2" borderId="4" xfId="1" applyFont="1" applyFill="1" applyBorder="1" applyAlignment="1">
      <alignment horizontal="center"/>
    </xf>
    <xf numFmtId="0" fontId="1" fillId="2" borderId="7" xfId="1" applyFill="1" applyBorder="1" applyAlignment="1">
      <alignment horizontal="center"/>
    </xf>
    <xf numFmtId="0" fontId="1" fillId="0" borderId="0" xfId="1"/>
    <xf numFmtId="0" fontId="1" fillId="2" borderId="3" xfId="1" applyFill="1" applyBorder="1" applyAlignment="1">
      <alignment horizontal="left"/>
    </xf>
    <xf numFmtId="0" fontId="1" fillId="2" borderId="4" xfId="1" applyFill="1" applyBorder="1" applyAlignment="1">
      <alignment horizontal="left"/>
    </xf>
    <xf numFmtId="0" fontId="1" fillId="2" borderId="8" xfId="1" applyFill="1" applyBorder="1"/>
    <xf numFmtId="0" fontId="1" fillId="2" borderId="9" xfId="1" applyFill="1" applyBorder="1"/>
    <xf numFmtId="0" fontId="1" fillId="2" borderId="7" xfId="1" applyFill="1" applyBorder="1"/>
    <xf numFmtId="0" fontId="1" fillId="0" borderId="2" xfId="1" applyBorder="1"/>
    <xf numFmtId="0" fontId="1" fillId="0" borderId="3" xfId="1" applyBorder="1"/>
    <xf numFmtId="0" fontId="1" fillId="0" borderId="7" xfId="1" applyBorder="1"/>
    <xf numFmtId="0" fontId="1" fillId="0" borderId="2" xfId="1" applyBorder="1" applyAlignment="1">
      <alignment wrapText="1"/>
    </xf>
    <xf numFmtId="3" fontId="1" fillId="0" borderId="7" xfId="1" applyNumberFormat="1" applyBorder="1"/>
    <xf numFmtId="3" fontId="1" fillId="0" borderId="2" xfId="1" applyNumberFormat="1" applyBorder="1"/>
    <xf numFmtId="0" fontId="1" fillId="4" borderId="7" xfId="1" applyFill="1" applyBorder="1"/>
    <xf numFmtId="0" fontId="1" fillId="0" borderId="9" xfId="1" applyBorder="1"/>
    <xf numFmtId="0" fontId="5" fillId="0" borderId="10" xfId="1" applyFont="1" applyBorder="1"/>
    <xf numFmtId="0" fontId="1" fillId="0" borderId="8" xfId="1" applyBorder="1"/>
    <xf numFmtId="3" fontId="1" fillId="0" borderId="8" xfId="1" applyNumberFormat="1" applyBorder="1"/>
    <xf numFmtId="3" fontId="1" fillId="0" borderId="9" xfId="1" applyNumberFormat="1" applyBorder="1"/>
    <xf numFmtId="0" fontId="1" fillId="0" borderId="10" xfId="1" applyBorder="1"/>
    <xf numFmtId="0" fontId="1" fillId="0" borderId="2" xfId="1" applyFill="1" applyBorder="1"/>
    <xf numFmtId="0" fontId="1" fillId="0" borderId="5" xfId="1" applyBorder="1"/>
    <xf numFmtId="0" fontId="1" fillId="0" borderId="0" xfId="1" applyBorder="1"/>
    <xf numFmtId="0" fontId="1" fillId="0" borderId="11" xfId="1" applyBorder="1"/>
    <xf numFmtId="3" fontId="1" fillId="0" borderId="11" xfId="1" applyNumberFormat="1" applyBorder="1"/>
    <xf numFmtId="3" fontId="1" fillId="0" borderId="5" xfId="1" applyNumberFormat="1" applyBorder="1"/>
    <xf numFmtId="3" fontId="1" fillId="0" borderId="3" xfId="1" applyNumberFormat="1" applyBorder="1"/>
    <xf numFmtId="3" fontId="1" fillId="0" borderId="0" xfId="1" applyNumberFormat="1"/>
    <xf numFmtId="0" fontId="6" fillId="0" borderId="0" xfId="1" applyFont="1"/>
    <xf numFmtId="0" fontId="1" fillId="2" borderId="12" xfId="1" applyFill="1" applyBorder="1" applyAlignment="1">
      <alignment horizontal="center"/>
    </xf>
    <xf numFmtId="0" fontId="7" fillId="2" borderId="6" xfId="1" applyFont="1" applyFill="1" applyBorder="1" applyAlignment="1">
      <alignment horizontal="center" vertical="center" wrapText="1"/>
    </xf>
    <xf numFmtId="0" fontId="7" fillId="2" borderId="12" xfId="1" applyFont="1" applyFill="1" applyBorder="1" applyAlignment="1">
      <alignment horizontal="center" vertical="center" wrapText="1"/>
    </xf>
    <xf numFmtId="0" fontId="1" fillId="2" borderId="4" xfId="1" applyFill="1" applyBorder="1" applyAlignment="1">
      <alignment horizontal="center"/>
    </xf>
    <xf numFmtId="0" fontId="1" fillId="2" borderId="13" xfId="1" applyFill="1" applyBorder="1" applyAlignment="1">
      <alignment horizontal="center"/>
    </xf>
    <xf numFmtId="0" fontId="1" fillId="2" borderId="1" xfId="1" applyFill="1" applyBorder="1" applyAlignment="1">
      <alignment horizontal="center"/>
    </xf>
    <xf numFmtId="0" fontId="6" fillId="2" borderId="7" xfId="1" applyFont="1" applyFill="1" applyBorder="1" applyAlignment="1">
      <alignment horizontal="right"/>
    </xf>
    <xf numFmtId="3" fontId="6" fillId="0" borderId="15" xfId="1" applyNumberFormat="1" applyFont="1" applyBorder="1" applyAlignment="1">
      <alignment horizontal="right"/>
    </xf>
    <xf numFmtId="3" fontId="6" fillId="0" borderId="6" xfId="1" applyNumberFormat="1" applyFont="1" applyBorder="1" applyAlignment="1">
      <alignment horizontal="right"/>
    </xf>
    <xf numFmtId="0" fontId="1" fillId="0" borderId="17" xfId="1" applyBorder="1"/>
    <xf numFmtId="0" fontId="1" fillId="0" borderId="18" xfId="1" applyBorder="1"/>
    <xf numFmtId="0" fontId="1" fillId="0" borderId="16" xfId="1" applyBorder="1"/>
    <xf numFmtId="3" fontId="1" fillId="0" borderId="16" xfId="1" applyNumberFormat="1" applyBorder="1"/>
    <xf numFmtId="3" fontId="1" fillId="0" borderId="17" xfId="1" applyNumberFormat="1" applyBorder="1"/>
    <xf numFmtId="3" fontId="6" fillId="0" borderId="19" xfId="1" applyNumberFormat="1" applyFont="1" applyBorder="1" applyAlignment="1">
      <alignment horizontal="right"/>
    </xf>
    <xf numFmtId="0" fontId="1" fillId="5" borderId="7" xfId="1" applyFill="1" applyBorder="1"/>
    <xf numFmtId="0" fontId="1" fillId="4" borderId="7" xfId="1" applyFill="1" applyBorder="1" applyAlignment="1">
      <alignment horizontal="center"/>
    </xf>
    <xf numFmtId="0" fontId="1" fillId="4" borderId="8" xfId="1" applyFill="1" applyBorder="1" applyAlignment="1">
      <alignment horizontal="center"/>
    </xf>
    <xf numFmtId="0" fontId="1" fillId="4" borderId="16" xfId="1" applyFill="1" applyBorder="1" applyAlignment="1">
      <alignment horizontal="center"/>
    </xf>
    <xf numFmtId="3" fontId="1" fillId="5" borderId="7" xfId="1" applyNumberFormat="1" applyFont="1" applyFill="1" applyBorder="1"/>
    <xf numFmtId="3" fontId="1" fillId="5" borderId="2" xfId="1" applyNumberFormat="1" applyFont="1" applyFill="1" applyBorder="1"/>
    <xf numFmtId="0" fontId="1" fillId="5" borderId="7" xfId="1" applyFont="1" applyFill="1" applyBorder="1"/>
    <xf numFmtId="3" fontId="1" fillId="5" borderId="8" xfId="1" applyNumberFormat="1" applyFont="1" applyFill="1" applyBorder="1"/>
    <xf numFmtId="3" fontId="1" fillId="5" borderId="9" xfId="1" applyNumberFormat="1" applyFont="1" applyFill="1" applyBorder="1"/>
    <xf numFmtId="0" fontId="1" fillId="5" borderId="8" xfId="1" applyFont="1" applyFill="1" applyBorder="1"/>
    <xf numFmtId="3" fontId="1" fillId="5" borderId="16" xfId="1" applyNumberFormat="1" applyFont="1" applyFill="1" applyBorder="1"/>
    <xf numFmtId="0" fontId="1" fillId="5" borderId="16" xfId="1" applyFont="1" applyFill="1" applyBorder="1"/>
    <xf numFmtId="0" fontId="8" fillId="0" borderId="0" xfId="1" applyFont="1"/>
    <xf numFmtId="0" fontId="0" fillId="0" borderId="7" xfId="0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0" fillId="0" borderId="7" xfId="0" applyBorder="1"/>
    <xf numFmtId="3" fontId="0" fillId="0" borderId="7" xfId="0" applyNumberFormat="1" applyBorder="1"/>
    <xf numFmtId="3" fontId="0" fillId="0" borderId="7" xfId="0" applyNumberFormat="1" applyBorder="1" applyAlignment="1">
      <alignment horizontal="center"/>
    </xf>
    <xf numFmtId="3" fontId="0" fillId="0" borderId="0" xfId="0" applyNumberFormat="1"/>
    <xf numFmtId="0" fontId="1" fillId="0" borderId="0" xfId="0" applyFont="1"/>
    <xf numFmtId="0" fontId="1" fillId="0" borderId="7" xfId="0" applyFont="1" applyBorder="1" applyAlignment="1">
      <alignment horizontal="center" vertical="center" wrapText="1"/>
    </xf>
    <xf numFmtId="3" fontId="1" fillId="5" borderId="7" xfId="0" applyNumberFormat="1" applyFont="1" applyFill="1" applyBorder="1"/>
    <xf numFmtId="0" fontId="1" fillId="5" borderId="7" xfId="0" applyFont="1" applyFill="1" applyBorder="1"/>
    <xf numFmtId="0" fontId="1" fillId="0" borderId="2" xfId="1" applyFont="1" applyBorder="1"/>
    <xf numFmtId="0" fontId="1" fillId="0" borderId="3" xfId="1" applyFont="1" applyBorder="1"/>
    <xf numFmtId="0" fontId="7" fillId="0" borderId="7" xfId="1" applyFont="1" applyBorder="1"/>
    <xf numFmtId="3" fontId="1" fillId="0" borderId="7" xfId="1" applyNumberFormat="1" applyFont="1" applyBorder="1"/>
    <xf numFmtId="3" fontId="1" fillId="0" borderId="2" xfId="1" applyNumberFormat="1" applyFont="1" applyBorder="1"/>
    <xf numFmtId="3" fontId="6" fillId="0" borderId="7" xfId="1" applyNumberFormat="1" applyFont="1" applyBorder="1"/>
    <xf numFmtId="0" fontId="1" fillId="3" borderId="2" xfId="1" applyFill="1" applyBorder="1" applyAlignment="1">
      <alignment horizontal="center"/>
    </xf>
    <xf numFmtId="0" fontId="1" fillId="0" borderId="7" xfId="1" applyFont="1" applyBorder="1"/>
    <xf numFmtId="0" fontId="1" fillId="0" borderId="2" xfId="1" applyFont="1" applyBorder="1" applyAlignment="1">
      <alignment wrapText="1"/>
    </xf>
    <xf numFmtId="0" fontId="8" fillId="0" borderId="2" xfId="1" applyFont="1" applyBorder="1" applyAlignment="1">
      <alignment horizontal="left"/>
    </xf>
    <xf numFmtId="0" fontId="8" fillId="0" borderId="3" xfId="1" applyFont="1" applyBorder="1" applyAlignment="1">
      <alignment horizontal="left"/>
    </xf>
    <xf numFmtId="0" fontId="8" fillId="0" borderId="4" xfId="1" applyFont="1" applyBorder="1" applyAlignment="1">
      <alignment horizontal="left"/>
    </xf>
    <xf numFmtId="0" fontId="3" fillId="0" borderId="0" xfId="0" applyFont="1" applyAlignment="1">
      <alignment horizontal="left" vertical="center"/>
    </xf>
    <xf numFmtId="0" fontId="1" fillId="2" borderId="4" xfId="1" applyFill="1" applyBorder="1"/>
    <xf numFmtId="0" fontId="1" fillId="3" borderId="13" xfId="1" applyFill="1" applyBorder="1" applyAlignment="1">
      <alignment horizontal="center"/>
    </xf>
    <xf numFmtId="0" fontId="1" fillId="2" borderId="8" xfId="1" applyFill="1" applyBorder="1" applyAlignment="1">
      <alignment horizontal="center"/>
    </xf>
    <xf numFmtId="16" fontId="1" fillId="2" borderId="14" xfId="1" applyNumberFormat="1" applyFill="1" applyBorder="1" applyAlignment="1">
      <alignment horizontal="center"/>
    </xf>
    <xf numFmtId="3" fontId="1" fillId="5" borderId="7" xfId="1" applyNumberFormat="1" applyFill="1" applyBorder="1"/>
  </cellXfs>
  <cellStyles count="2">
    <cellStyle name="Normální" xfId="0" builtinId="0"/>
    <cellStyle name="Normální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6"/>
  <sheetViews>
    <sheetView tabSelected="1" workbookViewId="0"/>
  </sheetViews>
  <sheetFormatPr defaultRowHeight="15" x14ac:dyDescent="0.25"/>
  <cols>
    <col min="1" max="1" width="9.7109375" style="7" customWidth="1"/>
    <col min="2" max="2" width="18.28515625" style="7" customWidth="1"/>
    <col min="3" max="3" width="47.42578125" style="7" customWidth="1"/>
    <col min="4" max="4" width="26.5703125" style="7" customWidth="1"/>
    <col min="5" max="12" width="8.5703125" style="7" customWidth="1"/>
    <col min="13" max="16384" width="9.140625" style="7"/>
  </cols>
  <sheetData>
    <row r="1" spans="1:12" ht="15.75" x14ac:dyDescent="0.25">
      <c r="A1" s="1" t="s">
        <v>170</v>
      </c>
      <c r="B1" s="2"/>
      <c r="C1" s="2"/>
      <c r="D1" s="2"/>
      <c r="E1" s="3" t="s">
        <v>0</v>
      </c>
      <c r="F1" s="4"/>
      <c r="G1" s="5"/>
      <c r="H1" s="36" t="s">
        <v>105</v>
      </c>
      <c r="I1" s="39" t="s">
        <v>129</v>
      </c>
      <c r="J1" s="40"/>
      <c r="K1" s="40"/>
      <c r="L1" s="35"/>
    </row>
    <row r="2" spans="1:12" x14ac:dyDescent="0.25">
      <c r="A2" s="8" t="s">
        <v>1</v>
      </c>
      <c r="B2" s="9"/>
      <c r="C2" s="10" t="s">
        <v>2</v>
      </c>
      <c r="D2" s="11" t="s">
        <v>3</v>
      </c>
      <c r="E2" s="10">
        <v>2019</v>
      </c>
      <c r="F2" s="11">
        <v>2020</v>
      </c>
      <c r="G2" s="10">
        <v>2021</v>
      </c>
      <c r="H2" s="37"/>
      <c r="I2" s="12">
        <v>2019</v>
      </c>
      <c r="J2" s="12">
        <v>2020</v>
      </c>
      <c r="K2" s="12">
        <v>2021</v>
      </c>
      <c r="L2" s="41" t="s">
        <v>104</v>
      </c>
    </row>
    <row r="3" spans="1:12" ht="17.100000000000001" customHeight="1" x14ac:dyDescent="0.25">
      <c r="A3" s="13" t="s">
        <v>4</v>
      </c>
      <c r="B3" s="14" t="s">
        <v>5</v>
      </c>
      <c r="C3" s="15" t="s">
        <v>6</v>
      </c>
      <c r="D3" s="16" t="s">
        <v>7</v>
      </c>
      <c r="E3" s="17">
        <v>74000</v>
      </c>
      <c r="F3" s="18">
        <v>390000</v>
      </c>
      <c r="G3" s="15"/>
      <c r="H3" s="51">
        <v>4.5</v>
      </c>
      <c r="I3" s="54">
        <v>50000</v>
      </c>
      <c r="J3" s="55">
        <v>250000</v>
      </c>
      <c r="K3" s="56"/>
      <c r="L3" s="42">
        <f>I3+J3+K3</f>
        <v>300000</v>
      </c>
    </row>
    <row r="4" spans="1:12" ht="17.100000000000001" customHeight="1" x14ac:dyDescent="0.25">
      <c r="A4" s="13" t="s">
        <v>8</v>
      </c>
      <c r="B4" s="14" t="s">
        <v>9</v>
      </c>
      <c r="C4" s="15" t="s">
        <v>10</v>
      </c>
      <c r="D4" s="13" t="s">
        <v>11</v>
      </c>
      <c r="E4" s="17">
        <v>14000</v>
      </c>
      <c r="F4" s="18">
        <v>168000</v>
      </c>
      <c r="G4" s="17">
        <v>188000</v>
      </c>
      <c r="H4" s="51">
        <v>4.25</v>
      </c>
      <c r="I4" s="54">
        <v>14000</v>
      </c>
      <c r="J4" s="55">
        <v>168000</v>
      </c>
      <c r="K4" s="54">
        <v>188000</v>
      </c>
      <c r="L4" s="43">
        <f t="shared" ref="L4:L16" si="0">I4+J4+K4</f>
        <v>370000</v>
      </c>
    </row>
    <row r="5" spans="1:12" ht="17.100000000000001" customHeight="1" x14ac:dyDescent="0.25">
      <c r="A5" s="20" t="s">
        <v>12</v>
      </c>
      <c r="B5" s="21" t="s">
        <v>13</v>
      </c>
      <c r="C5" s="22" t="s">
        <v>14</v>
      </c>
      <c r="D5" s="20" t="s">
        <v>15</v>
      </c>
      <c r="E5" s="23">
        <v>27000</v>
      </c>
      <c r="F5" s="24">
        <v>130000</v>
      </c>
      <c r="G5" s="22"/>
      <c r="H5" s="52">
        <v>4</v>
      </c>
      <c r="I5" s="57">
        <v>27000</v>
      </c>
      <c r="J5" s="58">
        <v>130000</v>
      </c>
      <c r="K5" s="59"/>
      <c r="L5" s="43">
        <f t="shared" si="0"/>
        <v>157000</v>
      </c>
    </row>
    <row r="6" spans="1:12" ht="17.100000000000001" customHeight="1" x14ac:dyDescent="0.25">
      <c r="A6" s="13" t="s">
        <v>16</v>
      </c>
      <c r="B6" s="14" t="s">
        <v>17</v>
      </c>
      <c r="C6" s="15" t="s">
        <v>18</v>
      </c>
      <c r="D6" s="13" t="s">
        <v>19</v>
      </c>
      <c r="E6" s="17">
        <v>0</v>
      </c>
      <c r="F6" s="18">
        <v>250000</v>
      </c>
      <c r="G6" s="15"/>
      <c r="H6" s="51">
        <v>4</v>
      </c>
      <c r="I6" s="54">
        <v>0</v>
      </c>
      <c r="J6" s="55">
        <v>250000</v>
      </c>
      <c r="K6" s="56"/>
      <c r="L6" s="43">
        <f t="shared" si="0"/>
        <v>250000</v>
      </c>
    </row>
    <row r="7" spans="1:12" ht="17.100000000000001" customHeight="1" x14ac:dyDescent="0.25">
      <c r="A7" s="13" t="s">
        <v>20</v>
      </c>
      <c r="B7" s="14" t="s">
        <v>21</v>
      </c>
      <c r="C7" s="15" t="s">
        <v>22</v>
      </c>
      <c r="D7" s="13" t="s">
        <v>23</v>
      </c>
      <c r="E7" s="17">
        <v>56000</v>
      </c>
      <c r="F7" s="18">
        <v>230000</v>
      </c>
      <c r="G7" s="17">
        <v>138000</v>
      </c>
      <c r="H7" s="51">
        <v>4</v>
      </c>
      <c r="I7" s="54">
        <v>50000</v>
      </c>
      <c r="J7" s="55">
        <v>200000</v>
      </c>
      <c r="K7" s="54">
        <v>100000</v>
      </c>
      <c r="L7" s="43">
        <f t="shared" si="0"/>
        <v>350000</v>
      </c>
    </row>
    <row r="8" spans="1:12" ht="17.100000000000001" customHeight="1" x14ac:dyDescent="0.25">
      <c r="A8" s="20" t="s">
        <v>24</v>
      </c>
      <c r="B8" s="25" t="s">
        <v>25</v>
      </c>
      <c r="C8" s="22" t="s">
        <v>26</v>
      </c>
      <c r="D8" s="20" t="s">
        <v>11</v>
      </c>
      <c r="E8" s="23">
        <v>60000</v>
      </c>
      <c r="F8" s="24">
        <v>150000</v>
      </c>
      <c r="G8" s="23">
        <v>110000</v>
      </c>
      <c r="H8" s="52">
        <v>4</v>
      </c>
      <c r="I8" s="57">
        <v>30000</v>
      </c>
      <c r="J8" s="58">
        <v>150000</v>
      </c>
      <c r="K8" s="57">
        <v>110000</v>
      </c>
      <c r="L8" s="43">
        <f t="shared" si="0"/>
        <v>290000</v>
      </c>
    </row>
    <row r="9" spans="1:12" ht="17.100000000000001" customHeight="1" x14ac:dyDescent="0.25">
      <c r="A9" s="13" t="s">
        <v>27</v>
      </c>
      <c r="B9" s="14" t="s">
        <v>28</v>
      </c>
      <c r="C9" s="15" t="s">
        <v>29</v>
      </c>
      <c r="D9" s="13" t="s">
        <v>30</v>
      </c>
      <c r="E9" s="17">
        <v>85000</v>
      </c>
      <c r="F9" s="18">
        <v>222000</v>
      </c>
      <c r="G9" s="17">
        <v>148000</v>
      </c>
      <c r="H9" s="51">
        <v>3.75</v>
      </c>
      <c r="I9" s="54">
        <v>40000</v>
      </c>
      <c r="J9" s="54">
        <v>150000</v>
      </c>
      <c r="K9" s="54">
        <v>100000</v>
      </c>
      <c r="L9" s="43">
        <f t="shared" si="0"/>
        <v>290000</v>
      </c>
    </row>
    <row r="10" spans="1:12" ht="17.100000000000001" customHeight="1" x14ac:dyDescent="0.25">
      <c r="A10" s="13" t="s">
        <v>31</v>
      </c>
      <c r="B10" s="14" t="s">
        <v>32</v>
      </c>
      <c r="C10" s="15" t="s">
        <v>33</v>
      </c>
      <c r="D10" s="13" t="s">
        <v>11</v>
      </c>
      <c r="E10" s="17">
        <v>20000</v>
      </c>
      <c r="F10" s="18">
        <v>200000</v>
      </c>
      <c r="G10" s="17">
        <v>200000</v>
      </c>
      <c r="H10" s="51">
        <v>3.75</v>
      </c>
      <c r="I10" s="54">
        <v>20000</v>
      </c>
      <c r="J10" s="54">
        <v>130000</v>
      </c>
      <c r="K10" s="54">
        <v>130000</v>
      </c>
      <c r="L10" s="43">
        <f t="shared" si="0"/>
        <v>280000</v>
      </c>
    </row>
    <row r="11" spans="1:12" ht="17.100000000000001" customHeight="1" x14ac:dyDescent="0.25">
      <c r="A11" s="13" t="s">
        <v>34</v>
      </c>
      <c r="B11" s="14" t="s">
        <v>35</v>
      </c>
      <c r="C11" s="15" t="s">
        <v>36</v>
      </c>
      <c r="D11" s="13" t="s">
        <v>37</v>
      </c>
      <c r="E11" s="17">
        <v>50000</v>
      </c>
      <c r="F11" s="18">
        <v>72000</v>
      </c>
      <c r="G11" s="15"/>
      <c r="H11" s="51">
        <v>3.5</v>
      </c>
      <c r="I11" s="54">
        <v>50000</v>
      </c>
      <c r="J11" s="54">
        <v>72000</v>
      </c>
      <c r="K11" s="56"/>
      <c r="L11" s="43">
        <f t="shared" si="0"/>
        <v>122000</v>
      </c>
    </row>
    <row r="12" spans="1:12" ht="17.100000000000001" customHeight="1" x14ac:dyDescent="0.25">
      <c r="A12" s="13" t="s">
        <v>38</v>
      </c>
      <c r="B12" s="14" t="s">
        <v>39</v>
      </c>
      <c r="C12" s="15" t="s">
        <v>40</v>
      </c>
      <c r="D12" s="13" t="s">
        <v>41</v>
      </c>
      <c r="E12" s="17">
        <v>60000</v>
      </c>
      <c r="F12" s="18">
        <v>180000</v>
      </c>
      <c r="G12" s="17">
        <v>150000</v>
      </c>
      <c r="H12" s="51">
        <v>3.5</v>
      </c>
      <c r="I12" s="54">
        <v>40000</v>
      </c>
      <c r="J12" s="54">
        <v>130000</v>
      </c>
      <c r="K12" s="54">
        <v>110000</v>
      </c>
      <c r="L12" s="43">
        <f t="shared" si="0"/>
        <v>280000</v>
      </c>
    </row>
    <row r="13" spans="1:12" ht="17.100000000000001" customHeight="1" x14ac:dyDescent="0.25">
      <c r="A13" s="13" t="s">
        <v>42</v>
      </c>
      <c r="B13" s="14" t="s">
        <v>43</v>
      </c>
      <c r="C13" s="15" t="s">
        <v>44</v>
      </c>
      <c r="D13" s="13" t="s">
        <v>45</v>
      </c>
      <c r="E13" s="17">
        <v>42000</v>
      </c>
      <c r="F13" s="18">
        <v>241000</v>
      </c>
      <c r="G13" s="17">
        <v>186000</v>
      </c>
      <c r="H13" s="51">
        <v>3.25</v>
      </c>
      <c r="I13" s="54">
        <v>30000</v>
      </c>
      <c r="J13" s="54">
        <v>120000</v>
      </c>
      <c r="K13" s="54">
        <v>100000</v>
      </c>
      <c r="L13" s="43">
        <f t="shared" si="0"/>
        <v>250000</v>
      </c>
    </row>
    <row r="14" spans="1:12" ht="17.100000000000001" customHeight="1" x14ac:dyDescent="0.25">
      <c r="A14" s="20" t="s">
        <v>46</v>
      </c>
      <c r="B14" s="25" t="s">
        <v>47</v>
      </c>
      <c r="C14" s="22" t="s">
        <v>48</v>
      </c>
      <c r="D14" s="20" t="s">
        <v>49</v>
      </c>
      <c r="E14" s="23">
        <v>69000</v>
      </c>
      <c r="F14" s="24">
        <v>246000</v>
      </c>
      <c r="G14" s="23">
        <v>142000</v>
      </c>
      <c r="H14" s="51">
        <v>3.25</v>
      </c>
      <c r="I14" s="54">
        <v>30000</v>
      </c>
      <c r="J14" s="54">
        <v>120000</v>
      </c>
      <c r="K14" s="54">
        <v>100000</v>
      </c>
      <c r="L14" s="43">
        <f t="shared" si="0"/>
        <v>250000</v>
      </c>
    </row>
    <row r="15" spans="1:12" ht="17.100000000000001" customHeight="1" x14ac:dyDescent="0.25">
      <c r="A15" s="13" t="s">
        <v>50</v>
      </c>
      <c r="B15" s="14" t="s">
        <v>51</v>
      </c>
      <c r="C15" s="15" t="s">
        <v>52</v>
      </c>
      <c r="D15" s="13" t="s">
        <v>53</v>
      </c>
      <c r="E15" s="17">
        <v>33000</v>
      </c>
      <c r="F15" s="18">
        <v>183000</v>
      </c>
      <c r="G15" s="17">
        <v>160000</v>
      </c>
      <c r="H15" s="51">
        <v>3.25</v>
      </c>
      <c r="I15" s="54">
        <v>30000</v>
      </c>
      <c r="J15" s="54">
        <v>120000</v>
      </c>
      <c r="K15" s="54">
        <v>100000</v>
      </c>
      <c r="L15" s="43">
        <f t="shared" si="0"/>
        <v>250000</v>
      </c>
    </row>
    <row r="16" spans="1:12" ht="17.100000000000001" customHeight="1" thickBot="1" x14ac:dyDescent="0.3">
      <c r="A16" s="44" t="s">
        <v>54</v>
      </c>
      <c r="B16" s="45" t="s">
        <v>55</v>
      </c>
      <c r="C16" s="46" t="s">
        <v>56</v>
      </c>
      <c r="D16" s="44" t="s">
        <v>57</v>
      </c>
      <c r="E16" s="47">
        <v>65000</v>
      </c>
      <c r="F16" s="48">
        <v>73000</v>
      </c>
      <c r="G16" s="46"/>
      <c r="H16" s="53">
        <v>3</v>
      </c>
      <c r="I16" s="60">
        <v>65000</v>
      </c>
      <c r="J16" s="60">
        <v>73000</v>
      </c>
      <c r="K16" s="61"/>
      <c r="L16" s="49">
        <f t="shared" si="0"/>
        <v>138000</v>
      </c>
    </row>
    <row r="17" spans="1:11" x14ac:dyDescent="0.25">
      <c r="A17" s="13" t="s">
        <v>58</v>
      </c>
      <c r="B17" s="14" t="s">
        <v>59</v>
      </c>
      <c r="C17" s="15" t="s">
        <v>60</v>
      </c>
      <c r="D17" s="13" t="s">
        <v>61</v>
      </c>
      <c r="E17" s="17">
        <v>47000</v>
      </c>
      <c r="F17" s="18">
        <v>175000</v>
      </c>
      <c r="G17" s="17">
        <v>73000</v>
      </c>
      <c r="H17" s="19"/>
      <c r="I17" s="15"/>
      <c r="J17" s="15"/>
      <c r="K17" s="15"/>
    </row>
    <row r="18" spans="1:11" x14ac:dyDescent="0.25">
      <c r="A18" s="14" t="s">
        <v>62</v>
      </c>
      <c r="B18" s="14" t="s">
        <v>63</v>
      </c>
      <c r="C18" s="15" t="s">
        <v>64</v>
      </c>
      <c r="D18" s="26" t="s">
        <v>45</v>
      </c>
      <c r="E18" s="17">
        <v>78000</v>
      </c>
      <c r="F18" s="18">
        <v>201000</v>
      </c>
      <c r="G18" s="17">
        <v>150000</v>
      </c>
      <c r="H18" s="19"/>
      <c r="I18" s="15"/>
      <c r="J18" s="15"/>
      <c r="K18" s="15"/>
    </row>
    <row r="19" spans="1:11" x14ac:dyDescent="0.25">
      <c r="A19" s="27" t="s">
        <v>8</v>
      </c>
      <c r="B19" s="28" t="s">
        <v>65</v>
      </c>
      <c r="C19" s="29" t="s">
        <v>66</v>
      </c>
      <c r="D19" s="27" t="s">
        <v>67</v>
      </c>
      <c r="E19" s="30">
        <v>55000</v>
      </c>
      <c r="F19" s="31">
        <v>183000</v>
      </c>
      <c r="G19" s="30">
        <v>105000</v>
      </c>
      <c r="H19" s="19"/>
      <c r="I19" s="15"/>
      <c r="J19" s="15"/>
      <c r="K19" s="15"/>
    </row>
    <row r="20" spans="1:11" x14ac:dyDescent="0.25">
      <c r="A20" s="13" t="s">
        <v>68</v>
      </c>
      <c r="B20" s="14" t="s">
        <v>69</v>
      </c>
      <c r="C20" s="15" t="s">
        <v>70</v>
      </c>
      <c r="D20" s="13" t="s">
        <v>23</v>
      </c>
      <c r="E20" s="17">
        <v>20000</v>
      </c>
      <c r="F20" s="18">
        <v>132000</v>
      </c>
      <c r="G20" s="17">
        <v>92000</v>
      </c>
      <c r="H20" s="19"/>
      <c r="I20" s="15"/>
      <c r="J20" s="15"/>
      <c r="K20" s="15"/>
    </row>
    <row r="21" spans="1:11" x14ac:dyDescent="0.25">
      <c r="A21" s="13" t="s">
        <v>71</v>
      </c>
      <c r="B21" s="14" t="s">
        <v>72</v>
      </c>
      <c r="C21" s="15" t="s">
        <v>73</v>
      </c>
      <c r="D21" s="13" t="s">
        <v>74</v>
      </c>
      <c r="E21" s="17">
        <v>39000</v>
      </c>
      <c r="F21" s="18">
        <v>132000</v>
      </c>
      <c r="G21" s="15"/>
      <c r="H21" s="19"/>
      <c r="I21" s="15"/>
      <c r="J21" s="15"/>
      <c r="K21" s="15"/>
    </row>
    <row r="22" spans="1:11" x14ac:dyDescent="0.25">
      <c r="A22" s="13" t="s">
        <v>75</v>
      </c>
      <c r="B22" s="14" t="s">
        <v>76</v>
      </c>
      <c r="C22" s="15" t="s">
        <v>77</v>
      </c>
      <c r="D22" s="13" t="s">
        <v>7</v>
      </c>
      <c r="E22" s="17">
        <v>215000</v>
      </c>
      <c r="F22" s="18">
        <v>247000</v>
      </c>
      <c r="G22" s="15"/>
      <c r="H22" s="19"/>
      <c r="I22" s="15"/>
      <c r="J22" s="15"/>
      <c r="K22" s="15"/>
    </row>
    <row r="23" spans="1:11" x14ac:dyDescent="0.25">
      <c r="A23" s="20" t="s">
        <v>78</v>
      </c>
      <c r="B23" s="25" t="s">
        <v>79</v>
      </c>
      <c r="C23" s="22" t="s">
        <v>80</v>
      </c>
      <c r="D23" s="20" t="s">
        <v>7</v>
      </c>
      <c r="E23" s="23">
        <v>150000</v>
      </c>
      <c r="F23" s="20"/>
      <c r="G23" s="22"/>
      <c r="H23" s="19"/>
      <c r="I23" s="15"/>
      <c r="J23" s="15"/>
      <c r="K23" s="15"/>
    </row>
    <row r="24" spans="1:11" x14ac:dyDescent="0.25">
      <c r="A24" s="13" t="s">
        <v>81</v>
      </c>
      <c r="B24" s="14" t="s">
        <v>82</v>
      </c>
      <c r="C24" s="15" t="s">
        <v>83</v>
      </c>
      <c r="D24" s="13" t="s">
        <v>11</v>
      </c>
      <c r="E24" s="17">
        <v>12000</v>
      </c>
      <c r="F24" s="18">
        <v>145000</v>
      </c>
      <c r="G24" s="17">
        <v>140000</v>
      </c>
      <c r="H24" s="19"/>
      <c r="I24" s="15"/>
      <c r="J24" s="15"/>
      <c r="K24" s="15"/>
    </row>
    <row r="25" spans="1:11" x14ac:dyDescent="0.25">
      <c r="A25" s="13" t="s">
        <v>50</v>
      </c>
      <c r="B25" s="14" t="s">
        <v>84</v>
      </c>
      <c r="C25" s="15" t="s">
        <v>85</v>
      </c>
      <c r="D25" s="13" t="s">
        <v>7</v>
      </c>
      <c r="E25" s="17">
        <v>85000</v>
      </c>
      <c r="F25" s="18">
        <v>250000</v>
      </c>
      <c r="G25" s="15"/>
      <c r="H25" s="19"/>
      <c r="I25" s="15"/>
      <c r="J25" s="15"/>
      <c r="K25" s="15"/>
    </row>
    <row r="26" spans="1:11" x14ac:dyDescent="0.25">
      <c r="A26" s="13" t="s">
        <v>86</v>
      </c>
      <c r="B26" s="14" t="s">
        <v>87</v>
      </c>
      <c r="C26" s="15" t="s">
        <v>88</v>
      </c>
      <c r="D26" s="13" t="s">
        <v>19</v>
      </c>
      <c r="E26" s="17">
        <v>52000</v>
      </c>
      <c r="F26" s="18">
        <v>191000</v>
      </c>
      <c r="G26" s="15"/>
      <c r="H26" s="19"/>
      <c r="I26" s="15"/>
      <c r="J26" s="15"/>
      <c r="K26" s="15"/>
    </row>
    <row r="27" spans="1:11" x14ac:dyDescent="0.25">
      <c r="A27" s="20" t="s">
        <v>62</v>
      </c>
      <c r="B27" s="25" t="s">
        <v>89</v>
      </c>
      <c r="C27" s="22" t="s">
        <v>90</v>
      </c>
      <c r="D27" s="20" t="s">
        <v>11</v>
      </c>
      <c r="E27" s="23">
        <v>10000</v>
      </c>
      <c r="F27" s="24">
        <v>140000</v>
      </c>
      <c r="G27" s="23">
        <v>150000</v>
      </c>
      <c r="H27" s="19"/>
      <c r="I27" s="15"/>
      <c r="J27" s="15"/>
      <c r="K27" s="15"/>
    </row>
    <row r="28" spans="1:11" x14ac:dyDescent="0.25">
      <c r="A28" s="13" t="s">
        <v>91</v>
      </c>
      <c r="B28" s="14" t="s">
        <v>92</v>
      </c>
      <c r="C28" s="15" t="s">
        <v>93</v>
      </c>
      <c r="D28" s="26" t="s">
        <v>7</v>
      </c>
      <c r="E28" s="17">
        <v>80000</v>
      </c>
      <c r="F28" s="18">
        <v>250000</v>
      </c>
      <c r="G28" s="15"/>
      <c r="H28" s="19"/>
      <c r="I28" s="15"/>
      <c r="J28" s="15"/>
      <c r="K28" s="15"/>
    </row>
    <row r="29" spans="1:11" x14ac:dyDescent="0.25">
      <c r="A29" s="13" t="s">
        <v>94</v>
      </c>
      <c r="B29" s="14" t="s">
        <v>95</v>
      </c>
      <c r="C29" s="15" t="s">
        <v>96</v>
      </c>
      <c r="D29" s="13" t="s">
        <v>97</v>
      </c>
      <c r="E29" s="17">
        <v>12000</v>
      </c>
      <c r="F29" s="18">
        <v>150000</v>
      </c>
      <c r="G29" s="17">
        <v>138000</v>
      </c>
      <c r="H29" s="19"/>
      <c r="I29" s="15"/>
      <c r="J29" s="15"/>
      <c r="K29" s="15"/>
    </row>
    <row r="30" spans="1:11" x14ac:dyDescent="0.25">
      <c r="A30" s="13" t="s">
        <v>98</v>
      </c>
      <c r="B30" s="14" t="s">
        <v>99</v>
      </c>
      <c r="C30" s="15" t="s">
        <v>100</v>
      </c>
      <c r="D30" s="14" t="s">
        <v>15</v>
      </c>
      <c r="E30" s="17">
        <v>46000</v>
      </c>
      <c r="F30" s="32">
        <v>553000</v>
      </c>
      <c r="G30" s="15"/>
      <c r="H30" s="19"/>
      <c r="I30" s="15"/>
      <c r="J30" s="15"/>
      <c r="K30" s="15"/>
    </row>
    <row r="31" spans="1:11" x14ac:dyDescent="0.25">
      <c r="A31" s="62" t="s">
        <v>108</v>
      </c>
      <c r="E31" s="33">
        <f>SUM(E3:E30)</f>
        <v>1556000</v>
      </c>
      <c r="F31" s="33">
        <f>SUM(F3:F30)</f>
        <v>5484000</v>
      </c>
      <c r="G31" s="33">
        <f>SUM(G3:G30)</f>
        <v>2270000</v>
      </c>
      <c r="I31" s="33">
        <f>SUM(I3:I30)</f>
        <v>476000</v>
      </c>
      <c r="J31" s="33">
        <f>SUM(J3:J30)</f>
        <v>2063000</v>
      </c>
      <c r="K31" s="33">
        <f>SUM(K3:K30)</f>
        <v>1038000</v>
      </c>
    </row>
    <row r="32" spans="1:11" x14ac:dyDescent="0.25">
      <c r="A32" s="62"/>
      <c r="E32" s="33"/>
      <c r="F32" s="33"/>
      <c r="G32" s="33"/>
      <c r="I32" s="33"/>
      <c r="J32" s="33"/>
      <c r="K32" s="33"/>
    </row>
    <row r="33" spans="1:11" x14ac:dyDescent="0.25">
      <c r="A33" s="7" t="s">
        <v>107</v>
      </c>
      <c r="E33" s="33"/>
      <c r="F33" s="33"/>
      <c r="G33" s="33"/>
    </row>
    <row r="34" spans="1:11" x14ac:dyDescent="0.25">
      <c r="A34" s="13" t="s">
        <v>101</v>
      </c>
      <c r="B34" s="14" t="s">
        <v>102</v>
      </c>
      <c r="C34" s="15" t="s">
        <v>106</v>
      </c>
      <c r="D34" s="26" t="s">
        <v>103</v>
      </c>
      <c r="E34" s="17">
        <v>15000</v>
      </c>
      <c r="F34" s="18">
        <v>156000</v>
      </c>
      <c r="G34" s="17">
        <v>35000</v>
      </c>
      <c r="H34" s="19"/>
      <c r="I34" s="15"/>
      <c r="J34" s="15"/>
      <c r="K34" s="15"/>
    </row>
    <row r="35" spans="1:11" x14ac:dyDescent="0.25">
      <c r="A35" s="34"/>
    </row>
    <row r="36" spans="1:11" x14ac:dyDescent="0.25">
      <c r="A36" s="34"/>
    </row>
  </sheetData>
  <mergeCells count="4">
    <mergeCell ref="A2:B2"/>
    <mergeCell ref="E1:G1"/>
    <mergeCell ref="H1:H2"/>
    <mergeCell ref="I1:L1"/>
  </mergeCells>
  <pageMargins left="0.7" right="0.7" top="0.78740157499999996" bottom="0.78740157499999996" header="0.3" footer="0.3"/>
  <pageSetup paperSize="9" scale="7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3"/>
  <sheetViews>
    <sheetView workbookViewId="0">
      <selection activeCell="K22" sqref="K22"/>
    </sheetView>
  </sheetViews>
  <sheetFormatPr defaultRowHeight="15" x14ac:dyDescent="0.25"/>
  <cols>
    <col min="1" max="1" width="18.42578125" customWidth="1"/>
    <col min="2" max="2" width="42.140625" customWidth="1"/>
    <col min="3" max="3" width="26.140625" customWidth="1"/>
    <col min="4" max="9" width="8.5703125" customWidth="1"/>
  </cols>
  <sheetData>
    <row r="1" spans="1:9" ht="30" customHeight="1" x14ac:dyDescent="0.25">
      <c r="A1" s="90" t="s">
        <v>171</v>
      </c>
      <c r="B1" s="90"/>
      <c r="C1" s="90"/>
      <c r="D1" s="90"/>
      <c r="E1" s="90"/>
      <c r="F1" s="90"/>
      <c r="G1" s="90"/>
      <c r="H1" s="90"/>
    </row>
    <row r="2" spans="1:9" ht="30" customHeight="1" x14ac:dyDescent="0.25">
      <c r="A2" s="63" t="s">
        <v>1</v>
      </c>
      <c r="B2" s="63" t="s">
        <v>2</v>
      </c>
      <c r="C2" s="63" t="s">
        <v>3</v>
      </c>
      <c r="D2" s="75" t="s">
        <v>109</v>
      </c>
      <c r="E2" s="75"/>
      <c r="F2" s="75"/>
      <c r="G2" s="64" t="s">
        <v>129</v>
      </c>
      <c r="H2" s="64"/>
      <c r="I2" s="64"/>
    </row>
    <row r="3" spans="1:9" x14ac:dyDescent="0.25">
      <c r="A3" s="63"/>
      <c r="B3" s="63"/>
      <c r="C3" s="63"/>
      <c r="D3" s="65">
        <v>2019</v>
      </c>
      <c r="E3" s="65">
        <v>2020</v>
      </c>
      <c r="F3" s="65">
        <v>2021</v>
      </c>
      <c r="G3" s="66">
        <v>2019</v>
      </c>
      <c r="H3" s="66">
        <v>2020</v>
      </c>
      <c r="I3" s="66">
        <v>2021</v>
      </c>
    </row>
    <row r="4" spans="1:9" x14ac:dyDescent="0.25">
      <c r="A4" s="67" t="s">
        <v>110</v>
      </c>
      <c r="B4" s="68"/>
      <c r="C4" s="68"/>
      <c r="D4" s="68"/>
      <c r="E4" s="68"/>
      <c r="F4" s="68"/>
      <c r="G4" s="68"/>
      <c r="H4" s="68"/>
      <c r="I4" s="69"/>
    </row>
    <row r="5" spans="1:9" x14ac:dyDescent="0.25">
      <c r="A5" s="70" t="s">
        <v>111</v>
      </c>
      <c r="B5" s="70" t="s">
        <v>112</v>
      </c>
      <c r="C5" s="70" t="s">
        <v>113</v>
      </c>
      <c r="D5" s="71">
        <v>15000</v>
      </c>
      <c r="E5" s="71">
        <v>75000</v>
      </c>
      <c r="F5" s="65"/>
      <c r="G5" s="76">
        <v>10000</v>
      </c>
      <c r="H5" s="76">
        <v>30000</v>
      </c>
      <c r="I5" s="77"/>
    </row>
    <row r="6" spans="1:9" x14ac:dyDescent="0.25">
      <c r="A6" s="70" t="s">
        <v>114</v>
      </c>
      <c r="B6" s="70" t="s">
        <v>115</v>
      </c>
      <c r="C6" s="70" t="s">
        <v>116</v>
      </c>
      <c r="D6" s="71">
        <v>80000</v>
      </c>
      <c r="E6" s="71">
        <v>120000</v>
      </c>
      <c r="F6" s="65"/>
      <c r="G6" s="76">
        <v>60000</v>
      </c>
      <c r="H6" s="76">
        <v>60000</v>
      </c>
      <c r="I6" s="77"/>
    </row>
    <row r="7" spans="1:9" x14ac:dyDescent="0.25">
      <c r="A7" s="70" t="s">
        <v>117</v>
      </c>
      <c r="B7" s="70" t="s">
        <v>118</v>
      </c>
      <c r="C7" s="70" t="s">
        <v>119</v>
      </c>
      <c r="D7" s="71">
        <v>70000</v>
      </c>
      <c r="E7" s="71">
        <v>200000</v>
      </c>
      <c r="F7" s="72">
        <v>130000</v>
      </c>
      <c r="G7" s="76">
        <v>70000</v>
      </c>
      <c r="H7" s="76">
        <v>120000</v>
      </c>
      <c r="I7" s="76">
        <v>100000</v>
      </c>
    </row>
    <row r="8" spans="1:9" x14ac:dyDescent="0.25">
      <c r="A8" s="70" t="s">
        <v>120</v>
      </c>
      <c r="B8" s="70" t="s">
        <v>121</v>
      </c>
      <c r="C8" s="70" t="s">
        <v>122</v>
      </c>
      <c r="D8" s="71">
        <v>130000</v>
      </c>
      <c r="E8" s="71">
        <v>130000</v>
      </c>
      <c r="F8" s="72"/>
      <c r="G8" s="76">
        <v>60000</v>
      </c>
      <c r="H8" s="76">
        <v>60000</v>
      </c>
      <c r="I8" s="77"/>
    </row>
    <row r="9" spans="1:9" x14ac:dyDescent="0.25">
      <c r="D9" s="73">
        <f t="shared" ref="D9:I9" si="0">SUM(D5:D8)</f>
        <v>295000</v>
      </c>
      <c r="E9" s="73">
        <f t="shared" si="0"/>
        <v>525000</v>
      </c>
      <c r="F9" s="73">
        <f t="shared" si="0"/>
        <v>130000</v>
      </c>
      <c r="G9" s="73">
        <f t="shared" si="0"/>
        <v>200000</v>
      </c>
      <c r="H9" s="73">
        <f t="shared" si="0"/>
        <v>270000</v>
      </c>
      <c r="I9" s="73">
        <f t="shared" si="0"/>
        <v>100000</v>
      </c>
    </row>
    <row r="10" spans="1:9" x14ac:dyDescent="0.25">
      <c r="D10" s="73"/>
      <c r="E10" s="73"/>
      <c r="F10" s="73"/>
      <c r="G10" s="73"/>
      <c r="H10" s="73"/>
      <c r="I10" s="73"/>
    </row>
    <row r="11" spans="1:9" x14ac:dyDescent="0.25">
      <c r="A11" s="74" t="s">
        <v>123</v>
      </c>
    </row>
    <row r="12" spans="1:9" x14ac:dyDescent="0.25">
      <c r="A12" s="70" t="s">
        <v>124</v>
      </c>
      <c r="B12" s="70" t="s">
        <v>130</v>
      </c>
      <c r="C12" s="70" t="s">
        <v>125</v>
      </c>
      <c r="D12" s="71"/>
      <c r="E12" s="71">
        <v>60000</v>
      </c>
      <c r="F12" s="71">
        <v>190000</v>
      </c>
    </row>
    <row r="13" spans="1:9" x14ac:dyDescent="0.25">
      <c r="A13" s="70" t="s">
        <v>126</v>
      </c>
      <c r="B13" s="70" t="s">
        <v>127</v>
      </c>
      <c r="C13" s="70" t="s">
        <v>128</v>
      </c>
      <c r="D13" s="71">
        <v>24000</v>
      </c>
      <c r="E13" s="71">
        <v>114000</v>
      </c>
      <c r="F13" s="70"/>
    </row>
  </sheetData>
  <mergeCells count="7">
    <mergeCell ref="A4:I4"/>
    <mergeCell ref="A1:H1"/>
    <mergeCell ref="A2:A3"/>
    <mergeCell ref="B2:B3"/>
    <mergeCell ref="C2:C3"/>
    <mergeCell ref="D2:F2"/>
    <mergeCell ref="G2:I2"/>
  </mergeCells>
  <pageMargins left="0.7" right="0.7" top="0.75" bottom="0.75" header="0.3" footer="0.3"/>
  <pageSetup paperSize="9" scale="9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3"/>
  <sheetViews>
    <sheetView workbookViewId="0">
      <selection activeCell="J20" sqref="J20"/>
    </sheetView>
  </sheetViews>
  <sheetFormatPr defaultRowHeight="15" x14ac:dyDescent="0.25"/>
  <cols>
    <col min="1" max="1" width="9.85546875" style="7" bestFit="1" customWidth="1"/>
    <col min="2" max="2" width="18.5703125" style="7" customWidth="1"/>
    <col min="3" max="3" width="45.28515625" style="7" customWidth="1"/>
    <col min="4" max="4" width="28.140625" style="7" customWidth="1"/>
    <col min="5" max="7" width="9.140625" style="7"/>
    <col min="8" max="9" width="10.42578125" style="7" customWidth="1"/>
    <col min="10" max="16384" width="9.140625" style="7"/>
  </cols>
  <sheetData>
    <row r="1" spans="1:11" ht="15.75" x14ac:dyDescent="0.25">
      <c r="A1" s="1" t="s">
        <v>172</v>
      </c>
      <c r="B1" s="2"/>
      <c r="C1" s="2"/>
      <c r="D1" s="2"/>
      <c r="E1" s="3" t="s">
        <v>0</v>
      </c>
      <c r="F1" s="4"/>
      <c r="G1" s="4"/>
      <c r="H1" s="93" t="s">
        <v>173</v>
      </c>
      <c r="I1" s="38" t="s">
        <v>132</v>
      </c>
      <c r="J1" s="6"/>
      <c r="K1" s="6"/>
    </row>
    <row r="2" spans="1:11" x14ac:dyDescent="0.25">
      <c r="A2" s="8" t="s">
        <v>1</v>
      </c>
      <c r="B2" s="9"/>
      <c r="C2" s="10" t="s">
        <v>2</v>
      </c>
      <c r="D2" s="11" t="s">
        <v>3</v>
      </c>
      <c r="E2" s="10">
        <v>2019</v>
      </c>
      <c r="F2" s="11">
        <v>2020</v>
      </c>
      <c r="G2" s="11">
        <v>2021</v>
      </c>
      <c r="H2" s="94" t="s">
        <v>131</v>
      </c>
      <c r="I2" s="91">
        <v>2019</v>
      </c>
      <c r="J2" s="12">
        <v>2020</v>
      </c>
      <c r="K2" s="12">
        <v>2021</v>
      </c>
    </row>
    <row r="3" spans="1:11" x14ac:dyDescent="0.25">
      <c r="A3" s="78" t="s">
        <v>133</v>
      </c>
      <c r="B3" s="79" t="s">
        <v>134</v>
      </c>
      <c r="C3" s="80" t="s">
        <v>135</v>
      </c>
      <c r="D3" s="78" t="s">
        <v>136</v>
      </c>
      <c r="E3" s="81">
        <v>70000</v>
      </c>
      <c r="F3" s="82">
        <v>70000</v>
      </c>
      <c r="G3" s="83"/>
      <c r="H3" s="92">
        <v>4.2</v>
      </c>
      <c r="I3" s="95">
        <v>60000</v>
      </c>
      <c r="J3" s="95">
        <v>60000</v>
      </c>
      <c r="K3" s="50"/>
    </row>
    <row r="4" spans="1:11" x14ac:dyDescent="0.25">
      <c r="A4" s="13" t="s">
        <v>137</v>
      </c>
      <c r="B4" s="14" t="s">
        <v>138</v>
      </c>
      <c r="C4" s="15" t="s">
        <v>139</v>
      </c>
      <c r="D4" s="13" t="s">
        <v>140</v>
      </c>
      <c r="E4" s="17">
        <v>15000</v>
      </c>
      <c r="F4" s="18">
        <v>15000</v>
      </c>
      <c r="G4" s="17"/>
      <c r="H4" s="84">
        <v>4</v>
      </c>
      <c r="I4" s="95">
        <v>15000</v>
      </c>
      <c r="J4" s="95">
        <v>15000</v>
      </c>
      <c r="K4" s="50"/>
    </row>
    <row r="5" spans="1:11" ht="13.5" customHeight="1" x14ac:dyDescent="0.25">
      <c r="A5" s="13" t="s">
        <v>141</v>
      </c>
      <c r="B5" s="14" t="s">
        <v>142</v>
      </c>
      <c r="C5" s="15" t="s">
        <v>143</v>
      </c>
      <c r="D5" s="13" t="s">
        <v>144</v>
      </c>
      <c r="E5" s="17">
        <v>40000</v>
      </c>
      <c r="F5" s="18"/>
      <c r="G5" s="17"/>
      <c r="H5" s="84">
        <v>3.85</v>
      </c>
      <c r="I5" s="95">
        <v>30000</v>
      </c>
      <c r="J5" s="50"/>
      <c r="K5" s="50"/>
    </row>
    <row r="6" spans="1:11" ht="13.5" customHeight="1" x14ac:dyDescent="0.25">
      <c r="A6" s="20" t="s">
        <v>145</v>
      </c>
      <c r="B6" s="25" t="s">
        <v>146</v>
      </c>
      <c r="C6" s="22" t="s">
        <v>175</v>
      </c>
      <c r="D6" s="20" t="s">
        <v>147</v>
      </c>
      <c r="E6" s="23">
        <v>35000</v>
      </c>
      <c r="F6" s="24">
        <v>5000</v>
      </c>
      <c r="G6" s="23"/>
      <c r="H6" s="84">
        <v>2.75</v>
      </c>
      <c r="I6" s="95">
        <v>25000</v>
      </c>
      <c r="J6" s="50"/>
      <c r="K6" s="50"/>
    </row>
    <row r="7" spans="1:11" x14ac:dyDescent="0.25">
      <c r="A7" s="13" t="s">
        <v>148</v>
      </c>
      <c r="B7" s="14" t="s">
        <v>149</v>
      </c>
      <c r="C7" s="15" t="s">
        <v>150</v>
      </c>
      <c r="D7" s="13" t="s">
        <v>151</v>
      </c>
      <c r="E7" s="17">
        <v>90000</v>
      </c>
      <c r="F7" s="18">
        <v>270000</v>
      </c>
      <c r="G7" s="17"/>
      <c r="H7" s="84">
        <v>2</v>
      </c>
      <c r="I7" s="15"/>
      <c r="J7" s="15"/>
      <c r="K7" s="15"/>
    </row>
    <row r="8" spans="1:11" x14ac:dyDescent="0.25">
      <c r="A8" s="13" t="s">
        <v>152</v>
      </c>
      <c r="B8" s="14" t="s">
        <v>153</v>
      </c>
      <c r="C8" s="15" t="s">
        <v>154</v>
      </c>
      <c r="D8" s="13" t="s">
        <v>113</v>
      </c>
      <c r="E8" s="17">
        <v>10000</v>
      </c>
      <c r="F8" s="18">
        <v>30000</v>
      </c>
      <c r="G8" s="17"/>
      <c r="H8" s="84">
        <v>2</v>
      </c>
      <c r="I8" s="15"/>
      <c r="J8" s="15"/>
      <c r="K8" s="15"/>
    </row>
    <row r="9" spans="1:11" x14ac:dyDescent="0.25">
      <c r="A9" s="20" t="s">
        <v>155</v>
      </c>
      <c r="B9" s="25" t="s">
        <v>156</v>
      </c>
      <c r="C9" s="22" t="s">
        <v>157</v>
      </c>
      <c r="D9" s="20" t="s">
        <v>158</v>
      </c>
      <c r="E9" s="23">
        <v>15000</v>
      </c>
      <c r="F9" s="24">
        <v>45000</v>
      </c>
      <c r="G9" s="23"/>
      <c r="H9" s="84">
        <v>2</v>
      </c>
      <c r="I9" s="15"/>
      <c r="J9" s="15"/>
      <c r="K9" s="15"/>
    </row>
    <row r="10" spans="1:11" x14ac:dyDescent="0.25">
      <c r="A10" s="78" t="s">
        <v>159</v>
      </c>
      <c r="B10" s="79" t="s">
        <v>160</v>
      </c>
      <c r="C10" s="85" t="s">
        <v>161</v>
      </c>
      <c r="D10" s="86" t="s">
        <v>162</v>
      </c>
      <c r="E10" s="81">
        <v>40000</v>
      </c>
      <c r="F10" s="82">
        <v>180000</v>
      </c>
      <c r="G10" s="81">
        <v>180000</v>
      </c>
      <c r="H10" s="84"/>
      <c r="I10" s="87" t="s">
        <v>174</v>
      </c>
      <c r="J10" s="88"/>
      <c r="K10" s="89"/>
    </row>
    <row r="11" spans="1:11" x14ac:dyDescent="0.25">
      <c r="A11" s="13" t="s">
        <v>163</v>
      </c>
      <c r="B11" s="14" t="s">
        <v>164</v>
      </c>
      <c r="C11" s="15" t="s">
        <v>165</v>
      </c>
      <c r="D11" s="13" t="s">
        <v>166</v>
      </c>
      <c r="E11" s="17">
        <v>10000</v>
      </c>
      <c r="F11" s="18">
        <v>40000</v>
      </c>
      <c r="G11" s="17"/>
      <c r="H11" s="84"/>
      <c r="I11" s="87" t="s">
        <v>176</v>
      </c>
      <c r="J11" s="88"/>
      <c r="K11" s="89"/>
    </row>
    <row r="12" spans="1:11" x14ac:dyDescent="0.25">
      <c r="A12" s="13" t="s">
        <v>167</v>
      </c>
      <c r="B12" s="14" t="s">
        <v>168</v>
      </c>
      <c r="C12" s="15" t="s">
        <v>169</v>
      </c>
      <c r="D12" s="13" t="s">
        <v>158</v>
      </c>
      <c r="E12" s="17">
        <v>5000</v>
      </c>
      <c r="F12" s="18">
        <v>5000</v>
      </c>
      <c r="G12" s="15"/>
      <c r="H12" s="84"/>
      <c r="I12" s="87" t="s">
        <v>176</v>
      </c>
      <c r="J12" s="88"/>
      <c r="K12" s="89"/>
    </row>
    <row r="13" spans="1:11" x14ac:dyDescent="0.25">
      <c r="E13" s="33">
        <f>SUM(E3:E12)</f>
        <v>330000</v>
      </c>
      <c r="F13" s="33">
        <f>SUM(F3:F12)</f>
        <v>660000</v>
      </c>
      <c r="G13" s="33">
        <f>SUM(G3:G12)</f>
        <v>180000</v>
      </c>
      <c r="I13" s="33">
        <f>SUM(I3:I12)</f>
        <v>130000</v>
      </c>
      <c r="J13" s="33">
        <f>SUM(J3:J12)</f>
        <v>75000</v>
      </c>
    </row>
  </sheetData>
  <mergeCells count="6">
    <mergeCell ref="E1:G1"/>
    <mergeCell ref="I1:K1"/>
    <mergeCell ref="A2:B2"/>
    <mergeCell ref="I10:K10"/>
    <mergeCell ref="I11:K11"/>
    <mergeCell ref="I12:K12"/>
  </mergeCells>
  <pageMargins left="0.7" right="0.7" top="0.78740157499999996" bottom="0.78740157499999996" header="0.3" footer="0.3"/>
  <pageSetup paperSize="9"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vytvarne umeni</vt:lpstr>
      <vt:lpstr>hudba</vt:lpstr>
      <vt:lpstr>divadlo a tanec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2019-11-13T11:25:47Z</dcterms:modified>
</cp:coreProperties>
</file>