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vytvarne umeni" sheetId="1" r:id="rId1"/>
    <sheet name="hudba" sheetId="2" r:id="rId2"/>
    <sheet name="divadlo a tanec" sheetId="4" r:id="rId3"/>
  </sheets>
  <calcPr calcId="145621"/>
</workbook>
</file>

<file path=xl/calcChain.xml><?xml version="1.0" encoding="utf-8"?>
<calcChain xmlns="http://schemas.openxmlformats.org/spreadsheetml/2006/main">
  <c r="H13" i="4" l="1"/>
  <c r="G13" i="4"/>
  <c r="F13" i="4"/>
  <c r="E13" i="4"/>
  <c r="D13" i="4"/>
  <c r="C13" i="4"/>
  <c r="M34" i="1" l="1"/>
  <c r="L34" i="1"/>
  <c r="K3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<sst xmlns="http://schemas.openxmlformats.org/spreadsheetml/2006/main" count="217" uniqueCount="186">
  <si>
    <t>Hodnocení žádostí o stipendium ve VŘ 2019 - výtvarné umění</t>
  </si>
  <si>
    <t>žadatel</t>
  </si>
  <si>
    <t>projekt</t>
  </si>
  <si>
    <t>období realizace proejktu</t>
  </si>
  <si>
    <t>celkové náklady</t>
  </si>
  <si>
    <t>požadované stipendium</t>
  </si>
  <si>
    <t>celkem</t>
  </si>
  <si>
    <t>Alžběta</t>
  </si>
  <si>
    <t>Bačíková</t>
  </si>
  <si>
    <t>Množiny nerovnosti</t>
  </si>
  <si>
    <t>červenec 2019 - červen 2021</t>
  </si>
  <si>
    <t>Tomáš</t>
  </si>
  <si>
    <t>Kajánek</t>
  </si>
  <si>
    <t>Umění a život, umění a smrt</t>
  </si>
  <si>
    <t>Adéla</t>
  </si>
  <si>
    <t>Teisingerová</t>
  </si>
  <si>
    <t>Nekonečná konvergence</t>
  </si>
  <si>
    <t xml:space="preserve">Vasil </t>
  </si>
  <si>
    <t>Artamonov</t>
  </si>
  <si>
    <t>Malířská praxe jako sociální dokument</t>
  </si>
  <si>
    <t>srpen 2019 - červenec 2021</t>
  </si>
  <si>
    <t>Eva</t>
  </si>
  <si>
    <t>Koťátková</t>
  </si>
  <si>
    <t>Učebnice odučování</t>
  </si>
  <si>
    <t>červenec 2019 –  prosinec 2021</t>
  </si>
  <si>
    <t>Markéta</t>
  </si>
  <si>
    <t>Magidová</t>
  </si>
  <si>
    <t>Sedimenty našich Pompejí</t>
  </si>
  <si>
    <t>červenec 2019-červen 2021</t>
  </si>
  <si>
    <t>David</t>
  </si>
  <si>
    <t>Přílučík</t>
  </si>
  <si>
    <t>Zdroje úniku - fenomén enviromentální krize</t>
  </si>
  <si>
    <t>Barbora</t>
  </si>
  <si>
    <t>Švehláková</t>
  </si>
  <si>
    <t>Mezi kinematografickým aparátem a událostí</t>
  </si>
  <si>
    <t>září 2019 - prosinec 2021</t>
  </si>
  <si>
    <t>Marie</t>
  </si>
  <si>
    <t>Tučková</t>
  </si>
  <si>
    <t>Magisterské studium na Dutch Art Institute</t>
  </si>
  <si>
    <t>září 2019 - červen 2021</t>
  </si>
  <si>
    <t>Pavel</t>
  </si>
  <si>
    <t>Humhal</t>
  </si>
  <si>
    <t>Psychosociální prostory</t>
  </si>
  <si>
    <t>duben 2019 - prosinec 2020</t>
  </si>
  <si>
    <t>Johana</t>
  </si>
  <si>
    <t>Pošová</t>
  </si>
  <si>
    <t>Cheap Art (recyklované umění)</t>
  </si>
  <si>
    <t>červenec 2019-červenec 2021</t>
  </si>
  <si>
    <t>Skácelová</t>
  </si>
  <si>
    <t>Petr</t>
  </si>
  <si>
    <t>Švolba</t>
  </si>
  <si>
    <t>Lidské Měřítko</t>
  </si>
  <si>
    <t>1.5. 2019 – 1.5. 2021</t>
  </si>
  <si>
    <t>Eliška</t>
  </si>
  <si>
    <t>Perglerová</t>
  </si>
  <si>
    <t>Nebezpečný odstup</t>
  </si>
  <si>
    <t>Srpen 2019 - Červenec 2021</t>
  </si>
  <si>
    <t>Anna</t>
  </si>
  <si>
    <t>Slámová</t>
  </si>
  <si>
    <t>Everything is you</t>
  </si>
  <si>
    <t>Únor - Prosinec 2019</t>
  </si>
  <si>
    <t>Marek</t>
  </si>
  <si>
    <t>Delong</t>
  </si>
  <si>
    <t>Štindlová</t>
  </si>
  <si>
    <t>Lapis Lazuli</t>
  </si>
  <si>
    <t>Září 2019 – Září 2021</t>
  </si>
  <si>
    <t>Dana</t>
  </si>
  <si>
    <t>Balážová</t>
  </si>
  <si>
    <t>Tišina</t>
  </si>
  <si>
    <t>Září 2019- Září 2021</t>
  </si>
  <si>
    <t>Jakub</t>
  </si>
  <si>
    <t>Jansa</t>
  </si>
  <si>
    <t>Club of Opportunities</t>
  </si>
  <si>
    <t>leden 2019 - prosinec 2020</t>
  </si>
  <si>
    <t>Kryštof</t>
  </si>
  <si>
    <t>Kaplan</t>
  </si>
  <si>
    <t>Funkce v soše</t>
  </si>
  <si>
    <t>Duben 2019- Březen 2021</t>
  </si>
  <si>
    <t>Alexandrina</t>
  </si>
  <si>
    <t>Yordanova</t>
  </si>
  <si>
    <t>Kam skončí všechny malé zbatečné věci, které nás obklopují?</t>
  </si>
  <si>
    <t>červenec 2019 - červenec 2020</t>
  </si>
  <si>
    <t>Kristýna</t>
  </si>
  <si>
    <t>Dytrych Šormová</t>
  </si>
  <si>
    <t>Limity trpělivosti</t>
  </si>
  <si>
    <t>1.6.2019-31.12.2020</t>
  </si>
  <si>
    <t>Dominik</t>
  </si>
  <si>
    <t>Forman</t>
  </si>
  <si>
    <t>Plenérová malba jako specifický způsob přenosu vizuální informace</t>
  </si>
  <si>
    <t>Květen 2019 – květen 2020</t>
  </si>
  <si>
    <t>Martin</t>
  </si>
  <si>
    <t>Kyrych</t>
  </si>
  <si>
    <t>Stirlingovy kroniky</t>
  </si>
  <si>
    <t xml:space="preserve"> Srpen 2019 -červenec 2021</t>
  </si>
  <si>
    <t>Veronika</t>
  </si>
  <si>
    <t>Drahotová</t>
  </si>
  <si>
    <t>Stupně Svobody // Degrees of Freedom</t>
  </si>
  <si>
    <t>Janíčková</t>
  </si>
  <si>
    <t>Audiovizuální koláž "Tvorba za železnou oponou"</t>
  </si>
  <si>
    <t xml:space="preserve">leden 2019–červen 2020
</t>
  </si>
  <si>
    <t>Kužvartová</t>
  </si>
  <si>
    <t>Místa paměti</t>
  </si>
  <si>
    <t>květen 2019 – prosinec 2020</t>
  </si>
  <si>
    <t>Kateřina</t>
  </si>
  <si>
    <t>Jirsová</t>
  </si>
  <si>
    <t>Nestálá přítomnost</t>
  </si>
  <si>
    <t>září 2019 - duben 2021</t>
  </si>
  <si>
    <t>Lukáš</t>
  </si>
  <si>
    <t>Lerch</t>
  </si>
  <si>
    <t>Gylanické nové mýty a archetypy</t>
  </si>
  <si>
    <t>červenec 2019- prosinec 2020</t>
  </si>
  <si>
    <t>Hamajdová</t>
  </si>
  <si>
    <t>Obraz obrazem české domácnosti</t>
  </si>
  <si>
    <t>1.7.2019-31.5.2021</t>
  </si>
  <si>
    <t>Janovský</t>
  </si>
  <si>
    <t>Silicon Family (Silikonová rodina)</t>
  </si>
  <si>
    <t>Leden 2020- leden 2021</t>
  </si>
  <si>
    <t>vyřazeno z formálních důvodů (projekt začíná až v roce 2020)</t>
  </si>
  <si>
    <t>Hodnocení žádostí o stipendium ve VŘ 2019 - hudba</t>
  </si>
  <si>
    <t>body</t>
  </si>
  <si>
    <t>Keprt</t>
  </si>
  <si>
    <t>"Hibiki-hibiki, vzhmoť!" - chuťově čichová opera</t>
  </si>
  <si>
    <t>tvůrčí projekty</t>
  </si>
  <si>
    <t>Michal</t>
  </si>
  <si>
    <t>Nejtek</t>
  </si>
  <si>
    <t>Symfonie 20/21</t>
  </si>
  <si>
    <t>Karolína</t>
  </si>
  <si>
    <t>Františová</t>
  </si>
  <si>
    <r>
      <t>Studium Artist Diploma na</t>
    </r>
    <r>
      <rPr>
        <b/>
        <sz val="11"/>
        <color theme="1"/>
        <rFont val="Calibri"/>
        <family val="2"/>
        <charset val="238"/>
        <scheme val="minor"/>
      </rPr>
      <t xml:space="preserve"> Royal College of Music v Londýně</t>
    </r>
  </si>
  <si>
    <t>studijní projekty</t>
  </si>
  <si>
    <t>Sedlák</t>
  </si>
  <si>
    <r>
      <t xml:space="preserve">Dokončení bakalářského studia na </t>
    </r>
    <r>
      <rPr>
        <b/>
        <sz val="11"/>
        <color theme="1"/>
        <rFont val="Calibri"/>
        <family val="2"/>
        <charset val="238"/>
        <scheme val="minor"/>
      </rPr>
      <t>Royal College of Music v Londýně</t>
    </r>
  </si>
  <si>
    <t>Kůstková</t>
  </si>
  <si>
    <r>
      <t xml:space="preserve">Magisterské studium oboru </t>
    </r>
    <r>
      <rPr>
        <b/>
        <sz val="11"/>
        <color theme="1"/>
        <rFont val="Calibri"/>
        <family val="2"/>
        <charset val="238"/>
        <scheme val="minor"/>
      </rPr>
      <t>klasický zpěv na Mannes School of Music, NY</t>
    </r>
  </si>
  <si>
    <t>Ošmera</t>
  </si>
  <si>
    <r>
      <t xml:space="preserve">Studium </t>
    </r>
    <r>
      <rPr>
        <b/>
        <sz val="11"/>
        <color theme="1"/>
        <rFont val="Calibri"/>
        <family val="2"/>
        <charset val="238"/>
        <scheme val="minor"/>
      </rPr>
      <t>operního zpěvu</t>
    </r>
    <r>
      <rPr>
        <sz val="11"/>
        <color theme="1"/>
        <rFont val="Calibri"/>
        <family val="2"/>
        <charset val="238"/>
        <scheme val="minor"/>
      </rPr>
      <t xml:space="preserve"> na </t>
    </r>
    <r>
      <rPr>
        <b/>
        <sz val="11"/>
        <color theme="1"/>
        <rFont val="Calibri"/>
        <family val="2"/>
        <charset val="238"/>
        <scheme val="minor"/>
      </rPr>
      <t>Universität für musik und Darstellende Kunst ve Vídni.</t>
    </r>
  </si>
  <si>
    <t>Sysová</t>
  </si>
  <si>
    <r>
      <t xml:space="preserve">Magisterské studium </t>
    </r>
    <r>
      <rPr>
        <b/>
        <sz val="11"/>
        <color theme="1"/>
        <rFont val="Calibri"/>
        <family val="2"/>
        <charset val="238"/>
        <scheme val="minor"/>
      </rPr>
      <t>hry na klarinet</t>
    </r>
    <r>
      <rPr>
        <sz val="11"/>
        <color theme="1"/>
        <rFont val="Calibri"/>
        <family val="2"/>
        <charset val="238"/>
        <scheme val="minor"/>
      </rPr>
      <t xml:space="preserve"> na švýcarské </t>
    </r>
    <r>
      <rPr>
        <b/>
        <sz val="11"/>
        <color theme="1"/>
        <rFont val="Calibri"/>
        <family val="2"/>
        <charset val="238"/>
        <scheme val="minor"/>
      </rPr>
      <t>HEMU Lausanne</t>
    </r>
  </si>
  <si>
    <t>Bošková</t>
  </si>
  <si>
    <r>
      <t xml:space="preserve">Studium </t>
    </r>
    <r>
      <rPr>
        <b/>
        <sz val="11"/>
        <color theme="1"/>
        <rFont val="Calibri"/>
        <family val="2"/>
        <charset val="238"/>
        <scheme val="minor"/>
      </rPr>
      <t>hry na flétnu</t>
    </r>
    <r>
      <rPr>
        <sz val="11"/>
        <color theme="1"/>
        <rFont val="Calibri"/>
        <family val="2"/>
        <charset val="238"/>
        <scheme val="minor"/>
      </rPr>
      <t xml:space="preserve"> na </t>
    </r>
    <r>
      <rPr>
        <b/>
        <sz val="11"/>
        <color theme="1"/>
        <rFont val="Calibri"/>
        <family val="2"/>
        <charset val="238"/>
        <scheme val="minor"/>
      </rPr>
      <t>Universität für Musik und darstellende Kunst Wien</t>
    </r>
  </si>
  <si>
    <t>Matěj</t>
  </si>
  <si>
    <t>Číp</t>
  </si>
  <si>
    <r>
      <t>Studium hudby (</t>
    </r>
    <r>
      <rPr>
        <b/>
        <sz val="11"/>
        <color theme="1"/>
        <rFont val="Calibri"/>
        <family val="2"/>
        <charset val="238"/>
        <scheme val="minor"/>
      </rPr>
      <t>hry na cimbál</t>
    </r>
    <r>
      <rPr>
        <sz val="11"/>
        <color theme="1"/>
        <rFont val="Calibri"/>
        <family val="2"/>
        <charset val="238"/>
        <scheme val="minor"/>
      </rPr>
      <t xml:space="preserve">) na </t>
    </r>
    <r>
      <rPr>
        <b/>
        <sz val="11"/>
        <color theme="1"/>
        <rFont val="Calibri"/>
        <family val="2"/>
        <charset val="238"/>
        <scheme val="minor"/>
      </rPr>
      <t>Northern State University v USA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</si>
  <si>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Nikita</t>
  </si>
  <si>
    <t>Stěpaněnko</t>
  </si>
  <si>
    <r>
      <t>Bakalářské studium na</t>
    </r>
    <r>
      <rPr>
        <b/>
        <sz val="11"/>
        <color theme="1"/>
        <rFont val="Calibri"/>
        <family val="2"/>
        <charset val="238"/>
        <scheme val="minor"/>
      </rPr>
      <t xml:space="preserve"> Manhattan School of Music</t>
    </r>
  </si>
  <si>
    <t>Háblová</t>
  </si>
  <si>
    <r>
      <t xml:space="preserve">Magisterské studium na </t>
    </r>
    <r>
      <rPr>
        <b/>
        <sz val="11"/>
        <color theme="1"/>
        <rFont val="Calibri"/>
        <family val="2"/>
        <charset val="238"/>
        <scheme val="minor"/>
      </rPr>
      <t>Hohschule der Künste Bern – Operní studio</t>
    </r>
  </si>
  <si>
    <t>Ondřej</t>
  </si>
  <si>
    <t>Hanuš</t>
  </si>
  <si>
    <r>
      <t xml:space="preserve">Magisterské studium na </t>
    </r>
    <r>
      <rPr>
        <b/>
        <sz val="11"/>
        <color theme="1"/>
        <rFont val="Calibri"/>
        <family val="2"/>
        <charset val="238"/>
        <scheme val="minor"/>
      </rPr>
      <t>Conservatoire National Supérieur de Musique et Danse de Lyon</t>
    </r>
  </si>
  <si>
    <t>Holečková</t>
  </si>
  <si>
    <r>
      <t xml:space="preserve">Studium </t>
    </r>
    <r>
      <rPr>
        <b/>
        <sz val="11"/>
        <color theme="1"/>
        <rFont val="Calibri"/>
        <family val="2"/>
        <charset val="238"/>
        <scheme val="minor"/>
      </rPr>
      <t>klasické hry na saxofon</t>
    </r>
    <r>
      <rPr>
        <sz val="11"/>
        <color theme="1"/>
        <rFont val="Calibri"/>
        <family val="2"/>
        <charset val="238"/>
        <scheme val="minor"/>
      </rPr>
      <t xml:space="preserve"> na </t>
    </r>
    <r>
      <rPr>
        <b/>
        <sz val="11"/>
        <color theme="1"/>
        <rFont val="Calibri"/>
        <family val="2"/>
        <charset val="238"/>
        <scheme val="minor"/>
      </rPr>
      <t>Hochschule Luzern - Musik ve Švýcarsku</t>
    </r>
  </si>
  <si>
    <t>Pavlíček</t>
  </si>
  <si>
    <r>
      <t xml:space="preserve">magisterské studium na </t>
    </r>
    <r>
      <rPr>
        <b/>
        <sz val="11"/>
        <color theme="1"/>
        <rFont val="Calibri"/>
        <family val="2"/>
        <charset val="238"/>
        <scheme val="minor"/>
      </rPr>
      <t>Hohschule der Künste Bern</t>
    </r>
  </si>
  <si>
    <t>Matouš</t>
  </si>
  <si>
    <t>Zukal</t>
  </si>
  <si>
    <r>
      <t xml:space="preserve">Studium na </t>
    </r>
    <r>
      <rPr>
        <b/>
        <sz val="11"/>
        <color theme="1"/>
        <rFont val="Calibri"/>
        <family val="2"/>
        <charset val="238"/>
        <scheme val="minor"/>
      </rPr>
      <t>Universität für Musik und darstellende Kunst Graz</t>
    </r>
  </si>
  <si>
    <t>Zdeněk</t>
  </si>
  <si>
    <t>Tománek</t>
  </si>
  <si>
    <t>Studium saxofonu na jazzové akademii v Basileji</t>
  </si>
  <si>
    <t>Glosová</t>
  </si>
  <si>
    <r>
      <t>Roční placené</t>
    </r>
    <r>
      <rPr>
        <b/>
        <sz val="11"/>
        <color theme="1"/>
        <rFont val="Calibri"/>
        <family val="2"/>
        <charset val="238"/>
        <scheme val="minor"/>
      </rPr>
      <t xml:space="preserve"> studium na hudební vysoké škole v Budapešti</t>
    </r>
  </si>
  <si>
    <t>Adriana</t>
  </si>
  <si>
    <t>Holanová</t>
  </si>
  <si>
    <r>
      <t xml:space="preserve">Semestrální stáž na </t>
    </r>
    <r>
      <rPr>
        <b/>
        <sz val="11"/>
        <color theme="1"/>
        <rFont val="Calibri"/>
        <family val="2"/>
        <charset val="238"/>
        <scheme val="minor"/>
      </rPr>
      <t>Berklee College of Music v Bostonu</t>
    </r>
  </si>
  <si>
    <t>100 000</t>
  </si>
  <si>
    <t>Hodnocení žádostí o stipendium ve VŘ 2019 - divadlo a tanec</t>
  </si>
  <si>
    <t>finanční požadavky</t>
  </si>
  <si>
    <t>žádosti o tvůrčí stipendia</t>
  </si>
  <si>
    <t>Martin Falář</t>
  </si>
  <si>
    <t>Zima lásky</t>
  </si>
  <si>
    <t>Kateřina Molčíková</t>
  </si>
  <si>
    <t>Ticho za svíčkami</t>
  </si>
  <si>
    <t>žádosti o studijní stipendia</t>
  </si>
  <si>
    <t>Tereza Krejčová</t>
  </si>
  <si>
    <t>Studijní pobyt - SEAD</t>
  </si>
  <si>
    <t>žádosti o navýšení</t>
  </si>
  <si>
    <t>Aleš Hrdlička</t>
  </si>
  <si>
    <t>Codarts Arts Rotterdam</t>
  </si>
  <si>
    <t>Alžběta Tichá</t>
  </si>
  <si>
    <r>
      <t xml:space="preserve">Přijaté žádosti byly hodnoceny podle kritérií daných příkazem ministra č. 1/2008, která byla zveřejněna v rámci vyhlašovacích podmínek (kvalita návrhu projektu; význam projektu; odbornost žadatele; náklady projektu; výstup projektu). </t>
    </r>
    <r>
      <rPr>
        <b/>
        <sz val="12"/>
        <color theme="1"/>
        <rFont val="Calibri"/>
        <family val="2"/>
        <charset val="238"/>
        <scheme val="minor"/>
      </rPr>
      <t>Výše navržené podpory pro jednotlivé projekty se odvíjí od výsledného bodového hodnocení, celkového rozsahu a charakteru projektu</t>
    </r>
    <r>
      <rPr>
        <sz val="12"/>
        <color theme="1"/>
        <rFont val="Calibri"/>
        <family val="2"/>
        <charset val="238"/>
        <scheme val="minor"/>
      </rPr>
      <t xml:space="preserve"> (v kontextu ostatních žádostí i v minulosti podpořených projektů). </t>
    </r>
    <r>
      <rPr>
        <b/>
        <sz val="12"/>
        <color theme="1"/>
        <rFont val="Calibri"/>
        <family val="2"/>
        <charset val="238"/>
        <scheme val="minor"/>
      </rPr>
      <t>Zohledněna byla specifika stipendijního programu, který cílí na podporu individuální tvůrčí činnosti a neměl by být využíván k dofinancování institucionálně zakotvených projektů</t>
    </r>
    <r>
      <rPr>
        <sz val="12"/>
        <color theme="1"/>
        <rFont val="Calibri"/>
        <family val="2"/>
        <charset val="238"/>
        <scheme val="minor"/>
      </rPr>
      <t xml:space="preserve"> (např. součást běžné výstavní činnosti galerie) </t>
    </r>
    <r>
      <rPr>
        <b/>
        <sz val="12"/>
        <color theme="1"/>
        <rFont val="Calibri"/>
        <family val="2"/>
        <charset val="238"/>
        <scheme val="minor"/>
      </rPr>
      <t xml:space="preserve">nebo komplexnějších aktivit spíše dokumentačního či vzdělávacího charakteru </t>
    </r>
    <r>
      <rPr>
        <sz val="12"/>
        <color theme="1"/>
        <rFont val="Calibri"/>
        <family val="2"/>
        <charset val="238"/>
        <scheme val="minor"/>
      </rPr>
      <t xml:space="preserve">(dokumentární videa, workshopy, přednášky). Cílem tvůrčího stipendia může být podpora absolventů uměleckých škol ve smyslu poskytnutí určitého stimulu a klidu na práci, v případě etablovaných autorů pak podpora při realizaci rozsáhlejších či mimořádných projektů, které nemohou být financovány z jiných zdrojů. Zvláštní kategorií jsou žádosti o studijní stipendia, při jejichž hodnocení se bere v úvahu jednak charakter vybraného studijního programu (stáže), jednak přínos pro konkrétního žadatele ve vztahu k jeho dlouhodobým zájmům a další činnosti. </t>
    </r>
  </si>
  <si>
    <t>0*</t>
  </si>
  <si>
    <t>* jde o navýšení podpory projektu podpořenému ve VŘ 2017, resp. poskytnutí podpory na další období (dokončení studia)</t>
  </si>
  <si>
    <t>přidělené stipendium</t>
  </si>
  <si>
    <t>bodové hodnocení (průměr)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</si>
</sst>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180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3" fontId="0" fillId="0" borderId="4" xfId="0" applyNumberFormat="1" applyBorder="1"/>
    <xf numFmtId="3" fontId="0" fillId="0" borderId="8" xfId="0" applyNumberFormat="1" applyBorder="1"/>
    <xf numFmtId="0" fontId="0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0" fillId="0" borderId="4" xfId="0" applyFill="1" applyBorder="1"/>
    <xf numFmtId="0" fontId="3" fillId="0" borderId="4" xfId="0" applyFont="1" applyFill="1" applyBorder="1"/>
    <xf numFmtId="3" fontId="0" fillId="0" borderId="4" xfId="0" applyNumberFormat="1" applyFill="1" applyBorder="1"/>
    <xf numFmtId="3" fontId="0" fillId="0" borderId="8" xfId="0" applyNumberFormat="1" applyFill="1" applyBorder="1"/>
    <xf numFmtId="0" fontId="0" fillId="0" borderId="4" xfId="0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3" fontId="0" fillId="0" borderId="4" xfId="0" applyNumberFormat="1" applyFill="1" applyBorder="1" applyAlignment="1">
      <alignment horizontal="right" vertical="center" wrapText="1"/>
    </xf>
    <xf numFmtId="3" fontId="0" fillId="0" borderId="4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center"/>
    </xf>
    <xf numFmtId="164" fontId="0" fillId="0" borderId="4" xfId="0" applyNumberFormat="1" applyBorder="1"/>
    <xf numFmtId="0" fontId="0" fillId="0" borderId="8" xfId="0" applyBorder="1"/>
    <xf numFmtId="0" fontId="4" fillId="0" borderId="0" xfId="0" applyFont="1"/>
    <xf numFmtId="0" fontId="0" fillId="0" borderId="4" xfId="0" applyBorder="1" applyAlignment="1">
      <alignment horizontal="center"/>
    </xf>
    <xf numFmtId="0" fontId="0" fillId="0" borderId="4" xfId="0" applyFont="1" applyBorder="1"/>
    <xf numFmtId="3" fontId="0" fillId="0" borderId="4" xfId="0" applyNumberFormat="1" applyFont="1" applyBorder="1"/>
    <xf numFmtId="0" fontId="4" fillId="0" borderId="8" xfId="0" applyFont="1" applyBorder="1"/>
    <xf numFmtId="0" fontId="0" fillId="0" borderId="10" xfId="0" applyBorder="1"/>
    <xf numFmtId="0" fontId="3" fillId="0" borderId="10" xfId="0" applyFont="1" applyBorder="1"/>
    <xf numFmtId="3" fontId="0" fillId="0" borderId="10" xfId="0" applyNumberFormat="1" applyBorder="1"/>
    <xf numFmtId="3" fontId="0" fillId="0" borderId="11" xfId="0" applyNumberFormat="1" applyBorder="1"/>
    <xf numFmtId="0" fontId="0" fillId="0" borderId="10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13" xfId="0" applyFont="1" applyFill="1" applyBorder="1"/>
    <xf numFmtId="0" fontId="0" fillId="0" borderId="13" xfId="0" applyFill="1" applyBorder="1"/>
    <xf numFmtId="0" fontId="3" fillId="0" borderId="13" xfId="0" applyFont="1" applyFill="1" applyBorder="1" applyAlignment="1">
      <alignment wrapText="1"/>
    </xf>
    <xf numFmtId="0" fontId="3" fillId="0" borderId="13" xfId="0" applyFont="1" applyFill="1" applyBorder="1"/>
    <xf numFmtId="3" fontId="0" fillId="0" borderId="13" xfId="0" applyNumberFormat="1" applyBorder="1"/>
    <xf numFmtId="0" fontId="0" fillId="0" borderId="6" xfId="0" applyBorder="1"/>
    <xf numFmtId="0" fontId="0" fillId="0" borderId="13" xfId="0" applyBorder="1" applyAlignment="1">
      <alignment horizontal="center"/>
    </xf>
    <xf numFmtId="0" fontId="0" fillId="0" borderId="7" xfId="0" applyBorder="1"/>
    <xf numFmtId="0" fontId="0" fillId="0" borderId="13" xfId="0" applyBorder="1"/>
    <xf numFmtId="0" fontId="0" fillId="0" borderId="9" xfId="0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3" fontId="0" fillId="0" borderId="0" xfId="0" applyNumberFormat="1"/>
    <xf numFmtId="0" fontId="6" fillId="0" borderId="4" xfId="0" applyFont="1" applyBorder="1" applyAlignment="1">
      <alignment horizontal="center"/>
    </xf>
    <xf numFmtId="0" fontId="7" fillId="0" borderId="8" xfId="0" applyFont="1" applyBorder="1"/>
    <xf numFmtId="0" fontId="4" fillId="0" borderId="14" xfId="0" applyFont="1" applyBorder="1"/>
    <xf numFmtId="0" fontId="4" fillId="0" borderId="9" xfId="0" applyFont="1" applyBorder="1"/>
    <xf numFmtId="0" fontId="0" fillId="3" borderId="1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6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3" borderId="17" xfId="0" applyFont="1" applyFill="1" applyBorder="1" applyAlignment="1">
      <alignment horizontal="right"/>
    </xf>
    <xf numFmtId="0" fontId="0" fillId="0" borderId="19" xfId="0" applyBorder="1"/>
    <xf numFmtId="0" fontId="0" fillId="0" borderId="20" xfId="0" applyFill="1" applyBorder="1"/>
    <xf numFmtId="0" fontId="8" fillId="0" borderId="21" xfId="0" applyFont="1" applyFill="1" applyBorder="1"/>
    <xf numFmtId="0" fontId="8" fillId="0" borderId="21" xfId="0" applyFont="1" applyFill="1" applyBorder="1" applyAlignment="1">
      <alignment wrapText="1"/>
    </xf>
    <xf numFmtId="3" fontId="0" fillId="0" borderId="21" xfId="0" applyNumberFormat="1" applyFont="1" applyFill="1" applyBorder="1"/>
    <xf numFmtId="0" fontId="0" fillId="0" borderId="21" xfId="0" applyFill="1" applyBorder="1"/>
    <xf numFmtId="0" fontId="0" fillId="0" borderId="21" xfId="0" applyFill="1" applyBorder="1" applyAlignment="1">
      <alignment horizontal="center"/>
    </xf>
    <xf numFmtId="3" fontId="4" fillId="4" borderId="24" xfId="0" applyNumberFormat="1" applyFont="1" applyFill="1" applyBorder="1"/>
    <xf numFmtId="16" fontId="9" fillId="0" borderId="0" xfId="0" applyNumberFormat="1" applyFont="1" applyBorder="1" applyAlignment="1">
      <alignment vertical="center" wrapText="1"/>
    </xf>
    <xf numFmtId="0" fontId="0" fillId="0" borderId="25" xfId="0" applyBorder="1"/>
    <xf numFmtId="0" fontId="0" fillId="0" borderId="26" xfId="0" applyFill="1" applyBorder="1"/>
    <xf numFmtId="0" fontId="8" fillId="0" borderId="10" xfId="0" applyFont="1" applyFill="1" applyBorder="1"/>
    <xf numFmtId="0" fontId="8" fillId="0" borderId="10" xfId="0" applyFont="1" applyFill="1" applyBorder="1" applyAlignment="1">
      <alignment wrapText="1"/>
    </xf>
    <xf numFmtId="3" fontId="0" fillId="0" borderId="10" xfId="0" applyNumberFormat="1" applyFon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3" fontId="4" fillId="4" borderId="27" xfId="0" applyNumberFormat="1" applyFont="1" applyFill="1" applyBorder="1"/>
    <xf numFmtId="0" fontId="0" fillId="0" borderId="21" xfId="0" applyFill="1" applyBorder="1" applyAlignment="1">
      <alignment wrapText="1"/>
    </xf>
    <xf numFmtId="3" fontId="0" fillId="0" borderId="21" xfId="0" applyNumberFormat="1" applyFill="1" applyBorder="1"/>
    <xf numFmtId="0" fontId="0" fillId="0" borderId="28" xfId="0" applyFill="1" applyBorder="1"/>
    <xf numFmtId="0" fontId="0" fillId="0" borderId="29" xfId="0" applyFill="1" applyBorder="1"/>
    <xf numFmtId="0" fontId="8" fillId="0" borderId="4" xfId="0" applyFont="1" applyFill="1" applyBorder="1"/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center"/>
    </xf>
    <xf numFmtId="3" fontId="4" fillId="4" borderId="30" xfId="0" applyNumberFormat="1" applyFont="1" applyFill="1" applyBorder="1"/>
    <xf numFmtId="0" fontId="0" fillId="0" borderId="31" xfId="0" applyFill="1" applyBorder="1"/>
    <xf numFmtId="0" fontId="8" fillId="0" borderId="15" xfId="0" applyFont="1" applyFill="1" applyBorder="1"/>
    <xf numFmtId="0" fontId="0" fillId="0" borderId="15" xfId="0" applyFill="1" applyBorder="1" applyAlignment="1">
      <alignment wrapText="1"/>
    </xf>
    <xf numFmtId="3" fontId="0" fillId="0" borderId="15" xfId="0" applyNumberFormat="1" applyFill="1" applyBorder="1"/>
    <xf numFmtId="0" fontId="0" fillId="0" borderId="15" xfId="0" applyFill="1" applyBorder="1"/>
    <xf numFmtId="0" fontId="0" fillId="0" borderId="32" xfId="0" applyFill="1" applyBorder="1"/>
    <xf numFmtId="0" fontId="0" fillId="0" borderId="32" xfId="0" applyBorder="1"/>
    <xf numFmtId="0" fontId="0" fillId="0" borderId="33" xfId="0" applyFill="1" applyBorder="1"/>
    <xf numFmtId="0" fontId="0" fillId="0" borderId="10" xfId="0" applyFill="1" applyBorder="1" applyAlignment="1">
      <alignment wrapText="1"/>
    </xf>
    <xf numFmtId="3" fontId="0" fillId="0" borderId="10" xfId="0" applyNumberFormat="1" applyFill="1" applyBorder="1"/>
    <xf numFmtId="0" fontId="8" fillId="0" borderId="13" xfId="0" applyFont="1" applyFill="1" applyBorder="1"/>
    <xf numFmtId="0" fontId="0" fillId="0" borderId="13" xfId="0" applyFill="1" applyBorder="1" applyAlignment="1">
      <alignment wrapText="1"/>
    </xf>
    <xf numFmtId="3" fontId="0" fillId="0" borderId="13" xfId="0" applyNumberFormat="1" applyFill="1" applyBorder="1"/>
    <xf numFmtId="0" fontId="0" fillId="0" borderId="13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8" fillId="0" borderId="4" xfId="0" applyFont="1" applyFill="1" applyBorder="1" applyAlignment="1">
      <alignment wrapText="1"/>
    </xf>
    <xf numFmtId="0" fontId="0" fillId="0" borderId="4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3" fontId="8" fillId="0" borderId="0" xfId="0" applyNumberFormat="1" applyFont="1" applyFill="1" applyBorder="1"/>
    <xf numFmtId="0" fontId="0" fillId="0" borderId="0" xfId="0" applyAlignment="1">
      <alignment horizontal="center"/>
    </xf>
    <xf numFmtId="0" fontId="11" fillId="0" borderId="0" xfId="2"/>
    <xf numFmtId="0" fontId="8" fillId="0" borderId="0" xfId="2" applyFont="1" applyAlignment="1">
      <alignment horizontal="right"/>
    </xf>
    <xf numFmtId="0" fontId="8" fillId="0" borderId="0" xfId="2" applyFont="1"/>
    <xf numFmtId="3" fontId="11" fillId="0" borderId="15" xfId="2" applyNumberFormat="1" applyBorder="1" applyAlignment="1">
      <alignment horizontal="right"/>
    </xf>
    <xf numFmtId="0" fontId="11" fillId="0" borderId="15" xfId="2" applyBorder="1"/>
    <xf numFmtId="3" fontId="8" fillId="0" borderId="15" xfId="2" applyNumberFormat="1" applyFont="1" applyBorder="1"/>
    <xf numFmtId="0" fontId="8" fillId="0" borderId="15" xfId="2" applyFont="1" applyBorder="1"/>
    <xf numFmtId="3" fontId="11" fillId="0" borderId="18" xfId="2" applyNumberFormat="1" applyBorder="1" applyAlignment="1">
      <alignment horizontal="right"/>
    </xf>
    <xf numFmtId="0" fontId="11" fillId="0" borderId="18" xfId="2" applyBorder="1"/>
    <xf numFmtId="3" fontId="8" fillId="0" borderId="18" xfId="2" applyNumberFormat="1" applyFont="1" applyBorder="1"/>
    <xf numFmtId="0" fontId="8" fillId="0" borderId="18" xfId="2" applyFont="1" applyBorder="1"/>
    <xf numFmtId="3" fontId="11" fillId="0" borderId="18" xfId="2" applyNumberFormat="1" applyBorder="1"/>
    <xf numFmtId="3" fontId="8" fillId="0" borderId="18" xfId="2" applyNumberFormat="1" applyFont="1" applyFill="1" applyBorder="1"/>
    <xf numFmtId="3" fontId="11" fillId="0" borderId="13" xfId="2" applyNumberFormat="1" applyBorder="1"/>
    <xf numFmtId="0" fontId="11" fillId="0" borderId="13" xfId="2" applyBorder="1"/>
    <xf numFmtId="3" fontId="8" fillId="0" borderId="13" xfId="2" applyNumberFormat="1" applyFont="1" applyBorder="1"/>
    <xf numFmtId="3" fontId="11" fillId="0" borderId="0" xfId="2" applyNumberFormat="1"/>
    <xf numFmtId="3" fontId="8" fillId="0" borderId="0" xfId="2" applyNumberFormat="1" applyFont="1"/>
    <xf numFmtId="0" fontId="1" fillId="0" borderId="1" xfId="0" applyFon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" fontId="0" fillId="0" borderId="9" xfId="0" applyNumberFormat="1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1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17" xfId="2" applyFont="1" applyBorder="1" applyAlignment="1">
      <alignment horizontal="left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3" fillId="0" borderId="0" xfId="0" applyFont="1"/>
    <xf numFmtId="3" fontId="0" fillId="5" borderId="9" xfId="0" applyNumberFormat="1" applyFont="1" applyFill="1" applyBorder="1" applyAlignment="1">
      <alignment horizontal="center"/>
    </xf>
    <xf numFmtId="3" fontId="0" fillId="5" borderId="4" xfId="0" applyNumberFormat="1" applyFont="1" applyFill="1" applyBorder="1" applyAlignment="1">
      <alignment horizontal="center"/>
    </xf>
    <xf numFmtId="3" fontId="0" fillId="5" borderId="9" xfId="0" applyNumberFormat="1" applyFont="1" applyFill="1" applyBorder="1" applyAlignment="1">
      <alignment horizontal="center" vertical="center"/>
    </xf>
    <xf numFmtId="3" fontId="0" fillId="5" borderId="4" xfId="0" applyNumberFormat="1" applyFont="1" applyFill="1" applyBorder="1" applyAlignment="1">
      <alignment horizontal="center" vertical="center"/>
    </xf>
    <xf numFmtId="164" fontId="0" fillId="5" borderId="9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3" fontId="0" fillId="5" borderId="12" xfId="0" applyNumberFormat="1" applyFont="1" applyFill="1" applyBorder="1" applyAlignment="1">
      <alignment horizontal="center"/>
    </xf>
    <xf numFmtId="3" fontId="0" fillId="5" borderId="10" xfId="0" applyNumberFormat="1" applyFont="1" applyFill="1" applyBorder="1" applyAlignment="1">
      <alignment horizontal="center"/>
    </xf>
    <xf numFmtId="3" fontId="8" fillId="4" borderId="22" xfId="0" applyNumberFormat="1" applyFont="1" applyFill="1" applyBorder="1"/>
    <xf numFmtId="3" fontId="8" fillId="4" borderId="21" xfId="0" applyNumberFormat="1" applyFont="1" applyFill="1" applyBorder="1"/>
    <xf numFmtId="0" fontId="8" fillId="4" borderId="23" xfId="0" applyFont="1" applyFill="1" applyBorder="1"/>
    <xf numFmtId="3" fontId="8" fillId="4" borderId="12" xfId="0" applyNumberFormat="1" applyFont="1" applyFill="1" applyBorder="1"/>
    <xf numFmtId="3" fontId="8" fillId="4" borderId="10" xfId="0" applyNumberFormat="1" applyFont="1" applyFill="1" applyBorder="1"/>
    <xf numFmtId="0" fontId="8" fillId="4" borderId="11" xfId="0" applyFont="1" applyFill="1" applyBorder="1"/>
    <xf numFmtId="3" fontId="8" fillId="4" borderId="9" xfId="0" applyNumberFormat="1" applyFont="1" applyFill="1" applyBorder="1" applyAlignment="1">
      <alignment horizontal="right"/>
    </xf>
    <xf numFmtId="3" fontId="8" fillId="4" borderId="4" xfId="0" applyNumberFormat="1" applyFont="1" applyFill="1" applyBorder="1"/>
    <xf numFmtId="0" fontId="8" fillId="4" borderId="8" xfId="0" applyFont="1" applyFill="1" applyBorder="1"/>
    <xf numFmtId="3" fontId="8" fillId="4" borderId="9" xfId="0" applyNumberFormat="1" applyFont="1" applyFill="1" applyBorder="1"/>
    <xf numFmtId="3" fontId="8" fillId="4" borderId="8" xfId="0" applyNumberFormat="1" applyFont="1" applyFill="1" applyBorder="1"/>
  </cellXfs>
  <cellStyles count="3">
    <cellStyle name="Excel Built-in Normal" xfId="1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topLeftCell="B7" zoomScaleNormal="100" workbookViewId="0">
      <selection activeCell="J2" sqref="J2:J3"/>
    </sheetView>
  </sheetViews>
  <sheetFormatPr defaultRowHeight="20.100000000000001" customHeight="1" x14ac:dyDescent="0.25"/>
  <cols>
    <col min="1" max="1" width="3.7109375" hidden="1" customWidth="1"/>
    <col min="2" max="2" width="9" bestFit="1" customWidth="1"/>
    <col min="3" max="3" width="16" bestFit="1" customWidth="1"/>
    <col min="4" max="4" width="40.42578125" customWidth="1"/>
    <col min="5" max="5" width="25.42578125" customWidth="1"/>
    <col min="6" max="6" width="12" customWidth="1"/>
    <col min="7" max="9" width="10" customWidth="1"/>
    <col min="10" max="13" width="11.42578125" customWidth="1"/>
    <col min="14" max="14" width="9.28515625" customWidth="1"/>
  </cols>
  <sheetData>
    <row r="1" spans="1:14" ht="20.100000000000001" customHeight="1" x14ac:dyDescent="0.3"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ht="20.100000000000001" customHeight="1" x14ac:dyDescent="0.25">
      <c r="B2" s="122" t="s">
        <v>1</v>
      </c>
      <c r="C2" s="123"/>
      <c r="D2" s="123" t="s">
        <v>2</v>
      </c>
      <c r="E2" s="123" t="s">
        <v>3</v>
      </c>
      <c r="F2" s="126" t="s">
        <v>4</v>
      </c>
      <c r="G2" s="123" t="s">
        <v>5</v>
      </c>
      <c r="H2" s="123"/>
      <c r="I2" s="123"/>
      <c r="J2" s="127" t="s">
        <v>185</v>
      </c>
      <c r="K2" s="128" t="s">
        <v>184</v>
      </c>
      <c r="L2" s="128"/>
      <c r="M2" s="128"/>
      <c r="N2" s="129"/>
    </row>
    <row r="3" spans="1:14" ht="27" customHeight="1" x14ac:dyDescent="0.25">
      <c r="B3" s="124"/>
      <c r="C3" s="125"/>
      <c r="D3" s="125"/>
      <c r="E3" s="125"/>
      <c r="F3" s="126"/>
      <c r="G3" s="1">
        <v>2019</v>
      </c>
      <c r="H3" s="1">
        <v>2020</v>
      </c>
      <c r="I3" s="1">
        <v>2021</v>
      </c>
      <c r="J3" s="127"/>
      <c r="K3" s="2">
        <v>2019</v>
      </c>
      <c r="L3" s="2">
        <v>2020</v>
      </c>
      <c r="M3" s="2">
        <v>2021</v>
      </c>
      <c r="N3" s="3" t="s">
        <v>6</v>
      </c>
    </row>
    <row r="4" spans="1:14" ht="20.100000000000001" customHeight="1" x14ac:dyDescent="0.25">
      <c r="A4" s="4">
        <v>2</v>
      </c>
      <c r="B4" s="5" t="s">
        <v>7</v>
      </c>
      <c r="C4" s="5" t="s">
        <v>8</v>
      </c>
      <c r="D4" s="5" t="s">
        <v>9</v>
      </c>
      <c r="E4" s="6" t="s">
        <v>10</v>
      </c>
      <c r="F4" s="7">
        <v>617000</v>
      </c>
      <c r="G4" s="7">
        <v>120000</v>
      </c>
      <c r="H4" s="7">
        <v>180000</v>
      </c>
      <c r="I4" s="8">
        <v>80000</v>
      </c>
      <c r="J4" s="9">
        <v>5</v>
      </c>
      <c r="K4" s="160">
        <v>120000</v>
      </c>
      <c r="L4" s="161">
        <v>180000</v>
      </c>
      <c r="M4" s="161">
        <v>80000</v>
      </c>
      <c r="N4" s="10">
        <f t="shared" ref="N4:N23" si="0">K4+L4+M4</f>
        <v>380000</v>
      </c>
    </row>
    <row r="5" spans="1:14" ht="20.100000000000001" customHeight="1" x14ac:dyDescent="0.25">
      <c r="A5" s="4">
        <v>13</v>
      </c>
      <c r="B5" s="5" t="s">
        <v>11</v>
      </c>
      <c r="C5" s="5" t="s">
        <v>12</v>
      </c>
      <c r="D5" s="11" t="s">
        <v>13</v>
      </c>
      <c r="E5" s="12" t="s">
        <v>10</v>
      </c>
      <c r="F5" s="13">
        <v>493180</v>
      </c>
      <c r="G5" s="13">
        <v>136000</v>
      </c>
      <c r="H5" s="13">
        <v>189000</v>
      </c>
      <c r="I5" s="14">
        <v>132000</v>
      </c>
      <c r="J5" s="9">
        <v>5</v>
      </c>
      <c r="K5" s="160">
        <v>120000</v>
      </c>
      <c r="L5" s="161">
        <v>180000</v>
      </c>
      <c r="M5" s="161">
        <v>100000</v>
      </c>
      <c r="N5" s="10">
        <f t="shared" si="0"/>
        <v>400000</v>
      </c>
    </row>
    <row r="6" spans="1:14" ht="20.100000000000001" customHeight="1" x14ac:dyDescent="0.25">
      <c r="A6" s="4">
        <v>29</v>
      </c>
      <c r="B6" s="5" t="s">
        <v>14</v>
      </c>
      <c r="C6" s="5" t="s">
        <v>15</v>
      </c>
      <c r="D6" s="5" t="s">
        <v>16</v>
      </c>
      <c r="E6" s="6" t="s">
        <v>10</v>
      </c>
      <c r="F6" s="7">
        <v>270000</v>
      </c>
      <c r="G6" s="7">
        <v>50000</v>
      </c>
      <c r="H6" s="7">
        <v>90000</v>
      </c>
      <c r="I6" s="8">
        <v>50000</v>
      </c>
      <c r="J6" s="9">
        <v>5</v>
      </c>
      <c r="K6" s="160">
        <v>50000</v>
      </c>
      <c r="L6" s="161">
        <v>90000</v>
      </c>
      <c r="M6" s="161">
        <v>50000</v>
      </c>
      <c r="N6" s="10">
        <f t="shared" si="0"/>
        <v>190000</v>
      </c>
    </row>
    <row r="7" spans="1:14" ht="20.100000000000001" customHeight="1" x14ac:dyDescent="0.25">
      <c r="A7" s="4">
        <v>1</v>
      </c>
      <c r="B7" s="15" t="s">
        <v>17</v>
      </c>
      <c r="C7" s="15" t="s">
        <v>18</v>
      </c>
      <c r="D7" s="15" t="s">
        <v>19</v>
      </c>
      <c r="E7" s="16" t="s">
        <v>20</v>
      </c>
      <c r="F7" s="17">
        <v>240000</v>
      </c>
      <c r="G7" s="18">
        <v>50000</v>
      </c>
      <c r="H7" s="18">
        <v>120000</v>
      </c>
      <c r="I7" s="19">
        <v>70000</v>
      </c>
      <c r="J7" s="9">
        <v>4.5</v>
      </c>
      <c r="K7" s="162">
        <v>50000</v>
      </c>
      <c r="L7" s="163">
        <v>120000</v>
      </c>
      <c r="M7" s="163">
        <v>70000</v>
      </c>
      <c r="N7" s="10">
        <f t="shared" si="0"/>
        <v>240000</v>
      </c>
    </row>
    <row r="8" spans="1:14" ht="20.100000000000001" customHeight="1" x14ac:dyDescent="0.25">
      <c r="A8" s="4">
        <v>15</v>
      </c>
      <c r="B8" s="5" t="s">
        <v>21</v>
      </c>
      <c r="C8" s="5" t="s">
        <v>22</v>
      </c>
      <c r="D8" s="5" t="s">
        <v>23</v>
      </c>
      <c r="E8" s="6" t="s">
        <v>24</v>
      </c>
      <c r="F8" s="7">
        <v>600000</v>
      </c>
      <c r="G8" s="7">
        <v>90000</v>
      </c>
      <c r="H8" s="7">
        <v>180000</v>
      </c>
      <c r="I8" s="8">
        <v>90000</v>
      </c>
      <c r="J8" s="9">
        <v>4.25</v>
      </c>
      <c r="K8" s="160">
        <v>60000</v>
      </c>
      <c r="L8" s="161">
        <v>120000</v>
      </c>
      <c r="M8" s="161">
        <v>60000</v>
      </c>
      <c r="N8" s="20">
        <f t="shared" si="0"/>
        <v>240000</v>
      </c>
    </row>
    <row r="9" spans="1:14" ht="19.5" customHeight="1" x14ac:dyDescent="0.25">
      <c r="A9" s="4">
        <v>19</v>
      </c>
      <c r="B9" s="5" t="s">
        <v>25</v>
      </c>
      <c r="C9" s="5" t="s">
        <v>26</v>
      </c>
      <c r="D9" s="5" t="s">
        <v>27</v>
      </c>
      <c r="E9" s="6" t="s">
        <v>28</v>
      </c>
      <c r="F9" s="7">
        <v>614000</v>
      </c>
      <c r="G9" s="7">
        <v>95000</v>
      </c>
      <c r="H9" s="7">
        <v>230000</v>
      </c>
      <c r="I9" s="8">
        <v>125000</v>
      </c>
      <c r="J9" s="9">
        <v>4.25</v>
      </c>
      <c r="K9" s="160">
        <v>90000</v>
      </c>
      <c r="L9" s="161">
        <v>180000</v>
      </c>
      <c r="M9" s="161">
        <v>100000</v>
      </c>
      <c r="N9" s="20">
        <f t="shared" si="0"/>
        <v>370000</v>
      </c>
    </row>
    <row r="10" spans="1:14" ht="20.100000000000001" customHeight="1" x14ac:dyDescent="0.25">
      <c r="A10" s="4">
        <v>22</v>
      </c>
      <c r="B10" s="5" t="s">
        <v>29</v>
      </c>
      <c r="C10" s="5" t="s">
        <v>30</v>
      </c>
      <c r="D10" s="5" t="s">
        <v>31</v>
      </c>
      <c r="E10" s="12" t="s">
        <v>28</v>
      </c>
      <c r="F10" s="7">
        <v>300000</v>
      </c>
      <c r="G10" s="21">
        <v>160000</v>
      </c>
      <c r="H10" s="7">
        <v>90000</v>
      </c>
      <c r="I10" s="8">
        <v>50000</v>
      </c>
      <c r="J10" s="9">
        <v>4.25</v>
      </c>
      <c r="K10" s="164">
        <v>150000</v>
      </c>
      <c r="L10" s="161">
        <v>90000</v>
      </c>
      <c r="M10" s="161">
        <v>50000</v>
      </c>
      <c r="N10" s="20">
        <f t="shared" si="0"/>
        <v>290000</v>
      </c>
    </row>
    <row r="11" spans="1:14" ht="20.100000000000001" customHeight="1" x14ac:dyDescent="0.25">
      <c r="A11" s="4">
        <v>27</v>
      </c>
      <c r="B11" s="5" t="s">
        <v>32</v>
      </c>
      <c r="C11" s="5" t="s">
        <v>33</v>
      </c>
      <c r="D11" s="5" t="s">
        <v>34</v>
      </c>
      <c r="E11" s="6" t="s">
        <v>35</v>
      </c>
      <c r="F11" s="7">
        <v>465000</v>
      </c>
      <c r="G11" s="7">
        <v>115000</v>
      </c>
      <c r="H11" s="7">
        <v>165000</v>
      </c>
      <c r="I11" s="8">
        <v>185000</v>
      </c>
      <c r="J11" s="9">
        <v>4</v>
      </c>
      <c r="K11" s="160">
        <v>80000</v>
      </c>
      <c r="L11" s="161">
        <v>120000</v>
      </c>
      <c r="M11" s="161">
        <v>120000</v>
      </c>
      <c r="N11" s="20">
        <f t="shared" si="0"/>
        <v>320000</v>
      </c>
    </row>
    <row r="12" spans="1:14" ht="20.100000000000001" customHeight="1" x14ac:dyDescent="0.25">
      <c r="A12" s="4">
        <v>30</v>
      </c>
      <c r="B12" s="5" t="s">
        <v>36</v>
      </c>
      <c r="C12" s="5" t="s">
        <v>37</v>
      </c>
      <c r="D12" s="5" t="s">
        <v>38</v>
      </c>
      <c r="E12" s="6" t="s">
        <v>39</v>
      </c>
      <c r="F12" s="7">
        <v>744000</v>
      </c>
      <c r="G12" s="7">
        <v>32000</v>
      </c>
      <c r="H12" s="7">
        <v>62000</v>
      </c>
      <c r="I12" s="8">
        <v>94000</v>
      </c>
      <c r="J12" s="9">
        <v>4</v>
      </c>
      <c r="K12" s="160">
        <v>30000</v>
      </c>
      <c r="L12" s="161">
        <v>60000</v>
      </c>
      <c r="M12" s="161">
        <v>90000</v>
      </c>
      <c r="N12" s="20">
        <f t="shared" si="0"/>
        <v>180000</v>
      </c>
    </row>
    <row r="13" spans="1:14" s="23" customFormat="1" ht="20.100000000000001" customHeight="1" x14ac:dyDescent="0.25">
      <c r="A13" s="4">
        <v>8</v>
      </c>
      <c r="B13" s="5" t="s">
        <v>40</v>
      </c>
      <c r="C13" s="5" t="s">
        <v>41</v>
      </c>
      <c r="D13" s="5" t="s">
        <v>42</v>
      </c>
      <c r="E13" s="6" t="s">
        <v>43</v>
      </c>
      <c r="F13" s="7">
        <v>364000</v>
      </c>
      <c r="G13" s="7">
        <v>116000</v>
      </c>
      <c r="H13" s="7">
        <v>148000</v>
      </c>
      <c r="I13" s="22"/>
      <c r="J13" s="9">
        <v>3.75</v>
      </c>
      <c r="K13" s="160">
        <v>100000</v>
      </c>
      <c r="L13" s="161">
        <v>130000</v>
      </c>
      <c r="M13" s="165"/>
      <c r="N13" s="20">
        <f t="shared" si="0"/>
        <v>230000</v>
      </c>
    </row>
    <row r="14" spans="1:14" ht="20.100000000000001" customHeight="1" x14ac:dyDescent="0.25">
      <c r="A14" s="4">
        <v>21</v>
      </c>
      <c r="B14" s="5" t="s">
        <v>44</v>
      </c>
      <c r="C14" s="5" t="s">
        <v>45</v>
      </c>
      <c r="D14" s="5" t="s">
        <v>46</v>
      </c>
      <c r="E14" s="6" t="s">
        <v>47</v>
      </c>
      <c r="F14" s="7">
        <v>600000</v>
      </c>
      <c r="G14" s="7">
        <v>62500</v>
      </c>
      <c r="H14" s="7">
        <v>125000</v>
      </c>
      <c r="I14" s="8">
        <v>62500</v>
      </c>
      <c r="J14" s="9">
        <v>3.75</v>
      </c>
      <c r="K14" s="160">
        <v>50000</v>
      </c>
      <c r="L14" s="161">
        <v>90000</v>
      </c>
      <c r="M14" s="161">
        <v>50000</v>
      </c>
      <c r="N14" s="20">
        <f t="shared" si="0"/>
        <v>190000</v>
      </c>
    </row>
    <row r="15" spans="1:14" ht="20.100000000000001" customHeight="1" x14ac:dyDescent="0.25">
      <c r="A15" s="4">
        <v>23</v>
      </c>
      <c r="B15" s="5" t="s">
        <v>32</v>
      </c>
      <c r="C15" s="5" t="s">
        <v>48</v>
      </c>
      <c r="D15" s="5" t="s">
        <v>46</v>
      </c>
      <c r="E15" s="6" t="s">
        <v>47</v>
      </c>
      <c r="F15" s="7">
        <v>600000</v>
      </c>
      <c r="G15" s="7">
        <v>62500</v>
      </c>
      <c r="H15" s="7">
        <v>125000</v>
      </c>
      <c r="I15" s="8">
        <v>62500</v>
      </c>
      <c r="J15" s="9">
        <v>3.75</v>
      </c>
      <c r="K15" s="160">
        <v>50000</v>
      </c>
      <c r="L15" s="161">
        <v>90000</v>
      </c>
      <c r="M15" s="161">
        <v>50000</v>
      </c>
      <c r="N15" s="20">
        <f t="shared" si="0"/>
        <v>190000</v>
      </c>
    </row>
    <row r="16" spans="1:14" ht="20.100000000000001" customHeight="1" x14ac:dyDescent="0.25">
      <c r="A16" s="4">
        <v>28</v>
      </c>
      <c r="B16" s="5" t="s">
        <v>49</v>
      </c>
      <c r="C16" s="5" t="s">
        <v>50</v>
      </c>
      <c r="D16" s="5" t="s">
        <v>51</v>
      </c>
      <c r="E16" s="6" t="s">
        <v>52</v>
      </c>
      <c r="F16" s="7">
        <v>287000</v>
      </c>
      <c r="G16" s="7">
        <v>71000</v>
      </c>
      <c r="H16" s="7">
        <v>145000</v>
      </c>
      <c r="I16" s="8">
        <v>71000</v>
      </c>
      <c r="J16" s="9">
        <v>3.75</v>
      </c>
      <c r="K16" s="160">
        <v>50000</v>
      </c>
      <c r="L16" s="161">
        <v>110000</v>
      </c>
      <c r="M16" s="161">
        <v>50000</v>
      </c>
      <c r="N16" s="20">
        <f t="shared" si="0"/>
        <v>210000</v>
      </c>
    </row>
    <row r="17" spans="1:14" ht="20.100000000000001" customHeight="1" x14ac:dyDescent="0.25">
      <c r="A17" s="4">
        <v>20</v>
      </c>
      <c r="B17" s="5" t="s">
        <v>53</v>
      </c>
      <c r="C17" s="5" t="s">
        <v>54</v>
      </c>
      <c r="D17" s="5" t="s">
        <v>55</v>
      </c>
      <c r="E17" s="6" t="s">
        <v>56</v>
      </c>
      <c r="F17" s="7">
        <v>249000</v>
      </c>
      <c r="G17" s="7">
        <v>59000</v>
      </c>
      <c r="H17" s="7">
        <v>120000</v>
      </c>
      <c r="I17" s="8">
        <v>70000</v>
      </c>
      <c r="J17" s="9">
        <v>3.5</v>
      </c>
      <c r="K17" s="160">
        <v>40000</v>
      </c>
      <c r="L17" s="161">
        <v>90000</v>
      </c>
      <c r="M17" s="161">
        <v>50000</v>
      </c>
      <c r="N17" s="20">
        <f t="shared" si="0"/>
        <v>180000</v>
      </c>
    </row>
    <row r="18" spans="1:14" ht="20.100000000000001" customHeight="1" x14ac:dyDescent="0.25">
      <c r="A18" s="4">
        <v>24</v>
      </c>
      <c r="B18" s="5" t="s">
        <v>57</v>
      </c>
      <c r="C18" s="5" t="s">
        <v>58</v>
      </c>
      <c r="D18" s="5" t="s">
        <v>59</v>
      </c>
      <c r="E18" s="6" t="s">
        <v>60</v>
      </c>
      <c r="F18" s="7">
        <v>77000</v>
      </c>
      <c r="G18" s="7">
        <v>46000</v>
      </c>
      <c r="H18" s="5"/>
      <c r="I18" s="22"/>
      <c r="J18" s="9">
        <v>3.5</v>
      </c>
      <c r="K18" s="160">
        <v>35000</v>
      </c>
      <c r="L18" s="166"/>
      <c r="M18" s="166"/>
      <c r="N18" s="20">
        <f t="shared" si="0"/>
        <v>35000</v>
      </c>
    </row>
    <row r="19" spans="1:14" ht="20.100000000000001" customHeight="1" x14ac:dyDescent="0.25">
      <c r="A19" s="4">
        <v>4</v>
      </c>
      <c r="B19" s="5" t="s">
        <v>61</v>
      </c>
      <c r="C19" s="5" t="s">
        <v>62</v>
      </c>
      <c r="D19" s="5" t="s">
        <v>59</v>
      </c>
      <c r="E19" s="6" t="s">
        <v>60</v>
      </c>
      <c r="F19" s="7">
        <v>74000</v>
      </c>
      <c r="G19" s="7">
        <v>46000</v>
      </c>
      <c r="H19" s="5"/>
      <c r="I19" s="22"/>
      <c r="J19" s="9">
        <v>3.5</v>
      </c>
      <c r="K19" s="160">
        <v>35000</v>
      </c>
      <c r="L19" s="166"/>
      <c r="M19" s="166"/>
      <c r="N19" s="20">
        <f t="shared" si="0"/>
        <v>35000</v>
      </c>
    </row>
    <row r="20" spans="1:14" ht="20.100000000000001" customHeight="1" x14ac:dyDescent="0.25">
      <c r="A20" s="4">
        <v>26</v>
      </c>
      <c r="B20" s="5" t="s">
        <v>36</v>
      </c>
      <c r="C20" s="5" t="s">
        <v>63</v>
      </c>
      <c r="D20" s="5" t="s">
        <v>64</v>
      </c>
      <c r="E20" s="6" t="s">
        <v>65</v>
      </c>
      <c r="F20" s="7">
        <v>147600</v>
      </c>
      <c r="G20" s="7">
        <v>80000</v>
      </c>
      <c r="H20" s="7">
        <v>169000</v>
      </c>
      <c r="I20" s="8">
        <v>86000</v>
      </c>
      <c r="J20" s="9">
        <v>3.5</v>
      </c>
      <c r="K20" s="160">
        <v>60000</v>
      </c>
      <c r="L20" s="161">
        <v>100000</v>
      </c>
      <c r="M20" s="161">
        <v>60000</v>
      </c>
      <c r="N20" s="20">
        <f t="shared" si="0"/>
        <v>220000</v>
      </c>
    </row>
    <row r="21" spans="1:14" ht="20.100000000000001" customHeight="1" x14ac:dyDescent="0.25">
      <c r="A21" s="4">
        <v>3</v>
      </c>
      <c r="B21" s="5" t="s">
        <v>66</v>
      </c>
      <c r="C21" s="5" t="s">
        <v>67</v>
      </c>
      <c r="D21" s="5" t="s">
        <v>68</v>
      </c>
      <c r="E21" s="6" t="s">
        <v>69</v>
      </c>
      <c r="F21" s="7">
        <v>391000</v>
      </c>
      <c r="G21" s="7">
        <v>212990</v>
      </c>
      <c r="H21" s="7">
        <v>114000</v>
      </c>
      <c r="I21" s="8">
        <v>64000</v>
      </c>
      <c r="J21" s="9">
        <v>3.25</v>
      </c>
      <c r="K21" s="160">
        <v>100000</v>
      </c>
      <c r="L21" s="161">
        <v>70000</v>
      </c>
      <c r="M21" s="161">
        <v>40000</v>
      </c>
      <c r="N21" s="20">
        <f t="shared" si="0"/>
        <v>210000</v>
      </c>
    </row>
    <row r="22" spans="1:14" ht="20.100000000000001" customHeight="1" x14ac:dyDescent="0.25">
      <c r="A22" s="4">
        <v>11</v>
      </c>
      <c r="B22" s="25" t="s">
        <v>70</v>
      </c>
      <c r="C22" s="25" t="s">
        <v>71</v>
      </c>
      <c r="D22" s="25" t="s">
        <v>72</v>
      </c>
      <c r="E22" s="6" t="s">
        <v>73</v>
      </c>
      <c r="F22" s="26">
        <v>721000</v>
      </c>
      <c r="G22" s="26">
        <v>150000</v>
      </c>
      <c r="H22" s="26">
        <v>150000</v>
      </c>
      <c r="I22" s="27"/>
      <c r="J22" s="9">
        <v>3.25</v>
      </c>
      <c r="K22" s="160">
        <v>90000</v>
      </c>
      <c r="L22" s="161">
        <v>90000</v>
      </c>
      <c r="M22" s="166"/>
      <c r="N22" s="20">
        <f t="shared" si="0"/>
        <v>180000</v>
      </c>
    </row>
    <row r="23" spans="1:14" ht="20.100000000000001" customHeight="1" thickBot="1" x14ac:dyDescent="0.3">
      <c r="A23" s="4">
        <v>14</v>
      </c>
      <c r="B23" s="28" t="s">
        <v>74</v>
      </c>
      <c r="C23" s="28" t="s">
        <v>75</v>
      </c>
      <c r="D23" s="28" t="s">
        <v>76</v>
      </c>
      <c r="E23" s="29" t="s">
        <v>77</v>
      </c>
      <c r="F23" s="30">
        <v>624000</v>
      </c>
      <c r="G23" s="30">
        <v>135000</v>
      </c>
      <c r="H23" s="30">
        <v>180000</v>
      </c>
      <c r="I23" s="31">
        <v>45000</v>
      </c>
      <c r="J23" s="32">
        <v>3</v>
      </c>
      <c r="K23" s="167">
        <v>70000</v>
      </c>
      <c r="L23" s="168">
        <v>90000</v>
      </c>
      <c r="M23" s="168">
        <v>30000</v>
      </c>
      <c r="N23" s="20">
        <f t="shared" si="0"/>
        <v>190000</v>
      </c>
    </row>
    <row r="24" spans="1:14" ht="27.75" customHeight="1" x14ac:dyDescent="0.25">
      <c r="A24" s="33">
        <v>31</v>
      </c>
      <c r="B24" s="34" t="s">
        <v>78</v>
      </c>
      <c r="C24" s="35" t="s">
        <v>79</v>
      </c>
      <c r="D24" s="36" t="s">
        <v>80</v>
      </c>
      <c r="E24" s="37" t="s">
        <v>81</v>
      </c>
      <c r="F24" s="38">
        <v>208630</v>
      </c>
      <c r="G24" s="38">
        <v>104315</v>
      </c>
      <c r="H24" s="38">
        <v>104315</v>
      </c>
      <c r="I24" s="39"/>
      <c r="J24" s="40"/>
      <c r="K24" s="41"/>
      <c r="L24" s="42"/>
      <c r="M24" s="42"/>
    </row>
    <row r="25" spans="1:14" ht="20.100000000000001" customHeight="1" x14ac:dyDescent="0.25">
      <c r="A25" s="4">
        <v>25</v>
      </c>
      <c r="B25" s="5" t="s">
        <v>82</v>
      </c>
      <c r="C25" s="5" t="s">
        <v>83</v>
      </c>
      <c r="D25" s="5" t="s">
        <v>84</v>
      </c>
      <c r="E25" s="6" t="s">
        <v>85</v>
      </c>
      <c r="F25" s="7">
        <v>245646</v>
      </c>
      <c r="G25" s="7">
        <v>76430</v>
      </c>
      <c r="H25" s="7">
        <v>143366</v>
      </c>
      <c r="I25" s="22"/>
      <c r="J25" s="24"/>
      <c r="K25" s="43"/>
      <c r="L25" s="5"/>
      <c r="M25" s="5"/>
    </row>
    <row r="26" spans="1:14" ht="28.5" customHeight="1" x14ac:dyDescent="0.25">
      <c r="A26" s="4">
        <v>6</v>
      </c>
      <c r="B26" s="5" t="s">
        <v>86</v>
      </c>
      <c r="C26" s="5" t="s">
        <v>87</v>
      </c>
      <c r="D26" s="44" t="s">
        <v>88</v>
      </c>
      <c r="E26" s="6" t="s">
        <v>89</v>
      </c>
      <c r="F26" s="7">
        <v>126000</v>
      </c>
      <c r="G26" s="7">
        <v>63000</v>
      </c>
      <c r="H26" s="7">
        <v>63000</v>
      </c>
      <c r="I26" s="22"/>
      <c r="J26" s="24"/>
      <c r="K26" s="43"/>
      <c r="L26" s="5"/>
      <c r="M26" s="5"/>
    </row>
    <row r="27" spans="1:14" ht="20.100000000000001" customHeight="1" x14ac:dyDescent="0.25">
      <c r="A27" s="4">
        <v>17</v>
      </c>
      <c r="B27" s="5" t="s">
        <v>90</v>
      </c>
      <c r="C27" s="5" t="s">
        <v>91</v>
      </c>
      <c r="D27" s="5" t="s">
        <v>92</v>
      </c>
      <c r="E27" s="6" t="s">
        <v>93</v>
      </c>
      <c r="F27" s="7">
        <v>201000</v>
      </c>
      <c r="G27" s="7">
        <v>61000</v>
      </c>
      <c r="H27" s="7">
        <v>92000</v>
      </c>
      <c r="I27" s="8">
        <v>46000</v>
      </c>
      <c r="J27" s="24"/>
      <c r="K27" s="43"/>
      <c r="L27" s="5"/>
      <c r="M27" s="5"/>
    </row>
    <row r="28" spans="1:14" ht="20.100000000000001" customHeight="1" x14ac:dyDescent="0.25">
      <c r="A28" s="4">
        <v>5</v>
      </c>
      <c r="B28" s="5" t="s">
        <v>94</v>
      </c>
      <c r="C28" s="5" t="s">
        <v>95</v>
      </c>
      <c r="D28" s="5" t="s">
        <v>96</v>
      </c>
      <c r="E28" s="6" t="s">
        <v>10</v>
      </c>
      <c r="F28" s="7">
        <v>429000</v>
      </c>
      <c r="G28" s="7">
        <v>60500</v>
      </c>
      <c r="H28" s="7">
        <v>121000</v>
      </c>
      <c r="I28" s="8">
        <v>60500</v>
      </c>
      <c r="J28" s="24"/>
      <c r="K28" s="43"/>
      <c r="L28" s="5"/>
      <c r="M28" s="5"/>
    </row>
    <row r="29" spans="1:14" ht="20.100000000000001" customHeight="1" x14ac:dyDescent="0.25">
      <c r="A29" s="4">
        <v>9</v>
      </c>
      <c r="B29" s="5" t="s">
        <v>14</v>
      </c>
      <c r="C29" s="5" t="s">
        <v>97</v>
      </c>
      <c r="D29" s="6" t="s">
        <v>98</v>
      </c>
      <c r="E29" s="45" t="s">
        <v>99</v>
      </c>
      <c r="F29" s="7">
        <v>210000</v>
      </c>
      <c r="G29" s="7">
        <v>134000</v>
      </c>
      <c r="H29" s="7">
        <v>58000</v>
      </c>
      <c r="I29" s="22"/>
      <c r="J29" s="24"/>
      <c r="K29" s="43"/>
      <c r="L29" s="5"/>
      <c r="M29" s="5"/>
    </row>
    <row r="30" spans="1:14" ht="20.100000000000001" customHeight="1" x14ac:dyDescent="0.25">
      <c r="A30" s="4">
        <v>16</v>
      </c>
      <c r="B30" s="5" t="s">
        <v>82</v>
      </c>
      <c r="C30" s="5" t="s">
        <v>100</v>
      </c>
      <c r="D30" s="5" t="s">
        <v>101</v>
      </c>
      <c r="E30" s="6" t="s">
        <v>102</v>
      </c>
      <c r="F30" s="7">
        <v>270000</v>
      </c>
      <c r="G30" s="7">
        <v>90000</v>
      </c>
      <c r="H30" s="7">
        <v>180000</v>
      </c>
      <c r="I30" s="22"/>
      <c r="J30" s="24"/>
      <c r="K30" s="43"/>
      <c r="L30" s="5"/>
      <c r="M30" s="5"/>
    </row>
    <row r="31" spans="1:14" ht="20.100000000000001" customHeight="1" x14ac:dyDescent="0.25">
      <c r="A31" s="4">
        <v>12</v>
      </c>
      <c r="B31" s="5" t="s">
        <v>103</v>
      </c>
      <c r="C31" s="5" t="s">
        <v>104</v>
      </c>
      <c r="D31" s="5" t="s">
        <v>105</v>
      </c>
      <c r="E31" s="6" t="s">
        <v>106</v>
      </c>
      <c r="F31" s="7">
        <v>250000</v>
      </c>
      <c r="G31" s="7">
        <v>50000</v>
      </c>
      <c r="H31" s="7">
        <v>125000</v>
      </c>
      <c r="I31" s="8">
        <v>55000</v>
      </c>
      <c r="J31" s="24"/>
      <c r="K31" s="43"/>
      <c r="L31" s="5"/>
      <c r="M31" s="5"/>
    </row>
    <row r="32" spans="1:14" ht="20.100000000000001" customHeight="1" x14ac:dyDescent="0.25">
      <c r="A32" s="4">
        <v>18</v>
      </c>
      <c r="B32" s="5" t="s">
        <v>107</v>
      </c>
      <c r="C32" s="5" t="s">
        <v>108</v>
      </c>
      <c r="D32" s="5" t="s">
        <v>109</v>
      </c>
      <c r="E32" s="6" t="s">
        <v>110</v>
      </c>
      <c r="F32" s="7">
        <v>450000</v>
      </c>
      <c r="G32" s="7">
        <v>120000</v>
      </c>
      <c r="H32" s="7">
        <v>150000</v>
      </c>
      <c r="I32" s="22"/>
      <c r="J32" s="24"/>
      <c r="K32" s="43"/>
      <c r="L32" s="5"/>
      <c r="M32" s="5"/>
    </row>
    <row r="33" spans="1:14" ht="20.100000000000001" customHeight="1" x14ac:dyDescent="0.25">
      <c r="A33" s="4">
        <v>7</v>
      </c>
      <c r="B33" s="5" t="s">
        <v>53</v>
      </c>
      <c r="C33" s="5" t="s">
        <v>111</v>
      </c>
      <c r="D33" s="5" t="s">
        <v>112</v>
      </c>
      <c r="E33" s="6" t="s">
        <v>113</v>
      </c>
      <c r="F33" s="7">
        <v>482000</v>
      </c>
      <c r="G33" s="7">
        <v>116000</v>
      </c>
      <c r="H33" s="7">
        <v>223000</v>
      </c>
      <c r="I33" s="8">
        <v>143000</v>
      </c>
      <c r="J33" s="24"/>
      <c r="K33" s="43"/>
      <c r="L33" s="5"/>
      <c r="M33" s="5"/>
    </row>
    <row r="34" spans="1:14" ht="20.100000000000001" customHeight="1" x14ac:dyDescent="0.25">
      <c r="K34" s="46">
        <f>SUM(K4:K33)</f>
        <v>1430000</v>
      </c>
      <c r="L34" s="46">
        <f>SUM(L4:L33)</f>
        <v>2000000</v>
      </c>
      <c r="M34" s="46">
        <f>SUM(M4:M33)</f>
        <v>1050000</v>
      </c>
    </row>
    <row r="35" spans="1:14" ht="20.100000000000001" customHeight="1" x14ac:dyDescent="0.25">
      <c r="K35" s="46"/>
      <c r="L35" s="46"/>
      <c r="M35" s="46"/>
    </row>
    <row r="36" spans="1:14" s="23" customFormat="1" ht="20.100000000000001" customHeight="1" x14ac:dyDescent="0.25">
      <c r="A36" s="47">
        <v>10</v>
      </c>
      <c r="B36" s="25" t="s">
        <v>70</v>
      </c>
      <c r="C36" s="25" t="s">
        <v>114</v>
      </c>
      <c r="D36" s="25" t="s">
        <v>115</v>
      </c>
      <c r="E36" s="6" t="s">
        <v>116</v>
      </c>
      <c r="F36" s="26">
        <v>250000</v>
      </c>
      <c r="G36" s="26">
        <v>0</v>
      </c>
      <c r="H36" s="26">
        <v>200000</v>
      </c>
      <c r="I36" s="25"/>
      <c r="J36" s="48" t="s">
        <v>117</v>
      </c>
      <c r="K36" s="49"/>
      <c r="L36" s="49"/>
      <c r="M36" s="49"/>
      <c r="N36" s="50"/>
    </row>
    <row r="39" spans="1:14" ht="20.100000000000001" customHeight="1" x14ac:dyDescent="0.25">
      <c r="B39" s="150" t="s">
        <v>181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2"/>
    </row>
    <row r="40" spans="1:14" ht="20.100000000000001" customHeight="1" x14ac:dyDescent="0.25">
      <c r="B40" s="153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5"/>
    </row>
    <row r="41" spans="1:14" ht="20.100000000000001" customHeight="1" x14ac:dyDescent="0.25">
      <c r="B41" s="153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5"/>
    </row>
    <row r="42" spans="1:14" ht="20.100000000000001" customHeight="1" x14ac:dyDescent="0.25"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5"/>
    </row>
    <row r="43" spans="1:14" ht="20.100000000000001" customHeight="1" x14ac:dyDescent="0.25">
      <c r="B43" s="153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5"/>
    </row>
    <row r="44" spans="1:14" ht="18.75" customHeight="1" x14ac:dyDescent="0.25"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8"/>
    </row>
  </sheetData>
  <mergeCells count="9">
    <mergeCell ref="B39:N44"/>
    <mergeCell ref="B1:N1"/>
    <mergeCell ref="B2:C3"/>
    <mergeCell ref="D2:D3"/>
    <mergeCell ref="E2:E3"/>
    <mergeCell ref="F2:F3"/>
    <mergeCell ref="G2:I2"/>
    <mergeCell ref="J2:J3"/>
    <mergeCell ref="K2:N2"/>
  </mergeCells>
  <pageMargins left="0.7" right="0.7" top="0.78740157499999996" bottom="0.78740157499999996" header="0.3" footer="0.3"/>
  <pageSetup paperSize="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B1" workbookViewId="0">
      <selection activeCell="K4" sqref="K4"/>
    </sheetView>
  </sheetViews>
  <sheetFormatPr defaultRowHeight="15" x14ac:dyDescent="0.25"/>
  <cols>
    <col min="1" max="1" width="3.7109375" hidden="1" customWidth="1"/>
    <col min="2" max="2" width="8.140625" bestFit="1" customWidth="1"/>
    <col min="3" max="3" width="11.5703125" bestFit="1" customWidth="1"/>
    <col min="4" max="4" width="60.7109375" customWidth="1"/>
    <col min="5" max="7" width="8.5703125" customWidth="1"/>
    <col min="8" max="8" width="5.5703125" style="102" customWidth="1"/>
    <col min="9" max="12" width="8.5703125" customWidth="1"/>
    <col min="13" max="13" width="10.140625" customWidth="1"/>
    <col min="14" max="14" width="9.140625" customWidth="1"/>
  </cols>
  <sheetData>
    <row r="1" spans="1:17" ht="18.75" x14ac:dyDescent="0.3">
      <c r="B1" s="121" t="s">
        <v>118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x14ac:dyDescent="0.25">
      <c r="B2" s="132" t="s">
        <v>1</v>
      </c>
      <c r="C2" s="133"/>
      <c r="D2" s="136" t="s">
        <v>2</v>
      </c>
      <c r="E2" s="138" t="s">
        <v>5</v>
      </c>
      <c r="F2" s="139"/>
      <c r="G2" s="140"/>
      <c r="H2" s="141" t="s">
        <v>119</v>
      </c>
      <c r="I2" s="143" t="s">
        <v>184</v>
      </c>
      <c r="J2" s="144"/>
      <c r="K2" s="144"/>
      <c r="L2" s="145"/>
    </row>
    <row r="3" spans="1:17" ht="15.75" thickBot="1" x14ac:dyDescent="0.3">
      <c r="B3" s="134"/>
      <c r="C3" s="135"/>
      <c r="D3" s="137"/>
      <c r="E3" s="51">
        <v>2019</v>
      </c>
      <c r="F3" s="52">
        <v>2020</v>
      </c>
      <c r="G3" s="53">
        <v>2021</v>
      </c>
      <c r="H3" s="142"/>
      <c r="I3" s="54">
        <v>2019</v>
      </c>
      <c r="J3" s="55">
        <v>2020</v>
      </c>
      <c r="K3" s="55">
        <v>2021</v>
      </c>
      <c r="L3" s="56" t="s">
        <v>6</v>
      </c>
    </row>
    <row r="4" spans="1:17" ht="27.75" customHeight="1" x14ac:dyDescent="0.25">
      <c r="A4" s="57">
        <v>1</v>
      </c>
      <c r="B4" s="58" t="s">
        <v>61</v>
      </c>
      <c r="C4" s="59" t="s">
        <v>120</v>
      </c>
      <c r="D4" s="60" t="s">
        <v>121</v>
      </c>
      <c r="E4" s="61">
        <v>46000</v>
      </c>
      <c r="F4" s="61">
        <v>44000</v>
      </c>
      <c r="G4" s="62"/>
      <c r="H4" s="63">
        <v>3.4</v>
      </c>
      <c r="I4" s="169">
        <v>20000</v>
      </c>
      <c r="J4" s="170">
        <v>20000</v>
      </c>
      <c r="K4" s="171"/>
      <c r="L4" s="64">
        <v>40000</v>
      </c>
      <c r="M4" s="130" t="s">
        <v>122</v>
      </c>
      <c r="N4" s="65"/>
      <c r="O4" s="65"/>
      <c r="P4" s="65"/>
      <c r="Q4" s="65"/>
    </row>
    <row r="5" spans="1:17" ht="24" customHeight="1" thickBot="1" x14ac:dyDescent="0.3">
      <c r="A5" s="66">
        <v>2</v>
      </c>
      <c r="B5" s="67" t="s">
        <v>123</v>
      </c>
      <c r="C5" s="68" t="s">
        <v>124</v>
      </c>
      <c r="D5" s="69" t="s">
        <v>125</v>
      </c>
      <c r="E5" s="70">
        <v>72000</v>
      </c>
      <c r="F5" s="70">
        <v>47000</v>
      </c>
      <c r="G5" s="71"/>
      <c r="H5" s="72">
        <v>3.4</v>
      </c>
      <c r="I5" s="172">
        <v>20000</v>
      </c>
      <c r="J5" s="173">
        <v>20000</v>
      </c>
      <c r="K5" s="174"/>
      <c r="L5" s="73">
        <v>40000</v>
      </c>
      <c r="M5" s="130"/>
      <c r="N5" s="65"/>
      <c r="O5" s="65"/>
      <c r="P5" s="65"/>
      <c r="Q5" s="65"/>
    </row>
    <row r="6" spans="1:17" ht="15" customHeight="1" x14ac:dyDescent="0.25">
      <c r="A6" s="57">
        <v>5</v>
      </c>
      <c r="B6" s="58" t="s">
        <v>126</v>
      </c>
      <c r="C6" s="59" t="s">
        <v>127</v>
      </c>
      <c r="D6" s="74" t="s">
        <v>128</v>
      </c>
      <c r="E6" s="75">
        <v>250000</v>
      </c>
      <c r="F6" s="75">
        <v>150000</v>
      </c>
      <c r="G6" s="62"/>
      <c r="H6" s="63">
        <v>4.5999999999999996</v>
      </c>
      <c r="I6" s="169">
        <v>150000</v>
      </c>
      <c r="J6" s="170">
        <v>100000</v>
      </c>
      <c r="K6" s="171"/>
      <c r="L6" s="64">
        <v>250000</v>
      </c>
      <c r="M6" s="131" t="s">
        <v>129</v>
      </c>
    </row>
    <row r="7" spans="1:17" ht="15" customHeight="1" x14ac:dyDescent="0.25">
      <c r="A7" s="76">
        <v>14</v>
      </c>
      <c r="B7" s="77" t="s">
        <v>49</v>
      </c>
      <c r="C7" s="78" t="s">
        <v>130</v>
      </c>
      <c r="D7" s="79" t="s">
        <v>131</v>
      </c>
      <c r="E7" s="13">
        <v>100000</v>
      </c>
      <c r="F7" s="13">
        <v>100000</v>
      </c>
      <c r="G7" s="11"/>
      <c r="H7" s="80">
        <v>4.2</v>
      </c>
      <c r="I7" s="175" t="s">
        <v>182</v>
      </c>
      <c r="J7" s="176">
        <v>100000</v>
      </c>
      <c r="K7" s="177"/>
      <c r="L7" s="81">
        <v>100000</v>
      </c>
      <c r="M7" s="131"/>
    </row>
    <row r="8" spans="1:17" ht="15" customHeight="1" x14ac:dyDescent="0.25">
      <c r="A8" s="76">
        <v>11</v>
      </c>
      <c r="B8" s="77" t="s">
        <v>82</v>
      </c>
      <c r="C8" s="78" t="s">
        <v>132</v>
      </c>
      <c r="D8" s="79" t="s">
        <v>133</v>
      </c>
      <c r="E8" s="13">
        <v>124000</v>
      </c>
      <c r="F8" s="13">
        <v>145000</v>
      </c>
      <c r="G8" s="13">
        <v>80000</v>
      </c>
      <c r="H8" s="80">
        <v>4</v>
      </c>
      <c r="I8" s="178">
        <v>100000</v>
      </c>
      <c r="J8" s="176">
        <v>100000</v>
      </c>
      <c r="K8" s="179">
        <v>50000</v>
      </c>
      <c r="L8" s="81">
        <v>250000</v>
      </c>
      <c r="M8" s="131"/>
    </row>
    <row r="9" spans="1:17" ht="15" customHeight="1" x14ac:dyDescent="0.25">
      <c r="A9" s="76">
        <v>12</v>
      </c>
      <c r="B9" s="82" t="s">
        <v>70</v>
      </c>
      <c r="C9" s="83" t="s">
        <v>134</v>
      </c>
      <c r="D9" s="84" t="s">
        <v>135</v>
      </c>
      <c r="E9" s="85">
        <v>62000</v>
      </c>
      <c r="F9" s="85">
        <v>62000</v>
      </c>
      <c r="G9" s="86"/>
      <c r="H9" s="80">
        <v>4</v>
      </c>
      <c r="I9" s="178">
        <v>50000</v>
      </c>
      <c r="J9" s="176">
        <v>50000</v>
      </c>
      <c r="K9" s="177"/>
      <c r="L9" s="81">
        <v>100000</v>
      </c>
      <c r="M9" s="131"/>
    </row>
    <row r="10" spans="1:17" ht="15" customHeight="1" x14ac:dyDescent="0.25">
      <c r="A10" s="87">
        <v>16</v>
      </c>
      <c r="B10" s="77" t="s">
        <v>57</v>
      </c>
      <c r="C10" s="78" t="s">
        <v>136</v>
      </c>
      <c r="D10" s="79" t="s">
        <v>137</v>
      </c>
      <c r="E10" s="13">
        <v>150000</v>
      </c>
      <c r="F10" s="13">
        <v>200000</v>
      </c>
      <c r="G10" s="11"/>
      <c r="H10" s="80">
        <v>4</v>
      </c>
      <c r="I10" s="178">
        <v>100000</v>
      </c>
      <c r="J10" s="176">
        <v>100000</v>
      </c>
      <c r="K10" s="177"/>
      <c r="L10" s="81">
        <v>200000</v>
      </c>
      <c r="M10" s="131"/>
    </row>
    <row r="11" spans="1:17" ht="15" customHeight="1" x14ac:dyDescent="0.25">
      <c r="A11" s="88">
        <v>3</v>
      </c>
      <c r="B11" s="77" t="s">
        <v>53</v>
      </c>
      <c r="C11" s="78" t="s">
        <v>138</v>
      </c>
      <c r="D11" s="79" t="s">
        <v>139</v>
      </c>
      <c r="E11" s="13">
        <v>60000</v>
      </c>
      <c r="F11" s="13">
        <v>117000</v>
      </c>
      <c r="G11" s="11"/>
      <c r="H11" s="80">
        <v>3.8</v>
      </c>
      <c r="I11" s="178">
        <v>50000</v>
      </c>
      <c r="J11" s="176">
        <v>70000</v>
      </c>
      <c r="K11" s="177"/>
      <c r="L11" s="81">
        <v>120000</v>
      </c>
      <c r="M11" s="131"/>
    </row>
    <row r="12" spans="1:17" ht="15" customHeight="1" x14ac:dyDescent="0.25">
      <c r="A12" s="88">
        <v>4</v>
      </c>
      <c r="B12" s="77" t="s">
        <v>140</v>
      </c>
      <c r="C12" s="78" t="s">
        <v>141</v>
      </c>
      <c r="D12" s="79" t="s">
        <v>142</v>
      </c>
      <c r="E12" s="13">
        <v>120000</v>
      </c>
      <c r="F12" s="13">
        <v>100000</v>
      </c>
      <c r="G12" s="13">
        <v>80000</v>
      </c>
      <c r="H12" s="80">
        <v>3.8</v>
      </c>
      <c r="I12" s="178">
        <v>100000</v>
      </c>
      <c r="J12" s="176">
        <v>100000</v>
      </c>
      <c r="K12" s="179">
        <v>50000</v>
      </c>
      <c r="L12" s="81">
        <v>250000</v>
      </c>
      <c r="M12" s="131"/>
    </row>
    <row r="13" spans="1:17" ht="15" customHeight="1" thickBot="1" x14ac:dyDescent="0.3">
      <c r="A13" s="89">
        <v>15</v>
      </c>
      <c r="B13" s="67" t="s">
        <v>143</v>
      </c>
      <c r="C13" s="68" t="s">
        <v>144</v>
      </c>
      <c r="D13" s="90" t="s">
        <v>145</v>
      </c>
      <c r="E13" s="91">
        <v>80000</v>
      </c>
      <c r="F13" s="91">
        <v>80000</v>
      </c>
      <c r="G13" s="71"/>
      <c r="H13" s="72">
        <v>3.4</v>
      </c>
      <c r="I13" s="172">
        <v>50000</v>
      </c>
      <c r="J13" s="173">
        <v>50000</v>
      </c>
      <c r="K13" s="174"/>
      <c r="L13" s="73">
        <v>100000</v>
      </c>
      <c r="M13" s="131"/>
    </row>
    <row r="14" spans="1:17" ht="15" customHeight="1" x14ac:dyDescent="0.25">
      <c r="A14" s="39">
        <v>7</v>
      </c>
      <c r="B14" s="35" t="s">
        <v>82</v>
      </c>
      <c r="C14" s="92" t="s">
        <v>146</v>
      </c>
      <c r="D14" s="93" t="s">
        <v>147</v>
      </c>
      <c r="E14" s="94">
        <v>90000</v>
      </c>
      <c r="F14" s="94">
        <v>70000</v>
      </c>
      <c r="G14" s="35"/>
      <c r="H14" s="95"/>
      <c r="I14" s="94"/>
      <c r="J14" s="94"/>
      <c r="K14" s="35"/>
      <c r="L14" s="96"/>
    </row>
    <row r="15" spans="1:17" ht="15" customHeight="1" x14ac:dyDescent="0.25">
      <c r="A15" s="97">
        <v>8</v>
      </c>
      <c r="B15" s="11" t="s">
        <v>148</v>
      </c>
      <c r="C15" s="78" t="s">
        <v>149</v>
      </c>
      <c r="D15" s="79" t="s">
        <v>150</v>
      </c>
      <c r="E15" s="13">
        <v>50000</v>
      </c>
      <c r="F15" s="13">
        <v>102000</v>
      </c>
      <c r="G15" s="13">
        <v>52000</v>
      </c>
      <c r="H15" s="80"/>
      <c r="I15" s="11"/>
      <c r="J15" s="11"/>
      <c r="K15" s="11"/>
      <c r="L15" s="96"/>
    </row>
    <row r="16" spans="1:17" ht="15" customHeight="1" x14ac:dyDescent="0.25">
      <c r="A16" s="97">
        <v>10</v>
      </c>
      <c r="B16" s="11" t="s">
        <v>53</v>
      </c>
      <c r="C16" s="78" t="s">
        <v>151</v>
      </c>
      <c r="D16" s="79" t="s">
        <v>152</v>
      </c>
      <c r="E16" s="13">
        <v>80000</v>
      </c>
      <c r="F16" s="13">
        <v>200000</v>
      </c>
      <c r="G16" s="13">
        <v>100000</v>
      </c>
      <c r="H16" s="80"/>
      <c r="I16" s="11"/>
      <c r="J16" s="11"/>
      <c r="K16" s="11"/>
      <c r="L16" s="96"/>
    </row>
    <row r="17" spans="1:12" ht="15" customHeight="1" x14ac:dyDescent="0.25">
      <c r="A17" s="97">
        <v>13</v>
      </c>
      <c r="B17" s="11" t="s">
        <v>61</v>
      </c>
      <c r="C17" s="78" t="s">
        <v>153</v>
      </c>
      <c r="D17" s="79" t="s">
        <v>154</v>
      </c>
      <c r="E17" s="13">
        <v>200000</v>
      </c>
      <c r="F17" s="13">
        <v>120000</v>
      </c>
      <c r="G17" s="11"/>
      <c r="H17" s="80"/>
      <c r="I17" s="11"/>
      <c r="J17" s="11"/>
      <c r="K17" s="11"/>
      <c r="L17" s="96"/>
    </row>
    <row r="18" spans="1:12" ht="15" customHeight="1" x14ac:dyDescent="0.25">
      <c r="A18" s="97">
        <v>18</v>
      </c>
      <c r="B18" s="11" t="s">
        <v>155</v>
      </c>
      <c r="C18" s="78" t="s">
        <v>156</v>
      </c>
      <c r="D18" s="79" t="s">
        <v>157</v>
      </c>
      <c r="E18" s="13">
        <v>30000</v>
      </c>
      <c r="F18" s="13">
        <v>100000</v>
      </c>
      <c r="G18" s="13">
        <v>100000</v>
      </c>
      <c r="H18" s="80"/>
      <c r="I18" s="11"/>
      <c r="J18" s="11"/>
      <c r="K18" s="11"/>
      <c r="L18" s="96"/>
    </row>
    <row r="19" spans="1:12" ht="15" customHeight="1" x14ac:dyDescent="0.25">
      <c r="A19" s="97">
        <v>17</v>
      </c>
      <c r="B19" s="11" t="s">
        <v>158</v>
      </c>
      <c r="C19" s="78" t="s">
        <v>159</v>
      </c>
      <c r="D19" s="98" t="s">
        <v>160</v>
      </c>
      <c r="E19" s="13">
        <v>50000</v>
      </c>
      <c r="F19" s="13">
        <v>80000</v>
      </c>
      <c r="G19" s="11"/>
      <c r="H19" s="80"/>
      <c r="I19" s="11"/>
      <c r="J19" s="11"/>
      <c r="K19" s="11"/>
      <c r="L19" s="96"/>
    </row>
    <row r="20" spans="1:12" ht="15" customHeight="1" x14ac:dyDescent="0.25">
      <c r="A20" s="22">
        <v>6</v>
      </c>
      <c r="B20" s="11" t="s">
        <v>32</v>
      </c>
      <c r="C20" s="78" t="s">
        <v>161</v>
      </c>
      <c r="D20" s="79" t="s">
        <v>162</v>
      </c>
      <c r="E20" s="13">
        <v>102000</v>
      </c>
      <c r="F20" s="13">
        <v>134000</v>
      </c>
      <c r="G20" s="11"/>
      <c r="H20" s="80"/>
      <c r="I20" s="11"/>
      <c r="J20" s="11"/>
      <c r="K20" s="11"/>
      <c r="L20" s="96"/>
    </row>
    <row r="21" spans="1:12" ht="15" customHeight="1" x14ac:dyDescent="0.25">
      <c r="A21" s="97">
        <v>9</v>
      </c>
      <c r="B21" s="11" t="s">
        <v>163</v>
      </c>
      <c r="C21" s="78" t="s">
        <v>164</v>
      </c>
      <c r="D21" s="79" t="s">
        <v>165</v>
      </c>
      <c r="E21" s="99" t="s">
        <v>166</v>
      </c>
      <c r="F21" s="11"/>
      <c r="G21" s="11"/>
      <c r="H21" s="80"/>
      <c r="I21" s="13"/>
      <c r="J21" s="13"/>
      <c r="K21" s="11"/>
      <c r="L21" s="96"/>
    </row>
    <row r="22" spans="1:12" x14ac:dyDescent="0.25">
      <c r="B22" s="96"/>
      <c r="C22" s="96"/>
      <c r="D22" s="96"/>
      <c r="E22" s="96"/>
      <c r="F22" s="96"/>
      <c r="G22" s="96"/>
      <c r="H22" s="100"/>
      <c r="I22" s="101">
        <v>640000</v>
      </c>
      <c r="J22" s="101">
        <v>710000</v>
      </c>
      <c r="K22" s="101">
        <v>100000</v>
      </c>
      <c r="L22" s="101"/>
    </row>
    <row r="24" spans="1:12" x14ac:dyDescent="0.25">
      <c r="B24" s="159" t="s">
        <v>183</v>
      </c>
    </row>
  </sheetData>
  <mergeCells count="8">
    <mergeCell ref="M4:M5"/>
    <mergeCell ref="M6:M13"/>
    <mergeCell ref="B1:L1"/>
    <mergeCell ref="B2:C3"/>
    <mergeCell ref="D2:D3"/>
    <mergeCell ref="E2:G2"/>
    <mergeCell ref="H2:H3"/>
    <mergeCell ref="I2:L2"/>
  </mergeCells>
  <pageMargins left="0.7" right="0.7" top="0.78740157499999996" bottom="0.78740157499999996" header="0.3" footer="0.3"/>
  <pageSetup paperSize="9" orientation="portrait" horizontalDpi="4294967295" verticalDpi="4294967295" r:id="rId1"/>
  <ignoredErrors>
    <ignoredError sqref="E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15" sqref="E15"/>
    </sheetView>
  </sheetViews>
  <sheetFormatPr defaultRowHeight="15" x14ac:dyDescent="0.25"/>
  <cols>
    <col min="1" max="1" width="17.28515625" style="103" customWidth="1"/>
    <col min="2" max="2" width="21.42578125" style="103" customWidth="1"/>
    <col min="3" max="16384" width="9.140625" style="103"/>
  </cols>
  <sheetData>
    <row r="1" spans="1:8" ht="18.75" x14ac:dyDescent="0.3">
      <c r="A1" s="146" t="s">
        <v>167</v>
      </c>
      <c r="B1" s="146"/>
      <c r="C1" s="146"/>
      <c r="D1" s="146"/>
      <c r="E1" s="146"/>
      <c r="F1" s="146"/>
      <c r="G1" s="146"/>
      <c r="H1" s="146"/>
    </row>
    <row r="2" spans="1:8" x14ac:dyDescent="0.25">
      <c r="C2" s="147" t="s">
        <v>168</v>
      </c>
      <c r="D2" s="147"/>
      <c r="E2" s="147"/>
      <c r="F2" s="147" t="s">
        <v>184</v>
      </c>
      <c r="G2" s="147"/>
      <c r="H2" s="147"/>
    </row>
    <row r="3" spans="1:8" x14ac:dyDescent="0.25">
      <c r="A3" s="148" t="s">
        <v>169</v>
      </c>
      <c r="B3" s="148"/>
      <c r="C3" s="104">
        <v>2019</v>
      </c>
      <c r="D3" s="104">
        <v>2020</v>
      </c>
      <c r="E3" s="105">
        <v>2021</v>
      </c>
      <c r="F3" s="104">
        <v>2019</v>
      </c>
      <c r="G3" s="104">
        <v>2020</v>
      </c>
      <c r="H3" s="105">
        <v>2021</v>
      </c>
    </row>
    <row r="4" spans="1:8" x14ac:dyDescent="0.25">
      <c r="A4" s="103" t="s">
        <v>170</v>
      </c>
      <c r="B4" s="103" t="s">
        <v>171</v>
      </c>
      <c r="C4" s="106">
        <v>40000</v>
      </c>
      <c r="D4" s="106"/>
      <c r="E4" s="107"/>
      <c r="F4" s="108">
        <v>30000</v>
      </c>
      <c r="G4" s="109"/>
      <c r="H4" s="107"/>
    </row>
    <row r="5" spans="1:8" x14ac:dyDescent="0.25">
      <c r="A5" s="103" t="s">
        <v>172</v>
      </c>
      <c r="B5" s="103" t="s">
        <v>173</v>
      </c>
      <c r="C5" s="110">
        <v>52000</v>
      </c>
      <c r="D5" s="110">
        <v>36000</v>
      </c>
      <c r="E5" s="111"/>
      <c r="F5" s="112">
        <v>10000</v>
      </c>
      <c r="G5" s="113"/>
      <c r="H5" s="111"/>
    </row>
    <row r="6" spans="1:8" x14ac:dyDescent="0.25">
      <c r="C6" s="111"/>
      <c r="D6" s="111"/>
      <c r="E6" s="111"/>
      <c r="F6" s="113"/>
      <c r="G6" s="113"/>
      <c r="H6" s="111"/>
    </row>
    <row r="7" spans="1:8" x14ac:dyDescent="0.25">
      <c r="A7" s="148" t="s">
        <v>174</v>
      </c>
      <c r="B7" s="149"/>
      <c r="C7" s="111"/>
      <c r="D7" s="111"/>
      <c r="E7" s="111"/>
      <c r="F7" s="113"/>
      <c r="G7" s="113"/>
      <c r="H7" s="111"/>
    </row>
    <row r="8" spans="1:8" x14ac:dyDescent="0.25">
      <c r="A8" s="103" t="s">
        <v>175</v>
      </c>
      <c r="B8" s="103" t="s">
        <v>176</v>
      </c>
      <c r="C8" s="114">
        <v>150000</v>
      </c>
      <c r="D8" s="114">
        <v>150000</v>
      </c>
      <c r="E8" s="114">
        <v>150000</v>
      </c>
      <c r="F8" s="112">
        <v>120000</v>
      </c>
      <c r="G8" s="112">
        <v>120000</v>
      </c>
      <c r="H8" s="115">
        <v>0</v>
      </c>
    </row>
    <row r="9" spans="1:8" x14ac:dyDescent="0.25">
      <c r="C9" s="114"/>
      <c r="D9" s="114"/>
      <c r="E9" s="114"/>
      <c r="F9" s="113"/>
      <c r="G9" s="113"/>
      <c r="H9" s="111"/>
    </row>
    <row r="10" spans="1:8" x14ac:dyDescent="0.25">
      <c r="A10" s="105" t="s">
        <v>177</v>
      </c>
      <c r="C10" s="111"/>
      <c r="D10" s="111"/>
      <c r="E10" s="111"/>
      <c r="F10" s="113"/>
      <c r="G10" s="113"/>
      <c r="H10" s="111"/>
    </row>
    <row r="11" spans="1:8" x14ac:dyDescent="0.25">
      <c r="A11" s="103" t="s">
        <v>178</v>
      </c>
      <c r="B11" s="103" t="s">
        <v>179</v>
      </c>
      <c r="C11" s="114">
        <v>120000</v>
      </c>
      <c r="D11" s="114">
        <v>85000</v>
      </c>
      <c r="E11" s="111"/>
      <c r="F11" s="112">
        <v>70000</v>
      </c>
      <c r="G11" s="112">
        <v>35000</v>
      </c>
      <c r="H11" s="111"/>
    </row>
    <row r="12" spans="1:8" x14ac:dyDescent="0.25">
      <c r="A12" s="103" t="s">
        <v>180</v>
      </c>
      <c r="B12" s="103" t="s">
        <v>179</v>
      </c>
      <c r="C12" s="116">
        <v>148000</v>
      </c>
      <c r="D12" s="116">
        <v>94000</v>
      </c>
      <c r="E12" s="117"/>
      <c r="F12" s="118">
        <v>70000</v>
      </c>
      <c r="G12" s="118">
        <v>35000</v>
      </c>
      <c r="H12" s="117"/>
    </row>
    <row r="13" spans="1:8" x14ac:dyDescent="0.25">
      <c r="C13" s="119">
        <f t="shared" ref="C13:H13" si="0">SUM(C4:C12)</f>
        <v>510000</v>
      </c>
      <c r="D13" s="119">
        <f t="shared" si="0"/>
        <v>365000</v>
      </c>
      <c r="E13" s="119">
        <f t="shared" si="0"/>
        <v>150000</v>
      </c>
      <c r="F13" s="120">
        <f t="shared" si="0"/>
        <v>300000</v>
      </c>
      <c r="G13" s="120">
        <f t="shared" si="0"/>
        <v>190000</v>
      </c>
      <c r="H13" s="119">
        <f t="shared" si="0"/>
        <v>0</v>
      </c>
    </row>
  </sheetData>
  <mergeCells count="5">
    <mergeCell ref="A1:H1"/>
    <mergeCell ref="C2:E2"/>
    <mergeCell ref="F2:H2"/>
    <mergeCell ref="A3:B3"/>
    <mergeCell ref="A7:B7"/>
  </mergeCells>
  <pageMargins left="0.7" right="0.7" top="0.75" bottom="0.75" header="0.3" footer="0.3"/>
  <pageSetup paperSize="9" orientation="landscape" r:id="rId1"/>
  <ignoredErrors>
    <ignoredError sqref="C13:H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vytvarne umeni</vt:lpstr>
      <vt:lpstr>hudba</vt:lpstr>
      <vt:lpstr>divadlo a tanec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dcterms:created xsi:type="dcterms:W3CDTF">2019-07-08T15:37:31Z</dcterms:created>
  <dcterms:modified xsi:type="dcterms:W3CDTF">2019-07-25T16:53:24Z</dcterms:modified>
</cp:coreProperties>
</file>