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20" windowHeight="12585"/>
  </bookViews>
  <sheets>
    <sheet name="setříděno" sheetId="2" r:id="rId1"/>
  </sheets>
  <calcPr calcId="145621"/>
</workbook>
</file>

<file path=xl/calcChain.xml><?xml version="1.0" encoding="utf-8"?>
<calcChain xmlns="http://schemas.openxmlformats.org/spreadsheetml/2006/main">
  <c r="U93" i="2" l="1"/>
  <c r="U117" i="2" l="1"/>
  <c r="U20" i="2" l="1"/>
  <c r="U12" i="2"/>
  <c r="U25" i="2"/>
  <c r="U21" i="2"/>
  <c r="U18" i="2"/>
  <c r="U10" i="2"/>
  <c r="U15" i="2"/>
  <c r="U24" i="2"/>
  <c r="U19" i="2"/>
  <c r="U9" i="2"/>
  <c r="U8" i="2"/>
  <c r="U7" i="2"/>
  <c r="U13" i="2"/>
  <c r="U22" i="2"/>
  <c r="U5" i="2"/>
  <c r="U6" i="2"/>
  <c r="U23" i="2"/>
  <c r="U14" i="2"/>
  <c r="U16" i="2"/>
  <c r="U17" i="2"/>
  <c r="U53" i="2"/>
  <c r="U35" i="2"/>
  <c r="U38" i="2"/>
  <c r="U31" i="2"/>
  <c r="U28" i="2"/>
  <c r="U45" i="2"/>
  <c r="U39" i="2"/>
  <c r="U41" i="2"/>
  <c r="U32" i="2"/>
  <c r="U36" i="2"/>
  <c r="U54" i="2"/>
  <c r="U37" i="2"/>
  <c r="U42" i="2"/>
  <c r="U40" i="2"/>
  <c r="U48" i="2"/>
  <c r="U52" i="2"/>
  <c r="U30" i="2"/>
  <c r="U47" i="2"/>
  <c r="U49" i="2"/>
  <c r="U33" i="2"/>
  <c r="U44" i="2"/>
  <c r="U43" i="2"/>
  <c r="U46" i="2"/>
  <c r="U34" i="2"/>
  <c r="U50" i="2"/>
  <c r="U51" i="2"/>
  <c r="U29" i="2"/>
  <c r="U60" i="2"/>
  <c r="U59" i="2"/>
  <c r="U57" i="2"/>
  <c r="U58" i="2"/>
  <c r="U65" i="2"/>
  <c r="U68" i="2"/>
  <c r="U74" i="2"/>
  <c r="U75" i="2"/>
  <c r="U63" i="2"/>
  <c r="U66" i="2"/>
  <c r="U76" i="2"/>
  <c r="U69" i="2"/>
  <c r="U70" i="2"/>
  <c r="U73" i="2"/>
  <c r="U67" i="2"/>
  <c r="U71" i="2"/>
  <c r="U72" i="2"/>
  <c r="U64" i="2"/>
  <c r="U79" i="2"/>
  <c r="U86" i="2"/>
  <c r="U83" i="2"/>
  <c r="U81" i="2"/>
  <c r="U84" i="2"/>
  <c r="U80" i="2"/>
  <c r="U85" i="2"/>
  <c r="U82" i="2"/>
  <c r="U91" i="2"/>
  <c r="U90" i="2"/>
  <c r="U92" i="2"/>
  <c r="U89" i="2"/>
  <c r="U97" i="2"/>
  <c r="U98" i="2"/>
  <c r="U96" i="2"/>
  <c r="U100" i="2"/>
  <c r="U99" i="2"/>
  <c r="U104" i="2"/>
  <c r="U103" i="2"/>
  <c r="U107" i="2"/>
  <c r="U108" i="2"/>
  <c r="U116" i="2"/>
  <c r="U122" i="2"/>
  <c r="U118" i="2"/>
  <c r="U115" i="2"/>
  <c r="U112" i="2"/>
  <c r="U125" i="2"/>
  <c r="U111" i="2"/>
  <c r="U114" i="2"/>
  <c r="U119" i="2"/>
  <c r="U123" i="2"/>
  <c r="U113" i="2"/>
  <c r="U124" i="2"/>
  <c r="U121" i="2"/>
  <c r="U120" i="2"/>
  <c r="U11" i="2"/>
  <c r="G128" i="2" l="1"/>
  <c r="F128" i="2"/>
</calcChain>
</file>

<file path=xl/sharedStrings.xml><?xml version="1.0" encoding="utf-8"?>
<sst xmlns="http://schemas.openxmlformats.org/spreadsheetml/2006/main" count="444" uniqueCount="236">
  <si>
    <t>PLATO Ostrava, příspěvková organizace</t>
  </si>
  <si>
    <t>Norma 2017 / festival autorského divadla a současného umění / tanec</t>
  </si>
  <si>
    <t>1 Festival, přehlídka</t>
  </si>
  <si>
    <t>DEKKADANCERS 2nd generation s.r.o.</t>
  </si>
  <si>
    <t>S dekkou mě baví svět</t>
  </si>
  <si>
    <t>s.r.o.</t>
  </si>
  <si>
    <t>2 Nový inscenační projekt</t>
  </si>
  <si>
    <t>CreW, z.s.</t>
  </si>
  <si>
    <t>spolek</t>
  </si>
  <si>
    <t>Spolek pro podporu vydávání revue současného tance</t>
  </si>
  <si>
    <t>Taneční zóna</t>
  </si>
  <si>
    <t>7 Odborná periodická publikace</t>
  </si>
  <si>
    <t>Vize tance, z.s.</t>
  </si>
  <si>
    <t>Vite tance</t>
  </si>
  <si>
    <t>9 Jiný projekt</t>
  </si>
  <si>
    <t>Částečné znejistění</t>
  </si>
  <si>
    <t>Mime Club z.s.</t>
  </si>
  <si>
    <t>Činnost Mime centra v Praze 2017</t>
  </si>
  <si>
    <t>6 Tvůrčí dílna, kurz, konference, seminář</t>
  </si>
  <si>
    <t>Nataša Novotná</t>
  </si>
  <si>
    <t>Kyliánův nadační fond v Praze 2017</t>
  </si>
  <si>
    <t>Offcity z. s.</t>
  </si>
  <si>
    <t>PROBOUZENÍ 2017</t>
  </si>
  <si>
    <t xml:space="preserve">FysioART </t>
  </si>
  <si>
    <t>FysioART 2017-2019</t>
  </si>
  <si>
    <t>o.p.s.</t>
  </si>
  <si>
    <t>4 - celoroční inscenační činnost tvůrčího subjektu</t>
  </si>
  <si>
    <t>Cink Cink Cirk z.s.</t>
  </si>
  <si>
    <t>Dukto</t>
  </si>
  <si>
    <t>Uajíí</t>
  </si>
  <si>
    <t>Společenské centrum Trutnovska po kulturu a volný čas</t>
  </si>
  <si>
    <t>Kulturní centrum Cooltour Ostrava z.ú.</t>
  </si>
  <si>
    <t>BUDOVÁNÍ SCÉNY SOUČASNÉHO TANCE V OSTRAVĚ 2017</t>
  </si>
  <si>
    <t>5a Celoroční produkční činnost - jednotka provozující prostor</t>
  </si>
  <si>
    <t>festival MOVE fest Ostrava 2017</t>
  </si>
  <si>
    <t>ProFitArt, z.s.</t>
  </si>
  <si>
    <t>5b Celoroční produkční činnost - jednotka bez prostoru</t>
  </si>
  <si>
    <t>Tělocvičná jednota Sokol Jihlava</t>
  </si>
  <si>
    <t>Tanec a pohyb v Jihlavě</t>
  </si>
  <si>
    <t>Andrea Miltnerová &amp; Company, z. s.</t>
  </si>
  <si>
    <t xml:space="preserve">Kabaret Velázquez   </t>
  </si>
  <si>
    <t>DW7</t>
  </si>
  <si>
    <t>Divadlo na cucky</t>
  </si>
  <si>
    <t>ScArt, spolek</t>
  </si>
  <si>
    <t>Silent Tours</t>
  </si>
  <si>
    <t>AFRESH D.C.</t>
  </si>
  <si>
    <t>Akademie múzických umění v Praze</t>
  </si>
  <si>
    <t>Nová generace 2017</t>
  </si>
  <si>
    <t>Jiří Bartovanec</t>
  </si>
  <si>
    <t>THE LAST SUPPER</t>
  </si>
  <si>
    <t>fyzická osoba</t>
  </si>
  <si>
    <t>2. Nový inscenační projekt</t>
  </si>
  <si>
    <t>Ateliér autorské tvorby, Dranc</t>
  </si>
  <si>
    <t>Bublínek a Chmýřenka</t>
  </si>
  <si>
    <t>danceWATCH, s.r.o.</t>
  </si>
  <si>
    <t>ALT@RT z.ú</t>
  </si>
  <si>
    <t>Studio ALTA</t>
  </si>
  <si>
    <t>Myslet tancem</t>
  </si>
  <si>
    <t>RespondArt</t>
  </si>
  <si>
    <t>The WolfPack</t>
  </si>
  <si>
    <t>Taneční studio Light zapsaný spolek</t>
  </si>
  <si>
    <t>Celoroční činnost Tanečního studia Light 2017</t>
  </si>
  <si>
    <t>4 Celoroční inscenační činnost</t>
  </si>
  <si>
    <t>Partitura</t>
  </si>
  <si>
    <t>420PEOPLE z.s.</t>
  </si>
  <si>
    <t>Gaga Worskhop Prague 2017</t>
  </si>
  <si>
    <t>Mime Prague z.s.</t>
  </si>
  <si>
    <t>Komedianti v ulicích</t>
  </si>
  <si>
    <t xml:space="preserve">MIME FEST Polička - mezinárodní festival pantomimy </t>
  </si>
  <si>
    <t>Tanec Praha z.ú.</t>
  </si>
  <si>
    <t>PONEC - divadlo pro tanec</t>
  </si>
  <si>
    <t>Lenka Vagnerová &amp; Company, z.s.</t>
  </si>
  <si>
    <t>Lenka Vagnerová &amp; Company 2017</t>
  </si>
  <si>
    <t xml:space="preserve">Probiont z.s. </t>
  </si>
  <si>
    <t xml:space="preserve">Irina Andreeva a TNF 2017 </t>
  </si>
  <si>
    <t xml:space="preserve">spolek </t>
  </si>
  <si>
    <t>Squadra Sua – Stand Up</t>
  </si>
  <si>
    <t>Švestkový Dvůr, z.s.</t>
  </si>
  <si>
    <t>Tanec na Švestkovém Dvoře 2017</t>
  </si>
  <si>
    <t>ZDRUHESTRANY</t>
  </si>
  <si>
    <t>Tulatusun</t>
  </si>
  <si>
    <t xml:space="preserve">Zahrada o.p.s. </t>
  </si>
  <si>
    <t>CIRQUEON - CENTRUM PRO NOVÝ CIRKUS 2017</t>
  </si>
  <si>
    <t>Cirkus Mlejn</t>
  </si>
  <si>
    <t>KD Mlejn, o.p.s.</t>
  </si>
  <si>
    <t>FUN FATALE 2017</t>
  </si>
  <si>
    <t>Hudebně- taneční spolek HTSpE</t>
  </si>
  <si>
    <t>Refresh</t>
  </si>
  <si>
    <t>Jan Jakubal</t>
  </si>
  <si>
    <t>Lullaby</t>
  </si>
  <si>
    <t>420PEOPLE 2017</t>
  </si>
  <si>
    <t>4AM Fórum pro architekturu a média</t>
  </si>
  <si>
    <t>Art &amp; Fact s. r. o.</t>
  </si>
  <si>
    <t>About Time</t>
  </si>
  <si>
    <t>3 Provozování inscenačního projektu</t>
  </si>
  <si>
    <t>ČESKÁ TANEČNÍ PLATFORMA 2017</t>
  </si>
  <si>
    <t>di.vak z. s.</t>
  </si>
  <si>
    <t>Chyba</t>
  </si>
  <si>
    <t xml:space="preserve">DOT504, z. s. </t>
  </si>
  <si>
    <t>Činnost souboru DOT504 2017</t>
  </si>
  <si>
    <t>z. s.</t>
  </si>
  <si>
    <t>JOHAN, zapsaný ústav</t>
  </si>
  <si>
    <t>Tanec ve stříbrných nitích  2017</t>
  </si>
  <si>
    <t>Lora z.s.</t>
  </si>
  <si>
    <t>GUIDE</t>
  </si>
  <si>
    <t>Musica Florea, z.s.</t>
  </si>
  <si>
    <t>Mozartiana ( Mozartovy balety Harlekyniáda a Malé nicůtky na scéně Florea Theatrum)</t>
  </si>
  <si>
    <t>Společnost tance při Taneční konzervatoře Praha z. s.</t>
  </si>
  <si>
    <t>Kontinuální činnost souboru Bohemia Balet</t>
  </si>
  <si>
    <t>JEDEFRAU.ORG</t>
  </si>
  <si>
    <t>STEREOPŘÍTOMNOST / STEREOPRESENCE</t>
  </si>
  <si>
    <t>Centrum choreografického rozvoje SE.S.TA</t>
  </si>
  <si>
    <t>ŠKOLA TANČÍ - Kreativní projekty v pohybu</t>
  </si>
  <si>
    <t>Tantehorse z.s.</t>
  </si>
  <si>
    <t>Tantehorse - celoroční kontinuální činnost 2017</t>
  </si>
  <si>
    <t>Terra Madoda</t>
  </si>
  <si>
    <t>Mgr. Petr Tyc</t>
  </si>
  <si>
    <t>To léto jsem byl úžasný</t>
  </si>
  <si>
    <t xml:space="preserve">IMPULSY ZÁHORA </t>
  </si>
  <si>
    <t>MgA.Vítová Daniella- Hand to Violin</t>
  </si>
  <si>
    <t xml:space="preserve">Hello Poly </t>
  </si>
  <si>
    <t>Jakub Hradilek</t>
  </si>
  <si>
    <t>Švihla</t>
  </si>
  <si>
    <t>Městské divadlo Mladá Boleslav</t>
  </si>
  <si>
    <t>Cirkus trochu jinak, z. s.</t>
  </si>
  <si>
    <t>CIRKULUM 2017</t>
  </si>
  <si>
    <t>DANA PALA CREATIVITY Z.S.</t>
  </si>
  <si>
    <t>LA MAR</t>
  </si>
  <si>
    <t>Pangea Meetingpoint, z.ú.</t>
  </si>
  <si>
    <t>Česká organizace scénografů, divadelních architektů a techniků, z.s.</t>
  </si>
  <si>
    <t>Institut Světelného Designu 2017 (ISD)</t>
  </si>
  <si>
    <t xml:space="preserve">STAGE, z. s. </t>
  </si>
  <si>
    <t>Orbita</t>
  </si>
  <si>
    <t>Taneční aktuality o.p.s.</t>
  </si>
  <si>
    <t>Databáze tance</t>
  </si>
  <si>
    <t>Kredance z.s.</t>
  </si>
  <si>
    <t>Kredance produkuje 2017 // Současný tanec a pohybové divadlo se prezentuje a vzniká v Jižních Čechách //</t>
  </si>
  <si>
    <t>Bezhlaví z.s.</t>
  </si>
  <si>
    <t>Mezinárodní festival Nultý bod 2017</t>
  </si>
  <si>
    <t>Doba z druhé ruky: Konec rudého člověka</t>
  </si>
  <si>
    <t>2.nový inscenační projekt</t>
  </si>
  <si>
    <t>Festival tanečních filmů, z.s.</t>
  </si>
  <si>
    <t>Festival tanečních filmů 2017</t>
  </si>
  <si>
    <t>Michal Somoš</t>
  </si>
  <si>
    <t>YOU ARE HERE</t>
  </si>
  <si>
    <t>Motus z.s.</t>
  </si>
  <si>
    <t>Divadlo Alfred ve dvoře v produkci Motus 2017</t>
  </si>
  <si>
    <t>Festival Bazaar 2017</t>
  </si>
  <si>
    <t>8 - Odborná neperiodická publikace (dvouletý projekt)</t>
  </si>
  <si>
    <t>CIRKOPOLIS 2017</t>
  </si>
  <si>
    <t>Interaktivní mapa - novocirkusová scéna centrální Evropy</t>
  </si>
  <si>
    <t>MESA, spolek</t>
  </si>
  <si>
    <t>ME-SA 2017</t>
  </si>
  <si>
    <t>Mezinárodní centrum tance, z.s.</t>
  </si>
  <si>
    <t>Balet Praha Junior</t>
  </si>
  <si>
    <t>Prague Pride z.s.</t>
  </si>
  <si>
    <t>BLACK&amp;WHITE</t>
  </si>
  <si>
    <t>Mezinárodní týdny tance</t>
  </si>
  <si>
    <t>Letní taneční workshop 2017</t>
  </si>
  <si>
    <t>Taneční centrum Praha - konzervatoř</t>
  </si>
  <si>
    <t>Invaze tance do regionů České republiky</t>
  </si>
  <si>
    <t>VerTeDance z.s.</t>
  </si>
  <si>
    <t>VerTeDance - celoroční činnost 2017</t>
  </si>
  <si>
    <t>Náklady 2017</t>
  </si>
  <si>
    <t>Požadavek 2017</t>
  </si>
  <si>
    <t>Náklady 2018</t>
  </si>
  <si>
    <t>Požadavek 2018</t>
  </si>
  <si>
    <t>Náklady 2019</t>
  </si>
  <si>
    <t>Požadavek 2019</t>
  </si>
  <si>
    <t>danceWATCH 2017</t>
  </si>
  <si>
    <t>Nangijála jako naděje</t>
  </si>
  <si>
    <t xml:space="preserve">www.tanecniaktuality.cz  </t>
  </si>
  <si>
    <t>Produkční Platforma ProFitArt 2017</t>
  </si>
  <si>
    <t>Ostrovy v pohybu 2017</t>
  </si>
  <si>
    <t>Gaze Out 2017</t>
  </si>
  <si>
    <t>Cirk-UFF Mezinárodní festival nového cirkusu Trutnov 2017</t>
  </si>
  <si>
    <t>Moving Orchestra</t>
  </si>
  <si>
    <t>CIRKUS MLEJN 2017</t>
  </si>
  <si>
    <t>Move the City 2017 / Returning the Gaze</t>
  </si>
  <si>
    <t>ústav</t>
  </si>
  <si>
    <t>veřejná VŠ</t>
  </si>
  <si>
    <t>PO</t>
  </si>
  <si>
    <t>1 FESTIVALY</t>
  </si>
  <si>
    <t>Cena Jarmily Jeřábkové</t>
  </si>
  <si>
    <t>Festival Nové Evropy - Cena JJ</t>
  </si>
  <si>
    <t>Centrum choreografického rozvoje SESTA</t>
  </si>
  <si>
    <t>KoresponDance Žďár</t>
  </si>
  <si>
    <t>Czech Dance Benefit Society</t>
  </si>
  <si>
    <t>Prague City Tap Festival</t>
  </si>
  <si>
    <t>Nadosah</t>
  </si>
  <si>
    <t>Nová síť</t>
  </si>
  <si>
    <t>Malá inventura</t>
  </si>
  <si>
    <t>Richard Balous</t>
  </si>
  <si>
    <t>Prague Nonverbal</t>
  </si>
  <si>
    <t>ZUŠ B-ART</t>
  </si>
  <si>
    <t>TanecValmez</t>
  </si>
  <si>
    <t>Západočeské divadlo v Chebu</t>
  </si>
  <si>
    <t>Letní bláznění</t>
  </si>
  <si>
    <t>2 NOVÉ INSCENACE</t>
  </si>
  <si>
    <t>Pavla Rožníčková</t>
  </si>
  <si>
    <t>Heroes/Hrdinky</t>
  </si>
  <si>
    <t>Společnost pro taneční a múzickou výchovu</t>
  </si>
  <si>
    <t>Con Tempo</t>
  </si>
  <si>
    <t>Pulsar</t>
  </si>
  <si>
    <t>United Arts</t>
  </si>
  <si>
    <t>Losers Cirque Company</t>
  </si>
  <si>
    <t>Celoroční činnost CCHR</t>
  </si>
  <si>
    <t>3 REPRÍZOVÁNÍ</t>
  </si>
  <si>
    <t>4 CELOROČNÍ ČINNOST - SOUBORY</t>
  </si>
  <si>
    <t>5a CELOROČNÍ ČINNOST - PROSTORY</t>
  </si>
  <si>
    <t>5b CELOROČNÍ ČINNOST - PRODUKCE</t>
  </si>
  <si>
    <t>6 DÍLNY, KURSY, SEMINÁŘE</t>
  </si>
  <si>
    <t>7 PERIODIKA</t>
  </si>
  <si>
    <t>8 PUBLIKACE</t>
  </si>
  <si>
    <t>ZUŠ B-Art</t>
  </si>
  <si>
    <t>Oáza neklidu</t>
  </si>
  <si>
    <t>10 let festivalu TanecValmez</t>
  </si>
  <si>
    <t>Tanec Praha</t>
  </si>
  <si>
    <t>Tanec školám</t>
  </si>
  <si>
    <t>9 JINÝ PROJEKT</t>
  </si>
  <si>
    <t>Papírna</t>
  </si>
  <si>
    <t>Kulturní centrum Papírna</t>
  </si>
  <si>
    <t>Medicína v tanci</t>
  </si>
  <si>
    <t>TANEC, POHYBOVÉ A NONVERBÁLNÍ UMĚNÍ 2017</t>
  </si>
  <si>
    <t>8 Odborná neperiodická</t>
  </si>
  <si>
    <t>4 Celoroční inscenační či</t>
  </si>
  <si>
    <t>2 Nový inscenační projek</t>
  </si>
  <si>
    <t>Název žadatele</t>
  </si>
  <si>
    <t>Název projektu</t>
  </si>
  <si>
    <t>PRŮMĚR BODŮ</t>
  </si>
  <si>
    <t>vyřazeno komisí</t>
  </si>
  <si>
    <t>Divočina</t>
  </si>
  <si>
    <t>anonymizované bodování</t>
  </si>
  <si>
    <t>Komise výběrového dotačního řízení pro oblast profesionálního tance, pohybového a nonverbálního divadla se jednomyslně shodla na vyřazení projektů Škola tančí a Tanec školám, neboť jejich</t>
  </si>
  <si>
    <t>obsah neodpovídá koncepci grantové podpory profesionálního tance, pohybového a nonverbálního divadla Ministerstva kultury. Hlavním tématem předložených žádostí je podpora tanečního</t>
  </si>
  <si>
    <t xml:space="preserve">vzdělávání žáků základních a středních škol, což je předmětem jiných oblastí státního rozpočtu.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</si>
</sst>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3" fontId="0" fillId="0" borderId="0" xfId="0" applyNumberFormat="1" applyAlignment="1"/>
    <xf numFmtId="0" fontId="0" fillId="0" borderId="2" xfId="0" applyBorder="1"/>
    <xf numFmtId="3" fontId="0" fillId="0" borderId="2" xfId="0" applyNumberFormat="1" applyBorder="1" applyAlignment="1"/>
    <xf numFmtId="3" fontId="0" fillId="0" borderId="3" xfId="0" applyNumberFormat="1" applyBorder="1" applyAlignment="1"/>
    <xf numFmtId="0" fontId="0" fillId="0" borderId="5" xfId="0" applyBorder="1"/>
    <xf numFmtId="3" fontId="0" fillId="0" borderId="5" xfId="0" applyNumberFormat="1" applyBorder="1" applyAlignment="1"/>
    <xf numFmtId="0" fontId="0" fillId="0" borderId="8" xfId="0" applyBorder="1"/>
    <xf numFmtId="3" fontId="0" fillId="0" borderId="8" xfId="0" applyNumberFormat="1" applyBorder="1" applyAlignment="1"/>
    <xf numFmtId="0" fontId="0" fillId="0" borderId="0" xfId="0" applyBorder="1"/>
    <xf numFmtId="3" fontId="0" fillId="0" borderId="0" xfId="0" applyNumberFormat="1" applyBorder="1" applyAlignment="1"/>
    <xf numFmtId="0" fontId="0" fillId="0" borderId="11" xfId="0" applyBorder="1"/>
    <xf numFmtId="3" fontId="0" fillId="0" borderId="11" xfId="0" applyNumberFormat="1" applyBorder="1" applyAlignment="1"/>
    <xf numFmtId="0" fontId="0" fillId="0" borderId="13" xfId="0" applyBorder="1"/>
    <xf numFmtId="3" fontId="0" fillId="0" borderId="13" xfId="0" applyNumberFormat="1" applyBorder="1" applyAlignment="1"/>
    <xf numFmtId="3" fontId="0" fillId="0" borderId="14" xfId="0" applyNumberFormat="1" applyBorder="1" applyAlignment="1"/>
    <xf numFmtId="0" fontId="0" fillId="0" borderId="16" xfId="0" applyBorder="1"/>
    <xf numFmtId="3" fontId="0" fillId="0" borderId="16" xfId="0" applyNumberFormat="1" applyBorder="1" applyAlignment="1"/>
    <xf numFmtId="3" fontId="0" fillId="0" borderId="17" xfId="0" applyNumberFormat="1" applyBorder="1" applyAlignment="1"/>
    <xf numFmtId="0" fontId="1" fillId="0" borderId="20" xfId="0" applyFont="1" applyBorder="1" applyAlignment="1">
      <alignment horizontal="center"/>
    </xf>
    <xf numFmtId="0" fontId="0" fillId="0" borderId="20" xfId="0" applyBorder="1"/>
    <xf numFmtId="3" fontId="1" fillId="0" borderId="20" xfId="0" applyNumberFormat="1" applyFon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/>
    <xf numFmtId="3" fontId="0" fillId="0" borderId="22" xfId="0" applyNumberFormat="1" applyBorder="1" applyAlignment="1"/>
    <xf numFmtId="3" fontId="0" fillId="0" borderId="23" xfId="0" applyNumberFormat="1" applyBorder="1" applyAlignment="1"/>
    <xf numFmtId="3" fontId="0" fillId="0" borderId="24" xfId="0" applyNumberFormat="1" applyBorder="1" applyAlignment="1"/>
    <xf numFmtId="3" fontId="0" fillId="0" borderId="25" xfId="0" applyNumberFormat="1" applyBorder="1" applyAlignment="1"/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1" fontId="0" fillId="0" borderId="1" xfId="0" applyNumberFormat="1" applyBorder="1"/>
    <xf numFmtId="1" fontId="0" fillId="0" borderId="2" xfId="0" applyNumberFormat="1" applyBorder="1"/>
    <xf numFmtId="1" fontId="0" fillId="0" borderId="21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23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25" xfId="0" applyNumberFormat="1" applyBorder="1"/>
    <xf numFmtId="1" fontId="0" fillId="0" borderId="0" xfId="0" applyNumberFormat="1"/>
    <xf numFmtId="1" fontId="0" fillId="0" borderId="3" xfId="0" applyNumberFormat="1" applyBorder="1"/>
    <xf numFmtId="1" fontId="0" fillId="0" borderId="6" xfId="0" applyNumberFormat="1" applyBorder="1"/>
    <xf numFmtId="1" fontId="0" fillId="0" borderId="9" xfId="0" applyNumberFormat="1" applyBorder="1"/>
    <xf numFmtId="2" fontId="0" fillId="0" borderId="26" xfId="0" applyNumberFormat="1" applyBorder="1"/>
    <xf numFmtId="2" fontId="0" fillId="0" borderId="27" xfId="0" applyNumberFormat="1" applyBorder="1"/>
    <xf numFmtId="2" fontId="0" fillId="0" borderId="28" xfId="0" applyNumberFormat="1" applyBorder="1"/>
    <xf numFmtId="2" fontId="0" fillId="0" borderId="0" xfId="0" applyNumberForma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0" borderId="0" xfId="0" applyFont="1"/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2" fontId="0" fillId="0" borderId="28" xfId="0" applyNumberFormat="1" applyBorder="1" applyAlignment="1">
      <alignment horizontal="right"/>
    </xf>
    <xf numFmtId="1" fontId="0" fillId="0" borderId="5" xfId="0" applyNumberFormat="1" applyFill="1" applyBorder="1"/>
    <xf numFmtId="0" fontId="3" fillId="0" borderId="2" xfId="1" applyFont="1" applyBorder="1" applyAlignment="1">
      <alignment wrapText="1"/>
    </xf>
    <xf numFmtId="2" fontId="0" fillId="0" borderId="27" xfId="0" applyNumberFormat="1" applyBorder="1" applyAlignment="1">
      <alignment horizontal="right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0" fillId="0" borderId="0" xfId="0" applyAlignment="1"/>
    <xf numFmtId="3" fontId="0" fillId="0" borderId="0" xfId="0" applyNumberFormat="1" applyAlignment="1">
      <alignment wrapText="1"/>
    </xf>
    <xf numFmtId="0" fontId="0" fillId="0" borderId="0" xfId="0" applyFill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necniaktualit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topLeftCell="A118" workbookViewId="0">
      <selection activeCell="C136" sqref="C136"/>
    </sheetView>
  </sheetViews>
  <sheetFormatPr defaultRowHeight="15" x14ac:dyDescent="0.25"/>
  <cols>
    <col min="1" max="1" width="4" customWidth="1"/>
    <col min="2" max="2" width="49.140625" style="48" customWidth="1"/>
    <col min="3" max="3" width="36.85546875" style="48" customWidth="1"/>
    <col min="4" max="4" width="0.140625" customWidth="1"/>
    <col min="5" max="5" width="21.7109375" hidden="1" customWidth="1"/>
    <col min="6" max="6" width="12.85546875" style="1" customWidth="1"/>
    <col min="7" max="7" width="15.28515625" style="1" customWidth="1"/>
    <col min="8" max="8" width="15" style="1" hidden="1" customWidth="1"/>
    <col min="9" max="9" width="0.140625" style="1" customWidth="1"/>
    <col min="10" max="10" width="15" style="1" hidden="1" customWidth="1"/>
    <col min="11" max="11" width="15.85546875" style="1" hidden="1" customWidth="1"/>
    <col min="12" max="20" width="5.7109375" customWidth="1"/>
    <col min="21" max="21" width="9.5703125" customWidth="1"/>
  </cols>
  <sheetData>
    <row r="1" spans="1:21" ht="16.5" thickBot="1" x14ac:dyDescent="0.3">
      <c r="B1" s="47" t="s">
        <v>223</v>
      </c>
    </row>
    <row r="2" spans="1:21" ht="30.75" thickBot="1" x14ac:dyDescent="0.3">
      <c r="B2" s="49" t="s">
        <v>227</v>
      </c>
      <c r="C2" s="50" t="s">
        <v>228</v>
      </c>
      <c r="D2" s="20"/>
      <c r="E2" s="20"/>
      <c r="F2" s="21" t="s">
        <v>163</v>
      </c>
      <c r="G2" s="21" t="s">
        <v>164</v>
      </c>
      <c r="H2" s="22" t="s">
        <v>165</v>
      </c>
      <c r="I2" s="22" t="s">
        <v>166</v>
      </c>
      <c r="J2" s="22" t="s">
        <v>167</v>
      </c>
      <c r="K2" s="22" t="s">
        <v>168</v>
      </c>
      <c r="L2" s="19">
        <v>1</v>
      </c>
      <c r="M2" s="19">
        <v>2</v>
      </c>
      <c r="N2" s="19">
        <v>3</v>
      </c>
      <c r="O2" s="19">
        <v>4</v>
      </c>
      <c r="P2" s="19">
        <v>5</v>
      </c>
      <c r="Q2" s="19">
        <v>6</v>
      </c>
      <c r="R2" s="19">
        <v>7</v>
      </c>
      <c r="S2" s="19">
        <v>8</v>
      </c>
      <c r="T2" s="28">
        <v>9</v>
      </c>
      <c r="U2" s="29" t="s">
        <v>229</v>
      </c>
    </row>
    <row r="3" spans="1:21" ht="16.5" thickBot="1" x14ac:dyDescent="0.3">
      <c r="B3" s="66"/>
      <c r="C3" s="67"/>
      <c r="D3" s="9"/>
      <c r="E3" s="9"/>
      <c r="F3" s="68"/>
      <c r="G3" s="68"/>
      <c r="H3" s="69"/>
      <c r="I3" s="69"/>
      <c r="J3" s="69"/>
      <c r="K3" s="69"/>
      <c r="L3" s="77"/>
      <c r="M3" s="78"/>
      <c r="N3" s="78"/>
      <c r="O3" s="78"/>
      <c r="P3" s="78" t="s">
        <v>232</v>
      </c>
      <c r="Q3" s="78"/>
      <c r="R3" s="78"/>
      <c r="S3" s="78"/>
      <c r="T3" s="79"/>
      <c r="U3" s="67"/>
    </row>
    <row r="4" spans="1:21" ht="15.75" thickBot="1" x14ac:dyDescent="0.3">
      <c r="B4" s="62" t="s">
        <v>182</v>
      </c>
      <c r="C4" s="61"/>
      <c r="D4" s="9"/>
      <c r="E4" s="9"/>
      <c r="F4" s="69"/>
      <c r="G4" s="69"/>
      <c r="H4" s="69"/>
      <c r="I4" s="69"/>
      <c r="J4" s="69"/>
      <c r="K4" s="6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30" x14ac:dyDescent="0.25">
      <c r="A5">
        <v>16</v>
      </c>
      <c r="B5" s="51" t="s">
        <v>30</v>
      </c>
      <c r="C5" s="52" t="s">
        <v>175</v>
      </c>
      <c r="D5" s="2" t="s">
        <v>181</v>
      </c>
      <c r="E5" s="2" t="s">
        <v>2</v>
      </c>
      <c r="F5" s="3">
        <v>3542000</v>
      </c>
      <c r="G5" s="3">
        <v>1500000</v>
      </c>
      <c r="H5" s="3"/>
      <c r="I5" s="3"/>
      <c r="J5" s="3"/>
      <c r="K5" s="23"/>
      <c r="L5" s="30">
        <v>8</v>
      </c>
      <c r="M5" s="31">
        <v>8</v>
      </c>
      <c r="N5" s="31">
        <v>9</v>
      </c>
      <c r="O5" s="31">
        <v>9</v>
      </c>
      <c r="P5" s="31">
        <v>9</v>
      </c>
      <c r="Q5" s="31">
        <v>9</v>
      </c>
      <c r="R5" s="31">
        <v>9</v>
      </c>
      <c r="S5" s="31">
        <v>10</v>
      </c>
      <c r="T5" s="32"/>
      <c r="U5" s="43">
        <f>AVERAGE(L5:T5)</f>
        <v>8.875</v>
      </c>
    </row>
    <row r="6" spans="1:21" x14ac:dyDescent="0.25">
      <c r="A6">
        <v>17</v>
      </c>
      <c r="B6" s="53" t="s">
        <v>69</v>
      </c>
      <c r="C6" s="54" t="s">
        <v>95</v>
      </c>
      <c r="D6" s="11" t="s">
        <v>179</v>
      </c>
      <c r="E6" s="11" t="s">
        <v>2</v>
      </c>
      <c r="F6" s="12">
        <v>1777000</v>
      </c>
      <c r="G6" s="12">
        <v>717000</v>
      </c>
      <c r="H6" s="12"/>
      <c r="I6" s="12"/>
      <c r="J6" s="12"/>
      <c r="K6" s="24"/>
      <c r="L6" s="33">
        <v>7</v>
      </c>
      <c r="M6" s="34">
        <v>7</v>
      </c>
      <c r="N6" s="34">
        <v>7</v>
      </c>
      <c r="O6" s="34">
        <v>9</v>
      </c>
      <c r="P6" s="34">
        <v>9</v>
      </c>
      <c r="Q6" s="34">
        <v>9</v>
      </c>
      <c r="R6" s="34">
        <v>9</v>
      </c>
      <c r="S6" s="34"/>
      <c r="T6" s="35"/>
      <c r="U6" s="44">
        <f>AVERAGE(L6:T6)</f>
        <v>8.1428571428571423</v>
      </c>
    </row>
    <row r="7" spans="1:21" x14ac:dyDescent="0.25">
      <c r="A7">
        <v>13</v>
      </c>
      <c r="B7" s="53" t="s">
        <v>190</v>
      </c>
      <c r="C7" s="54" t="s">
        <v>191</v>
      </c>
      <c r="D7" s="11" t="s">
        <v>8</v>
      </c>
      <c r="E7" s="11" t="s">
        <v>2</v>
      </c>
      <c r="F7" s="12">
        <v>1551250</v>
      </c>
      <c r="G7" s="12">
        <v>1031250</v>
      </c>
      <c r="H7" s="12">
        <v>1802250</v>
      </c>
      <c r="I7" s="12">
        <v>1159750</v>
      </c>
      <c r="J7" s="12"/>
      <c r="K7" s="24"/>
      <c r="L7" s="33">
        <v>8</v>
      </c>
      <c r="M7" s="34">
        <v>8</v>
      </c>
      <c r="N7" s="34">
        <v>10</v>
      </c>
      <c r="O7" s="34">
        <v>9</v>
      </c>
      <c r="P7" s="34"/>
      <c r="Q7" s="34">
        <v>8</v>
      </c>
      <c r="R7" s="34">
        <v>8</v>
      </c>
      <c r="S7" s="34">
        <v>6</v>
      </c>
      <c r="T7" s="35">
        <v>8</v>
      </c>
      <c r="U7" s="44">
        <f>AVERAGE(L7:T7)</f>
        <v>8.125</v>
      </c>
    </row>
    <row r="8" spans="1:21" x14ac:dyDescent="0.25">
      <c r="A8">
        <v>12</v>
      </c>
      <c r="B8" s="53" t="s">
        <v>145</v>
      </c>
      <c r="C8" s="54" t="s">
        <v>147</v>
      </c>
      <c r="D8" s="11" t="s">
        <v>8</v>
      </c>
      <c r="E8" s="11" t="s">
        <v>2</v>
      </c>
      <c r="F8" s="12">
        <v>521400</v>
      </c>
      <c r="G8" s="12">
        <v>349800</v>
      </c>
      <c r="H8" s="12"/>
      <c r="I8" s="12"/>
      <c r="J8" s="12"/>
      <c r="K8" s="24"/>
      <c r="L8" s="33"/>
      <c r="M8" s="34">
        <v>7</v>
      </c>
      <c r="N8" s="34">
        <v>9</v>
      </c>
      <c r="O8" s="34"/>
      <c r="P8" s="34">
        <v>7</v>
      </c>
      <c r="Q8" s="34">
        <v>9</v>
      </c>
      <c r="R8" s="34">
        <v>8</v>
      </c>
      <c r="S8" s="34">
        <v>9</v>
      </c>
      <c r="T8" s="35">
        <v>6</v>
      </c>
      <c r="U8" s="44">
        <f>AVERAGE(L8:T8)</f>
        <v>7.8571428571428568</v>
      </c>
    </row>
    <row r="9" spans="1:21" ht="30" x14ac:dyDescent="0.25">
      <c r="A9">
        <v>11</v>
      </c>
      <c r="B9" s="55" t="s">
        <v>66</v>
      </c>
      <c r="C9" s="56" t="s">
        <v>68</v>
      </c>
      <c r="D9" s="5" t="s">
        <v>8</v>
      </c>
      <c r="E9" s="5" t="s">
        <v>2</v>
      </c>
      <c r="F9" s="6">
        <v>2065000</v>
      </c>
      <c r="G9" s="6">
        <v>925000</v>
      </c>
      <c r="H9" s="6"/>
      <c r="I9" s="6"/>
      <c r="J9" s="6"/>
      <c r="K9" s="25"/>
      <c r="L9" s="33">
        <v>7</v>
      </c>
      <c r="M9" s="34">
        <v>6</v>
      </c>
      <c r="N9" s="34">
        <v>8</v>
      </c>
      <c r="O9" s="34">
        <v>8</v>
      </c>
      <c r="P9" s="34">
        <v>8</v>
      </c>
      <c r="Q9" s="34">
        <v>8</v>
      </c>
      <c r="R9" s="34">
        <v>9</v>
      </c>
      <c r="S9" s="34">
        <v>8</v>
      </c>
      <c r="T9" s="35">
        <v>8</v>
      </c>
      <c r="U9" s="44">
        <f>AVERAGE(L9:T9)</f>
        <v>7.7777777777777777</v>
      </c>
    </row>
    <row r="10" spans="1:21" x14ac:dyDescent="0.25">
      <c r="A10">
        <v>7</v>
      </c>
      <c r="B10" s="55" t="s">
        <v>31</v>
      </c>
      <c r="C10" s="56" t="s">
        <v>34</v>
      </c>
      <c r="D10" s="5" t="s">
        <v>179</v>
      </c>
      <c r="E10" s="5" t="s">
        <v>2</v>
      </c>
      <c r="F10" s="6">
        <v>1429000</v>
      </c>
      <c r="G10" s="6">
        <v>500000</v>
      </c>
      <c r="H10" s="6"/>
      <c r="I10" s="6"/>
      <c r="J10" s="6"/>
      <c r="K10" s="25"/>
      <c r="L10" s="33">
        <v>5</v>
      </c>
      <c r="M10" s="34">
        <v>6</v>
      </c>
      <c r="N10" s="34">
        <v>7</v>
      </c>
      <c r="O10" s="34">
        <v>8</v>
      </c>
      <c r="P10" s="34">
        <v>8</v>
      </c>
      <c r="Q10" s="34">
        <v>8</v>
      </c>
      <c r="R10" s="34">
        <v>8</v>
      </c>
      <c r="S10" s="34">
        <v>8</v>
      </c>
      <c r="T10" s="35">
        <v>9</v>
      </c>
      <c r="U10" s="44">
        <f>AVERAGE(L10:T10)</f>
        <v>7.4444444444444446</v>
      </c>
    </row>
    <row r="11" spans="1:21" x14ac:dyDescent="0.25">
      <c r="A11">
        <v>1</v>
      </c>
      <c r="B11" s="55" t="s">
        <v>137</v>
      </c>
      <c r="C11" s="56" t="s">
        <v>138</v>
      </c>
      <c r="D11" s="5" t="s">
        <v>8</v>
      </c>
      <c r="E11" s="5" t="s">
        <v>2</v>
      </c>
      <c r="F11" s="6">
        <v>1585875</v>
      </c>
      <c r="G11" s="6">
        <v>885875</v>
      </c>
      <c r="H11" s="6"/>
      <c r="I11" s="6"/>
      <c r="J11" s="6"/>
      <c r="K11" s="25"/>
      <c r="L11" s="33">
        <v>8</v>
      </c>
      <c r="M11" s="34">
        <v>7</v>
      </c>
      <c r="N11" s="34">
        <v>7</v>
      </c>
      <c r="O11" s="34">
        <v>8</v>
      </c>
      <c r="P11" s="34">
        <v>7</v>
      </c>
      <c r="Q11" s="34">
        <v>7</v>
      </c>
      <c r="R11" s="34">
        <v>8</v>
      </c>
      <c r="S11" s="34">
        <v>7</v>
      </c>
      <c r="T11" s="35">
        <v>7</v>
      </c>
      <c r="U11" s="44">
        <f>AVERAGE(L11:T11)</f>
        <v>7.333333333333333</v>
      </c>
    </row>
    <row r="12" spans="1:21" x14ac:dyDescent="0.25">
      <c r="A12">
        <v>3</v>
      </c>
      <c r="B12" s="55" t="s">
        <v>185</v>
      </c>
      <c r="C12" s="56" t="s">
        <v>186</v>
      </c>
      <c r="D12" s="5" t="s">
        <v>8</v>
      </c>
      <c r="E12" s="5" t="s">
        <v>2</v>
      </c>
      <c r="F12" s="6">
        <v>3164000</v>
      </c>
      <c r="G12" s="6">
        <v>1564000</v>
      </c>
      <c r="H12" s="6"/>
      <c r="I12" s="6"/>
      <c r="J12" s="6"/>
      <c r="K12" s="25"/>
      <c r="L12" s="33">
        <v>9</v>
      </c>
      <c r="M12" s="34">
        <v>7</v>
      </c>
      <c r="N12" s="34"/>
      <c r="O12" s="34">
        <v>8</v>
      </c>
      <c r="P12" s="34">
        <v>7</v>
      </c>
      <c r="Q12" s="34">
        <v>6</v>
      </c>
      <c r="R12" s="34">
        <v>8</v>
      </c>
      <c r="S12" s="34">
        <v>7</v>
      </c>
      <c r="T12" s="35">
        <v>6</v>
      </c>
      <c r="U12" s="44">
        <f>AVERAGE(L12:T12)</f>
        <v>7.25</v>
      </c>
    </row>
    <row r="13" spans="1:21" ht="30" x14ac:dyDescent="0.25">
      <c r="A13">
        <v>14</v>
      </c>
      <c r="B13" s="55" t="s">
        <v>0</v>
      </c>
      <c r="C13" s="56" t="s">
        <v>1</v>
      </c>
      <c r="D13" s="5" t="s">
        <v>181</v>
      </c>
      <c r="E13" s="5" t="s">
        <v>2</v>
      </c>
      <c r="F13" s="6">
        <v>1200000</v>
      </c>
      <c r="G13" s="6">
        <v>400000</v>
      </c>
      <c r="H13" s="6"/>
      <c r="I13" s="6"/>
      <c r="J13" s="6"/>
      <c r="K13" s="25"/>
      <c r="L13" s="33">
        <v>7</v>
      </c>
      <c r="M13" s="34">
        <v>6</v>
      </c>
      <c r="N13" s="34">
        <v>7</v>
      </c>
      <c r="O13" s="34">
        <v>7</v>
      </c>
      <c r="P13" s="34">
        <v>8</v>
      </c>
      <c r="Q13" s="34">
        <v>8</v>
      </c>
      <c r="R13" s="34">
        <v>7</v>
      </c>
      <c r="S13" s="34">
        <v>7</v>
      </c>
      <c r="T13" s="35">
        <v>7</v>
      </c>
      <c r="U13" s="44">
        <f>AVERAGE(L13:T13)</f>
        <v>7.1111111111111107</v>
      </c>
    </row>
    <row r="14" spans="1:21" x14ac:dyDescent="0.25">
      <c r="A14">
        <v>19</v>
      </c>
      <c r="B14" s="55" t="s">
        <v>81</v>
      </c>
      <c r="C14" s="56" t="s">
        <v>149</v>
      </c>
      <c r="D14" s="5" t="s">
        <v>25</v>
      </c>
      <c r="E14" s="5" t="s">
        <v>2</v>
      </c>
      <c r="F14" s="6">
        <v>2295000</v>
      </c>
      <c r="G14" s="6">
        <v>568400</v>
      </c>
      <c r="H14" s="6"/>
      <c r="I14" s="6"/>
      <c r="J14" s="6"/>
      <c r="K14" s="25"/>
      <c r="L14" s="33">
        <v>7</v>
      </c>
      <c r="M14" s="34">
        <v>6</v>
      </c>
      <c r="N14" s="34">
        <v>8</v>
      </c>
      <c r="O14" s="34">
        <v>8</v>
      </c>
      <c r="P14" s="34">
        <v>5</v>
      </c>
      <c r="Q14" s="34">
        <v>5</v>
      </c>
      <c r="R14" s="34">
        <v>7</v>
      </c>
      <c r="S14" s="34">
        <v>7</v>
      </c>
      <c r="T14" s="35">
        <v>6</v>
      </c>
      <c r="U14" s="44">
        <f>AVERAGE(L14:T14)</f>
        <v>6.5555555555555554</v>
      </c>
    </row>
    <row r="15" spans="1:21" x14ac:dyDescent="0.25">
      <c r="A15">
        <v>8</v>
      </c>
      <c r="B15" s="55" t="s">
        <v>123</v>
      </c>
      <c r="C15" s="56" t="s">
        <v>189</v>
      </c>
      <c r="D15" s="5" t="s">
        <v>181</v>
      </c>
      <c r="E15" s="5" t="s">
        <v>2</v>
      </c>
      <c r="F15" s="6">
        <v>765000</v>
      </c>
      <c r="G15" s="6">
        <v>372500</v>
      </c>
      <c r="H15" s="6"/>
      <c r="I15" s="6"/>
      <c r="J15" s="6"/>
      <c r="K15" s="25"/>
      <c r="L15" s="33">
        <v>7</v>
      </c>
      <c r="M15" s="34">
        <v>6</v>
      </c>
      <c r="N15" s="34">
        <v>4</v>
      </c>
      <c r="O15" s="34">
        <v>7</v>
      </c>
      <c r="P15" s="34">
        <v>7</v>
      </c>
      <c r="Q15" s="34">
        <v>6</v>
      </c>
      <c r="R15" s="34">
        <v>7</v>
      </c>
      <c r="S15" s="34">
        <v>6</v>
      </c>
      <c r="T15" s="35">
        <v>6</v>
      </c>
      <c r="U15" s="44">
        <f>AVERAGE(L15:T15)</f>
        <v>6.2222222222222223</v>
      </c>
    </row>
    <row r="16" spans="1:21" x14ac:dyDescent="0.25">
      <c r="A16">
        <v>21</v>
      </c>
      <c r="B16" s="55" t="s">
        <v>196</v>
      </c>
      <c r="C16" s="56" t="s">
        <v>197</v>
      </c>
      <c r="D16" s="5" t="s">
        <v>181</v>
      </c>
      <c r="E16" s="5" t="s">
        <v>2</v>
      </c>
      <c r="F16" s="6">
        <v>730000</v>
      </c>
      <c r="G16" s="6">
        <v>220000</v>
      </c>
      <c r="H16" s="6"/>
      <c r="I16" s="6"/>
      <c r="J16" s="6"/>
      <c r="K16" s="25"/>
      <c r="L16" s="33">
        <v>6</v>
      </c>
      <c r="M16" s="34">
        <v>5</v>
      </c>
      <c r="N16" s="34">
        <v>5</v>
      </c>
      <c r="O16" s="34">
        <v>6</v>
      </c>
      <c r="P16" s="34">
        <v>7</v>
      </c>
      <c r="Q16" s="34">
        <v>6</v>
      </c>
      <c r="R16" s="34">
        <v>7</v>
      </c>
      <c r="S16" s="34">
        <v>6</v>
      </c>
      <c r="T16" s="35">
        <v>7</v>
      </c>
      <c r="U16" s="44">
        <f>AVERAGE(L16:T16)</f>
        <v>6.1111111111111107</v>
      </c>
    </row>
    <row r="17" spans="1:21" x14ac:dyDescent="0.25">
      <c r="A17">
        <v>22</v>
      </c>
      <c r="B17" s="55" t="s">
        <v>194</v>
      </c>
      <c r="C17" s="56" t="s">
        <v>195</v>
      </c>
      <c r="D17" s="5" t="s">
        <v>25</v>
      </c>
      <c r="E17" s="5" t="s">
        <v>2</v>
      </c>
      <c r="F17" s="6">
        <v>3270000</v>
      </c>
      <c r="G17" s="6">
        <v>1495000</v>
      </c>
      <c r="H17" s="6"/>
      <c r="I17" s="6"/>
      <c r="J17" s="6"/>
      <c r="K17" s="25"/>
      <c r="L17" s="33">
        <v>6</v>
      </c>
      <c r="M17" s="34">
        <v>5</v>
      </c>
      <c r="N17" s="34">
        <v>6</v>
      </c>
      <c r="O17" s="34">
        <v>6</v>
      </c>
      <c r="P17" s="34">
        <v>7</v>
      </c>
      <c r="Q17" s="34">
        <v>7</v>
      </c>
      <c r="R17" s="34">
        <v>7</v>
      </c>
      <c r="S17" s="34">
        <v>6</v>
      </c>
      <c r="T17" s="35">
        <v>5</v>
      </c>
      <c r="U17" s="44">
        <f>AVERAGE(L17:T17)</f>
        <v>6.1111111111111107</v>
      </c>
    </row>
    <row r="18" spans="1:21" x14ac:dyDescent="0.25">
      <c r="A18">
        <v>6</v>
      </c>
      <c r="B18" s="55" t="s">
        <v>84</v>
      </c>
      <c r="C18" s="56" t="s">
        <v>85</v>
      </c>
      <c r="D18" s="5" t="s">
        <v>25</v>
      </c>
      <c r="E18" s="5" t="s">
        <v>2</v>
      </c>
      <c r="F18" s="6">
        <v>880000</v>
      </c>
      <c r="G18" s="6">
        <v>400000</v>
      </c>
      <c r="H18" s="6"/>
      <c r="I18" s="6"/>
      <c r="J18" s="6"/>
      <c r="K18" s="25"/>
      <c r="L18" s="33">
        <v>3</v>
      </c>
      <c r="M18" s="34">
        <v>6</v>
      </c>
      <c r="N18" s="34">
        <v>6</v>
      </c>
      <c r="O18" s="34">
        <v>6</v>
      </c>
      <c r="P18" s="34">
        <v>6</v>
      </c>
      <c r="Q18" s="34">
        <v>6</v>
      </c>
      <c r="R18" s="34">
        <v>6</v>
      </c>
      <c r="S18" s="34">
        <v>7</v>
      </c>
      <c r="T18" s="35">
        <v>7</v>
      </c>
      <c r="U18" s="44">
        <f>AVERAGE(L18:T18)</f>
        <v>5.8888888888888893</v>
      </c>
    </row>
    <row r="19" spans="1:21" x14ac:dyDescent="0.25">
      <c r="A19">
        <v>10</v>
      </c>
      <c r="B19" s="55" t="s">
        <v>66</v>
      </c>
      <c r="C19" s="56" t="s">
        <v>67</v>
      </c>
      <c r="D19" s="5" t="s">
        <v>8</v>
      </c>
      <c r="E19" s="5" t="s">
        <v>2</v>
      </c>
      <c r="F19" s="6">
        <v>955000</v>
      </c>
      <c r="G19" s="6">
        <v>455000</v>
      </c>
      <c r="H19" s="6"/>
      <c r="I19" s="6"/>
      <c r="J19" s="6"/>
      <c r="K19" s="25"/>
      <c r="L19" s="33">
        <v>6</v>
      </c>
      <c r="M19" s="34">
        <v>5</v>
      </c>
      <c r="N19" s="34">
        <v>5</v>
      </c>
      <c r="O19" s="34">
        <v>7</v>
      </c>
      <c r="P19" s="34">
        <v>7</v>
      </c>
      <c r="Q19" s="34">
        <v>5</v>
      </c>
      <c r="R19" s="34">
        <v>6</v>
      </c>
      <c r="S19" s="34">
        <v>6</v>
      </c>
      <c r="T19" s="35">
        <v>6</v>
      </c>
      <c r="U19" s="44">
        <f>AVERAGE(L19:T19)</f>
        <v>5.8888888888888893</v>
      </c>
    </row>
    <row r="20" spans="1:21" x14ac:dyDescent="0.25">
      <c r="A20">
        <v>2</v>
      </c>
      <c r="B20" s="55" t="s">
        <v>183</v>
      </c>
      <c r="C20" s="56" t="s">
        <v>184</v>
      </c>
      <c r="D20" s="5" t="s">
        <v>8</v>
      </c>
      <c r="E20" s="5" t="s">
        <v>2</v>
      </c>
      <c r="F20" s="6">
        <v>1291400</v>
      </c>
      <c r="G20" s="6">
        <v>499400</v>
      </c>
      <c r="H20" s="6"/>
      <c r="I20" s="6"/>
      <c r="J20" s="6"/>
      <c r="K20" s="25"/>
      <c r="L20" s="33">
        <v>6</v>
      </c>
      <c r="M20" s="34">
        <v>5</v>
      </c>
      <c r="N20" s="34">
        <v>5</v>
      </c>
      <c r="O20" s="34">
        <v>5</v>
      </c>
      <c r="P20" s="34">
        <v>7</v>
      </c>
      <c r="Q20" s="34">
        <v>6</v>
      </c>
      <c r="R20" s="34">
        <v>6</v>
      </c>
      <c r="S20" s="34">
        <v>6</v>
      </c>
      <c r="T20" s="35">
        <v>6</v>
      </c>
      <c r="U20" s="44">
        <f>AVERAGE(L20:T20)</f>
        <v>5.7777777777777777</v>
      </c>
    </row>
    <row r="21" spans="1:21" x14ac:dyDescent="0.25">
      <c r="A21">
        <v>5</v>
      </c>
      <c r="B21" s="55" t="s">
        <v>124</v>
      </c>
      <c r="C21" s="56" t="s">
        <v>125</v>
      </c>
      <c r="D21" s="5" t="s">
        <v>8</v>
      </c>
      <c r="E21" s="5" t="s">
        <v>2</v>
      </c>
      <c r="F21" s="6">
        <v>3746000</v>
      </c>
      <c r="G21" s="6">
        <v>800000</v>
      </c>
      <c r="H21" s="6"/>
      <c r="I21" s="6"/>
      <c r="J21" s="6"/>
      <c r="K21" s="25"/>
      <c r="L21" s="33">
        <v>5</v>
      </c>
      <c r="M21" s="34">
        <v>5</v>
      </c>
      <c r="N21" s="34">
        <v>5</v>
      </c>
      <c r="O21" s="34">
        <v>5</v>
      </c>
      <c r="P21" s="34">
        <v>5</v>
      </c>
      <c r="Q21" s="34">
        <v>5</v>
      </c>
      <c r="R21" s="34">
        <v>7</v>
      </c>
      <c r="S21" s="34">
        <v>6</v>
      </c>
      <c r="T21" s="35">
        <v>4</v>
      </c>
      <c r="U21" s="44">
        <f>AVERAGE(L21:T21)</f>
        <v>5.2222222222222223</v>
      </c>
    </row>
    <row r="22" spans="1:21" x14ac:dyDescent="0.25">
      <c r="A22">
        <v>15</v>
      </c>
      <c r="B22" s="55" t="s">
        <v>192</v>
      </c>
      <c r="C22" s="56" t="s">
        <v>193</v>
      </c>
      <c r="D22" s="5" t="s">
        <v>50</v>
      </c>
      <c r="E22" s="5" t="s">
        <v>2</v>
      </c>
      <c r="F22" s="6">
        <v>3655000</v>
      </c>
      <c r="G22" s="6">
        <v>1357500</v>
      </c>
      <c r="H22" s="6"/>
      <c r="I22" s="6"/>
      <c r="J22" s="6"/>
      <c r="K22" s="25"/>
      <c r="L22" s="33">
        <v>3</v>
      </c>
      <c r="M22" s="34">
        <v>5</v>
      </c>
      <c r="N22" s="34">
        <v>5</v>
      </c>
      <c r="O22" s="34">
        <v>5</v>
      </c>
      <c r="P22" s="34">
        <v>5</v>
      </c>
      <c r="Q22" s="34">
        <v>5</v>
      </c>
      <c r="R22" s="34">
        <v>6</v>
      </c>
      <c r="S22" s="34">
        <v>6</v>
      </c>
      <c r="T22" s="35"/>
      <c r="U22" s="44">
        <f>AVERAGE(L22:T22)</f>
        <v>5</v>
      </c>
    </row>
    <row r="23" spans="1:21" x14ac:dyDescent="0.25">
      <c r="A23">
        <v>18</v>
      </c>
      <c r="B23" s="55" t="s">
        <v>60</v>
      </c>
      <c r="C23" s="56" t="s">
        <v>63</v>
      </c>
      <c r="D23" s="5" t="s">
        <v>8</v>
      </c>
      <c r="E23" s="5" t="s">
        <v>2</v>
      </c>
      <c r="F23" s="6">
        <v>654000</v>
      </c>
      <c r="G23" s="6">
        <v>170000</v>
      </c>
      <c r="H23" s="6"/>
      <c r="I23" s="6"/>
      <c r="J23" s="6"/>
      <c r="K23" s="25"/>
      <c r="L23" s="33">
        <v>2</v>
      </c>
      <c r="M23" s="34">
        <v>3</v>
      </c>
      <c r="N23" s="34">
        <v>3</v>
      </c>
      <c r="O23" s="34">
        <v>4</v>
      </c>
      <c r="P23" s="34">
        <v>4</v>
      </c>
      <c r="Q23" s="34">
        <v>5</v>
      </c>
      <c r="R23" s="34">
        <v>5</v>
      </c>
      <c r="S23" s="34">
        <v>5</v>
      </c>
      <c r="T23" s="35"/>
      <c r="U23" s="44">
        <f>AVERAGE(L23:T23)</f>
        <v>3.875</v>
      </c>
    </row>
    <row r="24" spans="1:21" x14ac:dyDescent="0.25">
      <c r="A24">
        <v>9</v>
      </c>
      <c r="B24" s="57" t="s">
        <v>153</v>
      </c>
      <c r="C24" s="58" t="s">
        <v>157</v>
      </c>
      <c r="D24" s="13" t="s">
        <v>8</v>
      </c>
      <c r="E24" s="13" t="s">
        <v>2</v>
      </c>
      <c r="F24" s="14">
        <v>1209000</v>
      </c>
      <c r="G24" s="14">
        <v>280000</v>
      </c>
      <c r="H24" s="14">
        <v>1209000</v>
      </c>
      <c r="I24" s="14">
        <v>280000</v>
      </c>
      <c r="J24" s="14">
        <v>1209000</v>
      </c>
      <c r="K24" s="26">
        <v>280000</v>
      </c>
      <c r="L24" s="33">
        <v>5</v>
      </c>
      <c r="M24" s="34">
        <v>3</v>
      </c>
      <c r="N24" s="34">
        <v>2</v>
      </c>
      <c r="O24" s="34">
        <v>4</v>
      </c>
      <c r="P24" s="34">
        <v>3</v>
      </c>
      <c r="Q24" s="34">
        <v>1</v>
      </c>
      <c r="R24" s="34">
        <v>5</v>
      </c>
      <c r="S24" s="34">
        <v>2</v>
      </c>
      <c r="T24" s="35">
        <v>3</v>
      </c>
      <c r="U24" s="44">
        <f>AVERAGE(L24:T24)</f>
        <v>3.1111111111111112</v>
      </c>
    </row>
    <row r="25" spans="1:21" ht="15.75" thickBot="1" x14ac:dyDescent="0.3">
      <c r="A25">
        <v>4</v>
      </c>
      <c r="B25" s="59" t="s">
        <v>187</v>
      </c>
      <c r="C25" s="60" t="s">
        <v>188</v>
      </c>
      <c r="D25" s="7" t="s">
        <v>8</v>
      </c>
      <c r="E25" s="7" t="s">
        <v>2</v>
      </c>
      <c r="F25" s="8">
        <v>1332000</v>
      </c>
      <c r="G25" s="8">
        <v>304500</v>
      </c>
      <c r="H25" s="8"/>
      <c r="I25" s="8"/>
      <c r="J25" s="8"/>
      <c r="K25" s="27"/>
      <c r="L25" s="36">
        <v>3</v>
      </c>
      <c r="M25" s="37">
        <v>3</v>
      </c>
      <c r="N25" s="37">
        <v>3</v>
      </c>
      <c r="O25" s="37">
        <v>2</v>
      </c>
      <c r="P25" s="37">
        <v>3</v>
      </c>
      <c r="Q25" s="37">
        <v>1</v>
      </c>
      <c r="R25" s="37">
        <v>5</v>
      </c>
      <c r="S25" s="37">
        <v>2</v>
      </c>
      <c r="T25" s="38">
        <v>3</v>
      </c>
      <c r="U25" s="45">
        <f>AVERAGE(L25:T25)</f>
        <v>2.7777777777777777</v>
      </c>
    </row>
    <row r="26" spans="1:21" x14ac:dyDescent="0.25">
      <c r="B26" s="61"/>
      <c r="C26" s="61"/>
      <c r="D26" s="9"/>
      <c r="E26" s="9"/>
      <c r="F26" s="10"/>
      <c r="G26" s="10"/>
      <c r="H26" s="10"/>
      <c r="I26" s="10"/>
      <c r="J26" s="10"/>
      <c r="K26" s="10"/>
      <c r="L26" s="39"/>
      <c r="M26" s="39"/>
      <c r="N26" s="39"/>
      <c r="O26" s="39"/>
      <c r="P26" s="39"/>
      <c r="Q26" s="39"/>
      <c r="R26" s="39"/>
      <c r="S26" s="39"/>
      <c r="T26" s="39"/>
      <c r="U26" s="46"/>
    </row>
    <row r="27" spans="1:21" ht="15.75" thickBot="1" x14ac:dyDescent="0.3">
      <c r="B27" s="62" t="s">
        <v>198</v>
      </c>
      <c r="C27" s="61"/>
      <c r="D27" s="9"/>
      <c r="E27" s="9"/>
      <c r="F27" s="10"/>
      <c r="G27" s="10"/>
      <c r="H27" s="10"/>
      <c r="I27" s="10"/>
      <c r="J27" s="10"/>
      <c r="K27" s="10"/>
      <c r="L27" s="39"/>
      <c r="M27" s="39"/>
      <c r="N27" s="39"/>
      <c r="O27" s="39"/>
      <c r="P27" s="39"/>
      <c r="Q27" s="39"/>
      <c r="R27" s="39"/>
      <c r="S27" s="39"/>
      <c r="T27" s="39"/>
      <c r="U27" s="46"/>
    </row>
    <row r="28" spans="1:21" x14ac:dyDescent="0.25">
      <c r="A28">
        <v>27</v>
      </c>
      <c r="B28" s="51" t="s">
        <v>52</v>
      </c>
      <c r="C28" s="52" t="s">
        <v>76</v>
      </c>
      <c r="D28" s="2" t="s">
        <v>8</v>
      </c>
      <c r="E28" s="2" t="s">
        <v>6</v>
      </c>
      <c r="F28" s="3">
        <v>224000</v>
      </c>
      <c r="G28" s="3">
        <v>55000</v>
      </c>
      <c r="H28" s="3"/>
      <c r="I28" s="3"/>
      <c r="J28" s="3"/>
      <c r="K28" s="23"/>
      <c r="L28" s="30">
        <v>7</v>
      </c>
      <c r="M28" s="31">
        <v>7</v>
      </c>
      <c r="N28" s="31">
        <v>8</v>
      </c>
      <c r="O28" s="31">
        <v>8</v>
      </c>
      <c r="P28" s="31">
        <v>9</v>
      </c>
      <c r="Q28" s="31">
        <v>8</v>
      </c>
      <c r="R28" s="31">
        <v>7</v>
      </c>
      <c r="S28" s="31">
        <v>9</v>
      </c>
      <c r="T28" s="40">
        <v>7</v>
      </c>
      <c r="U28" s="43">
        <f t="shared" ref="U28:U54" si="0">AVERAGE(L28:T28)</f>
        <v>7.7777777777777777</v>
      </c>
    </row>
    <row r="29" spans="1:21" x14ac:dyDescent="0.25">
      <c r="A29">
        <v>49</v>
      </c>
      <c r="B29" s="55" t="s">
        <v>79</v>
      </c>
      <c r="C29" s="56" t="s">
        <v>80</v>
      </c>
      <c r="D29" s="5" t="s">
        <v>8</v>
      </c>
      <c r="E29" s="5" t="s">
        <v>6</v>
      </c>
      <c r="F29" s="6">
        <v>235000</v>
      </c>
      <c r="G29" s="6">
        <v>110000</v>
      </c>
      <c r="H29" s="6"/>
      <c r="I29" s="6"/>
      <c r="J29" s="6"/>
      <c r="K29" s="25"/>
      <c r="L29" s="33">
        <v>8</v>
      </c>
      <c r="M29" s="34">
        <v>7</v>
      </c>
      <c r="N29" s="34">
        <v>7</v>
      </c>
      <c r="O29" s="34">
        <v>9</v>
      </c>
      <c r="P29" s="34">
        <v>8</v>
      </c>
      <c r="Q29" s="34">
        <v>8</v>
      </c>
      <c r="R29" s="34">
        <v>8</v>
      </c>
      <c r="S29" s="34">
        <v>8</v>
      </c>
      <c r="T29" s="41">
        <v>7</v>
      </c>
      <c r="U29" s="44">
        <f t="shared" si="0"/>
        <v>7.7777777777777777</v>
      </c>
    </row>
    <row r="30" spans="1:21" x14ac:dyDescent="0.25">
      <c r="A30">
        <v>39</v>
      </c>
      <c r="B30" s="55" t="s">
        <v>109</v>
      </c>
      <c r="C30" s="56" t="s">
        <v>110</v>
      </c>
      <c r="D30" s="5" t="s">
        <v>8</v>
      </c>
      <c r="E30" s="5" t="s">
        <v>6</v>
      </c>
      <c r="F30" s="6">
        <v>440000</v>
      </c>
      <c r="G30" s="6">
        <v>160000</v>
      </c>
      <c r="H30" s="6"/>
      <c r="I30" s="6"/>
      <c r="J30" s="6"/>
      <c r="K30" s="25"/>
      <c r="L30" s="33">
        <v>9</v>
      </c>
      <c r="M30" s="34">
        <v>7</v>
      </c>
      <c r="N30" s="34">
        <v>9</v>
      </c>
      <c r="O30" s="34">
        <v>8</v>
      </c>
      <c r="P30" s="34">
        <v>7</v>
      </c>
      <c r="Q30" s="34">
        <v>8</v>
      </c>
      <c r="R30" s="34">
        <v>7</v>
      </c>
      <c r="S30" s="34">
        <v>8</v>
      </c>
      <c r="T30" s="41">
        <v>6</v>
      </c>
      <c r="U30" s="44">
        <f t="shared" si="0"/>
        <v>7.666666666666667</v>
      </c>
    </row>
    <row r="31" spans="1:21" x14ac:dyDescent="0.25">
      <c r="A31">
        <v>26</v>
      </c>
      <c r="B31" s="55" t="s">
        <v>52</v>
      </c>
      <c r="C31" s="56" t="s">
        <v>53</v>
      </c>
      <c r="D31" s="5" t="s">
        <v>8</v>
      </c>
      <c r="E31" s="5" t="s">
        <v>6</v>
      </c>
      <c r="F31" s="6">
        <v>156000</v>
      </c>
      <c r="G31" s="6">
        <v>45000</v>
      </c>
      <c r="H31" s="6"/>
      <c r="I31" s="6"/>
      <c r="J31" s="6"/>
      <c r="K31" s="25"/>
      <c r="L31" s="33">
        <v>6</v>
      </c>
      <c r="M31" s="34">
        <v>7</v>
      </c>
      <c r="N31" s="34">
        <v>7</v>
      </c>
      <c r="O31" s="34">
        <v>7</v>
      </c>
      <c r="P31" s="34">
        <v>7</v>
      </c>
      <c r="Q31" s="34">
        <v>8</v>
      </c>
      <c r="R31" s="34">
        <v>8</v>
      </c>
      <c r="S31" s="34">
        <v>9</v>
      </c>
      <c r="T31" s="41">
        <v>9</v>
      </c>
      <c r="U31" s="44">
        <f t="shared" si="0"/>
        <v>7.5555555555555554</v>
      </c>
    </row>
    <row r="32" spans="1:21" x14ac:dyDescent="0.25">
      <c r="A32">
        <v>31</v>
      </c>
      <c r="B32" s="55" t="s">
        <v>7</v>
      </c>
      <c r="C32" s="56" t="s">
        <v>176</v>
      </c>
      <c r="D32" s="5" t="s">
        <v>8</v>
      </c>
      <c r="E32" s="5" t="s">
        <v>6</v>
      </c>
      <c r="F32" s="6">
        <v>182000</v>
      </c>
      <c r="G32" s="6">
        <v>120000</v>
      </c>
      <c r="H32" s="6"/>
      <c r="I32" s="6"/>
      <c r="J32" s="6"/>
      <c r="K32" s="25"/>
      <c r="L32" s="33">
        <v>9</v>
      </c>
      <c r="M32" s="34">
        <v>6</v>
      </c>
      <c r="N32" s="34">
        <v>8</v>
      </c>
      <c r="O32" s="34">
        <v>8</v>
      </c>
      <c r="P32" s="34">
        <v>8</v>
      </c>
      <c r="Q32" s="34">
        <v>8</v>
      </c>
      <c r="R32" s="34">
        <v>7</v>
      </c>
      <c r="S32" s="34">
        <v>7</v>
      </c>
      <c r="T32" s="41">
        <v>7</v>
      </c>
      <c r="U32" s="44">
        <f t="shared" si="0"/>
        <v>7.5555555555555554</v>
      </c>
    </row>
    <row r="33" spans="1:22" x14ac:dyDescent="0.25">
      <c r="A33">
        <v>42</v>
      </c>
      <c r="B33" s="55" t="s">
        <v>116</v>
      </c>
      <c r="C33" s="56" t="s">
        <v>117</v>
      </c>
      <c r="D33" s="5" t="s">
        <v>50</v>
      </c>
      <c r="E33" s="5" t="s">
        <v>6</v>
      </c>
      <c r="F33" s="6">
        <v>568600</v>
      </c>
      <c r="G33" s="6">
        <v>367600</v>
      </c>
      <c r="H33" s="6"/>
      <c r="I33" s="6"/>
      <c r="J33" s="6"/>
      <c r="K33" s="25"/>
      <c r="L33" s="33">
        <v>9</v>
      </c>
      <c r="M33" s="34">
        <v>6</v>
      </c>
      <c r="N33" s="34">
        <v>7</v>
      </c>
      <c r="O33" s="34">
        <v>9</v>
      </c>
      <c r="P33" s="34">
        <v>7</v>
      </c>
      <c r="Q33" s="34">
        <v>7</v>
      </c>
      <c r="R33" s="34">
        <v>8</v>
      </c>
      <c r="S33" s="34">
        <v>7</v>
      </c>
      <c r="T33" s="41">
        <v>6</v>
      </c>
      <c r="U33" s="44">
        <f t="shared" si="0"/>
        <v>7.333333333333333</v>
      </c>
    </row>
    <row r="34" spans="1:22" x14ac:dyDescent="0.25">
      <c r="A34">
        <v>46</v>
      </c>
      <c r="B34" s="55" t="s">
        <v>43</v>
      </c>
      <c r="C34" s="56" t="s">
        <v>44</v>
      </c>
      <c r="D34" s="5" t="s">
        <v>8</v>
      </c>
      <c r="E34" s="5" t="s">
        <v>6</v>
      </c>
      <c r="F34" s="6">
        <v>295000</v>
      </c>
      <c r="G34" s="6">
        <v>130000</v>
      </c>
      <c r="H34" s="6"/>
      <c r="I34" s="6"/>
      <c r="J34" s="6"/>
      <c r="K34" s="25"/>
      <c r="L34" s="33">
        <v>7</v>
      </c>
      <c r="M34" s="34">
        <v>7</v>
      </c>
      <c r="N34" s="34">
        <v>6</v>
      </c>
      <c r="O34" s="34">
        <v>10</v>
      </c>
      <c r="P34" s="34">
        <v>9</v>
      </c>
      <c r="Q34" s="34">
        <v>8</v>
      </c>
      <c r="R34" s="34">
        <v>6</v>
      </c>
      <c r="S34" s="34">
        <v>7</v>
      </c>
      <c r="T34" s="41">
        <v>6</v>
      </c>
      <c r="U34" s="44">
        <f t="shared" si="0"/>
        <v>7.333333333333333</v>
      </c>
    </row>
    <row r="35" spans="1:22" x14ac:dyDescent="0.25">
      <c r="A35">
        <v>24</v>
      </c>
      <c r="B35" s="55" t="s">
        <v>39</v>
      </c>
      <c r="C35" s="56" t="s">
        <v>40</v>
      </c>
      <c r="D35" s="5" t="s">
        <v>8</v>
      </c>
      <c r="E35" s="5" t="s">
        <v>6</v>
      </c>
      <c r="F35" s="6">
        <v>682100</v>
      </c>
      <c r="G35" s="6">
        <v>436100</v>
      </c>
      <c r="H35" s="6"/>
      <c r="I35" s="6"/>
      <c r="J35" s="6"/>
      <c r="K35" s="25"/>
      <c r="L35" s="33">
        <v>8</v>
      </c>
      <c r="M35" s="34">
        <v>6</v>
      </c>
      <c r="N35" s="34">
        <v>7</v>
      </c>
      <c r="O35" s="34">
        <v>8</v>
      </c>
      <c r="P35" s="34">
        <v>7</v>
      </c>
      <c r="Q35" s="34">
        <v>5</v>
      </c>
      <c r="R35" s="34">
        <v>8</v>
      </c>
      <c r="S35" s="34">
        <v>8</v>
      </c>
      <c r="T35" s="41">
        <v>7</v>
      </c>
      <c r="U35" s="44">
        <f t="shared" si="0"/>
        <v>7.1111111111111107</v>
      </c>
    </row>
    <row r="36" spans="1:22" x14ac:dyDescent="0.25">
      <c r="A36">
        <v>32</v>
      </c>
      <c r="B36" s="55" t="s">
        <v>7</v>
      </c>
      <c r="C36" s="56" t="s">
        <v>15</v>
      </c>
      <c r="D36" s="5" t="s">
        <v>8</v>
      </c>
      <c r="E36" s="5" t="s">
        <v>6</v>
      </c>
      <c r="F36" s="6">
        <v>217600</v>
      </c>
      <c r="G36" s="6">
        <v>103350</v>
      </c>
      <c r="H36" s="6"/>
      <c r="I36" s="6"/>
      <c r="J36" s="6"/>
      <c r="K36" s="25"/>
      <c r="L36" s="33">
        <v>8</v>
      </c>
      <c r="M36" s="34">
        <v>7</v>
      </c>
      <c r="N36" s="34">
        <v>5</v>
      </c>
      <c r="O36" s="34">
        <v>7</v>
      </c>
      <c r="P36" s="34">
        <v>8</v>
      </c>
      <c r="Q36" s="34">
        <v>6</v>
      </c>
      <c r="R36" s="34">
        <v>8</v>
      </c>
      <c r="S36" s="34">
        <v>7</v>
      </c>
      <c r="T36" s="41">
        <v>6</v>
      </c>
      <c r="U36" s="44">
        <f t="shared" si="0"/>
        <v>6.8888888888888893</v>
      </c>
    </row>
    <row r="37" spans="1:22" x14ac:dyDescent="0.25">
      <c r="A37">
        <v>34</v>
      </c>
      <c r="B37" s="55" t="s">
        <v>126</v>
      </c>
      <c r="C37" s="56" t="s">
        <v>127</v>
      </c>
      <c r="D37" s="5" t="s">
        <v>8</v>
      </c>
      <c r="E37" s="5" t="s">
        <v>6</v>
      </c>
      <c r="F37" s="6">
        <v>404000</v>
      </c>
      <c r="G37" s="6">
        <v>60000</v>
      </c>
      <c r="H37" s="6"/>
      <c r="I37" s="6"/>
      <c r="J37" s="6"/>
      <c r="K37" s="25"/>
      <c r="L37" s="33">
        <v>5</v>
      </c>
      <c r="M37" s="34">
        <v>6</v>
      </c>
      <c r="N37" s="34">
        <v>7</v>
      </c>
      <c r="O37" s="34">
        <v>7</v>
      </c>
      <c r="P37" s="34">
        <v>7</v>
      </c>
      <c r="Q37" s="34">
        <v>7</v>
      </c>
      <c r="R37" s="34">
        <v>7</v>
      </c>
      <c r="S37" s="34">
        <v>8</v>
      </c>
      <c r="T37" s="41">
        <v>8</v>
      </c>
      <c r="U37" s="44">
        <f t="shared" si="0"/>
        <v>6.8888888888888893</v>
      </c>
    </row>
    <row r="38" spans="1:22" x14ac:dyDescent="0.25">
      <c r="A38">
        <v>25</v>
      </c>
      <c r="B38" s="55" t="s">
        <v>92</v>
      </c>
      <c r="C38" s="56" t="s">
        <v>93</v>
      </c>
      <c r="D38" s="5" t="s">
        <v>5</v>
      </c>
      <c r="E38" s="5" t="s">
        <v>6</v>
      </c>
      <c r="F38" s="6">
        <v>1282800</v>
      </c>
      <c r="G38" s="6">
        <v>490000</v>
      </c>
      <c r="H38" s="6"/>
      <c r="I38" s="6"/>
      <c r="J38" s="6"/>
      <c r="K38" s="25"/>
      <c r="L38" s="33">
        <v>8</v>
      </c>
      <c r="M38" s="34">
        <v>6</v>
      </c>
      <c r="N38" s="34">
        <v>7</v>
      </c>
      <c r="O38" s="34">
        <v>6</v>
      </c>
      <c r="P38" s="34">
        <v>6</v>
      </c>
      <c r="Q38" s="34">
        <v>6</v>
      </c>
      <c r="R38" s="34">
        <v>7</v>
      </c>
      <c r="S38" s="34">
        <v>7</v>
      </c>
      <c r="T38" s="41">
        <v>7</v>
      </c>
      <c r="U38" s="44">
        <f t="shared" si="0"/>
        <v>6.666666666666667</v>
      </c>
    </row>
    <row r="39" spans="1:22" x14ac:dyDescent="0.25">
      <c r="A39">
        <v>29</v>
      </c>
      <c r="B39" s="55" t="s">
        <v>27</v>
      </c>
      <c r="C39" s="56" t="s">
        <v>28</v>
      </c>
      <c r="D39" s="5" t="s">
        <v>8</v>
      </c>
      <c r="E39" s="5" t="s">
        <v>6</v>
      </c>
      <c r="F39" s="6">
        <v>584000</v>
      </c>
      <c r="G39" s="6">
        <v>389000</v>
      </c>
      <c r="H39" s="6"/>
      <c r="I39" s="6"/>
      <c r="J39" s="6"/>
      <c r="K39" s="25"/>
      <c r="L39" s="33">
        <v>7</v>
      </c>
      <c r="M39" s="34">
        <v>7</v>
      </c>
      <c r="N39" s="34">
        <v>6</v>
      </c>
      <c r="O39" s="34">
        <v>7</v>
      </c>
      <c r="P39" s="34">
        <v>7</v>
      </c>
      <c r="Q39" s="34">
        <v>7</v>
      </c>
      <c r="R39" s="34">
        <v>7</v>
      </c>
      <c r="S39" s="34">
        <v>6</v>
      </c>
      <c r="T39" s="41">
        <v>6</v>
      </c>
      <c r="U39" s="44">
        <f t="shared" si="0"/>
        <v>6.666666666666667</v>
      </c>
    </row>
    <row r="40" spans="1:22" x14ac:dyDescent="0.25">
      <c r="A40">
        <v>36</v>
      </c>
      <c r="B40" s="55" t="s">
        <v>96</v>
      </c>
      <c r="C40" s="56" t="s">
        <v>97</v>
      </c>
      <c r="D40" s="5" t="s">
        <v>8</v>
      </c>
      <c r="E40" s="5" t="s">
        <v>6</v>
      </c>
      <c r="F40" s="6">
        <v>878000</v>
      </c>
      <c r="G40" s="6">
        <v>328500</v>
      </c>
      <c r="H40" s="6"/>
      <c r="I40" s="6"/>
      <c r="J40" s="6"/>
      <c r="K40" s="25"/>
      <c r="L40" s="33">
        <v>6</v>
      </c>
      <c r="M40" s="34">
        <v>6</v>
      </c>
      <c r="N40" s="34">
        <v>6</v>
      </c>
      <c r="O40" s="34">
        <v>7</v>
      </c>
      <c r="P40" s="34">
        <v>7</v>
      </c>
      <c r="Q40" s="34">
        <v>7</v>
      </c>
      <c r="R40" s="34">
        <v>7</v>
      </c>
      <c r="S40" s="34">
        <v>7</v>
      </c>
      <c r="T40" s="41">
        <v>5</v>
      </c>
      <c r="U40" s="44">
        <f t="shared" si="0"/>
        <v>6.4444444444444446</v>
      </c>
    </row>
    <row r="41" spans="1:22" x14ac:dyDescent="0.25">
      <c r="A41">
        <v>30</v>
      </c>
      <c r="B41" s="55" t="s">
        <v>27</v>
      </c>
      <c r="C41" s="56" t="s">
        <v>29</v>
      </c>
      <c r="D41" s="5" t="s">
        <v>8</v>
      </c>
      <c r="E41" s="5" t="s">
        <v>6</v>
      </c>
      <c r="F41" s="6">
        <v>329000</v>
      </c>
      <c r="G41" s="6">
        <v>216000</v>
      </c>
      <c r="H41" s="6"/>
      <c r="I41" s="6"/>
      <c r="J41" s="6"/>
      <c r="K41" s="25"/>
      <c r="L41" s="33">
        <v>7</v>
      </c>
      <c r="M41" s="34">
        <v>6</v>
      </c>
      <c r="N41" s="34">
        <v>4</v>
      </c>
      <c r="O41" s="34">
        <v>8</v>
      </c>
      <c r="P41" s="34">
        <v>7</v>
      </c>
      <c r="Q41" s="34">
        <v>7</v>
      </c>
      <c r="R41" s="34">
        <v>7</v>
      </c>
      <c r="S41" s="34">
        <v>6</v>
      </c>
      <c r="T41" s="41">
        <v>5</v>
      </c>
      <c r="U41" s="44">
        <f t="shared" si="0"/>
        <v>6.333333333333333</v>
      </c>
    </row>
    <row r="42" spans="1:22" x14ac:dyDescent="0.25">
      <c r="A42">
        <v>35</v>
      </c>
      <c r="B42" s="55" t="s">
        <v>3</v>
      </c>
      <c r="C42" s="56" t="s">
        <v>4</v>
      </c>
      <c r="D42" s="5" t="s">
        <v>5</v>
      </c>
      <c r="E42" s="5" t="s">
        <v>6</v>
      </c>
      <c r="F42" s="6">
        <v>1132700</v>
      </c>
      <c r="G42" s="6">
        <v>180000</v>
      </c>
      <c r="H42" s="6"/>
      <c r="I42" s="6"/>
      <c r="J42" s="6"/>
      <c r="K42" s="25"/>
      <c r="L42" s="33">
        <v>6</v>
      </c>
      <c r="M42" s="34">
        <v>7</v>
      </c>
      <c r="N42" s="34">
        <v>5</v>
      </c>
      <c r="O42" s="34">
        <v>6</v>
      </c>
      <c r="P42" s="34">
        <v>5</v>
      </c>
      <c r="Q42" s="34">
        <v>6</v>
      </c>
      <c r="R42" s="34">
        <v>8</v>
      </c>
      <c r="S42" s="34">
        <v>6</v>
      </c>
      <c r="T42" s="41">
        <v>6</v>
      </c>
      <c r="U42" s="44">
        <f t="shared" si="0"/>
        <v>6.1111111111111107</v>
      </c>
    </row>
    <row r="43" spans="1:22" x14ac:dyDescent="0.25">
      <c r="A43">
        <v>44</v>
      </c>
      <c r="B43" s="55" t="s">
        <v>155</v>
      </c>
      <c r="C43" s="56" t="s">
        <v>156</v>
      </c>
      <c r="D43" s="5" t="s">
        <v>8</v>
      </c>
      <c r="E43" s="5" t="s">
        <v>6</v>
      </c>
      <c r="F43" s="6">
        <v>865100</v>
      </c>
      <c r="G43" s="6">
        <v>376100</v>
      </c>
      <c r="H43" s="6"/>
      <c r="I43" s="6"/>
      <c r="J43" s="6"/>
      <c r="K43" s="25"/>
      <c r="L43" s="33">
        <v>7</v>
      </c>
      <c r="M43" s="34">
        <v>5</v>
      </c>
      <c r="N43" s="34">
        <v>6</v>
      </c>
      <c r="O43" s="34">
        <v>7</v>
      </c>
      <c r="P43" s="34">
        <v>7</v>
      </c>
      <c r="Q43" s="34">
        <v>5</v>
      </c>
      <c r="R43" s="34">
        <v>7</v>
      </c>
      <c r="S43" s="34">
        <v>7</v>
      </c>
      <c r="T43" s="41">
        <v>3</v>
      </c>
      <c r="U43" s="44">
        <f t="shared" si="0"/>
        <v>6</v>
      </c>
    </row>
    <row r="44" spans="1:22" ht="30" x14ac:dyDescent="0.25">
      <c r="A44">
        <v>43</v>
      </c>
      <c r="B44" s="55" t="s">
        <v>105</v>
      </c>
      <c r="C44" s="56" t="s">
        <v>106</v>
      </c>
      <c r="D44" s="5" t="s">
        <v>8</v>
      </c>
      <c r="E44" s="5" t="s">
        <v>6</v>
      </c>
      <c r="F44" s="6">
        <v>1125000</v>
      </c>
      <c r="G44" s="6">
        <v>435000</v>
      </c>
      <c r="H44" s="6"/>
      <c r="I44" s="6"/>
      <c r="J44" s="6"/>
      <c r="K44" s="25"/>
      <c r="L44" s="33">
        <v>6</v>
      </c>
      <c r="M44" s="34">
        <v>5</v>
      </c>
      <c r="N44" s="34">
        <v>5</v>
      </c>
      <c r="O44" s="34">
        <v>7</v>
      </c>
      <c r="P44" s="34">
        <v>6</v>
      </c>
      <c r="Q44" s="34">
        <v>5</v>
      </c>
      <c r="R44" s="34">
        <v>7</v>
      </c>
      <c r="S44" s="34">
        <v>6</v>
      </c>
      <c r="T44" s="41">
        <v>6</v>
      </c>
      <c r="U44" s="44">
        <f t="shared" si="0"/>
        <v>5.8888888888888893</v>
      </c>
    </row>
    <row r="45" spans="1:22" x14ac:dyDescent="0.25">
      <c r="A45">
        <v>28</v>
      </c>
      <c r="B45" s="55" t="s">
        <v>137</v>
      </c>
      <c r="C45" s="56" t="s">
        <v>139</v>
      </c>
      <c r="D45" s="5" t="s">
        <v>8</v>
      </c>
      <c r="E45" s="5" t="s">
        <v>140</v>
      </c>
      <c r="F45" s="6">
        <v>798800</v>
      </c>
      <c r="G45" s="6">
        <v>538800</v>
      </c>
      <c r="H45" s="6"/>
      <c r="I45" s="6"/>
      <c r="J45" s="6"/>
      <c r="K45" s="25"/>
      <c r="L45" s="33">
        <v>7</v>
      </c>
      <c r="M45" s="34">
        <v>5</v>
      </c>
      <c r="N45" s="34">
        <v>5</v>
      </c>
      <c r="O45" s="34">
        <v>6</v>
      </c>
      <c r="P45" s="34">
        <v>7</v>
      </c>
      <c r="Q45" s="34">
        <v>5</v>
      </c>
      <c r="R45" s="34">
        <v>6</v>
      </c>
      <c r="S45" s="34">
        <v>5</v>
      </c>
      <c r="T45" s="41">
        <v>6</v>
      </c>
      <c r="U45" s="44">
        <f t="shared" si="0"/>
        <v>5.7777777777777777</v>
      </c>
    </row>
    <row r="46" spans="1:22" x14ac:dyDescent="0.25">
      <c r="A46">
        <v>45</v>
      </c>
      <c r="B46" s="55" t="s">
        <v>199</v>
      </c>
      <c r="C46" s="56" t="s">
        <v>200</v>
      </c>
      <c r="D46" s="5" t="s">
        <v>50</v>
      </c>
      <c r="E46" s="5" t="s">
        <v>6</v>
      </c>
      <c r="F46" s="6">
        <v>387500</v>
      </c>
      <c r="G46" s="6">
        <v>128500</v>
      </c>
      <c r="H46" s="6"/>
      <c r="I46" s="6"/>
      <c r="J46" s="6"/>
      <c r="K46" s="25"/>
      <c r="L46" s="33">
        <v>5</v>
      </c>
      <c r="M46" s="34">
        <v>5</v>
      </c>
      <c r="N46" s="34">
        <v>7</v>
      </c>
      <c r="O46" s="34">
        <v>6</v>
      </c>
      <c r="P46" s="34">
        <v>6</v>
      </c>
      <c r="Q46" s="34">
        <v>5</v>
      </c>
      <c r="R46" s="34">
        <v>7</v>
      </c>
      <c r="S46" s="74">
        <v>6</v>
      </c>
      <c r="T46" s="41">
        <v>5</v>
      </c>
      <c r="U46" s="44">
        <f t="shared" si="0"/>
        <v>5.7777777777777777</v>
      </c>
      <c r="V46" s="70"/>
    </row>
    <row r="47" spans="1:22" x14ac:dyDescent="0.25">
      <c r="A47">
        <v>40</v>
      </c>
      <c r="B47" s="55" t="s">
        <v>48</v>
      </c>
      <c r="C47" s="56" t="s">
        <v>49</v>
      </c>
      <c r="D47" s="5" t="s">
        <v>50</v>
      </c>
      <c r="E47" s="5" t="s">
        <v>51</v>
      </c>
      <c r="F47" s="6">
        <v>427200</v>
      </c>
      <c r="G47" s="6">
        <v>296000</v>
      </c>
      <c r="H47" s="6"/>
      <c r="I47" s="6"/>
      <c r="J47" s="6"/>
      <c r="K47" s="25"/>
      <c r="L47" s="33">
        <v>6</v>
      </c>
      <c r="M47" s="34">
        <v>5</v>
      </c>
      <c r="N47" s="34">
        <v>5</v>
      </c>
      <c r="O47" s="34">
        <v>6</v>
      </c>
      <c r="P47" s="34">
        <v>6</v>
      </c>
      <c r="Q47" s="34">
        <v>6</v>
      </c>
      <c r="R47" s="34">
        <v>6</v>
      </c>
      <c r="S47" s="34">
        <v>6</v>
      </c>
      <c r="T47" s="41">
        <v>5</v>
      </c>
      <c r="U47" s="44">
        <f t="shared" si="0"/>
        <v>5.666666666666667</v>
      </c>
    </row>
    <row r="48" spans="1:22" x14ac:dyDescent="0.25">
      <c r="A48">
        <v>37</v>
      </c>
      <c r="B48" s="55" t="s">
        <v>86</v>
      </c>
      <c r="C48" s="56" t="s">
        <v>87</v>
      </c>
      <c r="D48" s="5" t="s">
        <v>8</v>
      </c>
      <c r="E48" s="5" t="s">
        <v>6</v>
      </c>
      <c r="F48" s="6">
        <v>495000</v>
      </c>
      <c r="G48" s="6">
        <v>223000</v>
      </c>
      <c r="H48" s="6"/>
      <c r="I48" s="6"/>
      <c r="J48" s="6"/>
      <c r="K48" s="25"/>
      <c r="L48" s="33">
        <v>6</v>
      </c>
      <c r="M48" s="34">
        <v>5</v>
      </c>
      <c r="N48" s="34">
        <v>5</v>
      </c>
      <c r="O48" s="34">
        <v>6</v>
      </c>
      <c r="P48" s="34">
        <v>6</v>
      </c>
      <c r="Q48" s="34">
        <v>5</v>
      </c>
      <c r="R48" s="34">
        <v>6</v>
      </c>
      <c r="S48" s="34">
        <v>4</v>
      </c>
      <c r="T48" s="41">
        <v>4</v>
      </c>
      <c r="U48" s="44">
        <f t="shared" si="0"/>
        <v>5.2222222222222223</v>
      </c>
    </row>
    <row r="49" spans="1:21" x14ac:dyDescent="0.25">
      <c r="A49">
        <v>41</v>
      </c>
      <c r="B49" s="55" t="s">
        <v>119</v>
      </c>
      <c r="C49" s="56" t="s">
        <v>120</v>
      </c>
      <c r="D49" s="5" t="s">
        <v>50</v>
      </c>
      <c r="E49" s="5" t="s">
        <v>6</v>
      </c>
      <c r="F49" s="6">
        <v>596780</v>
      </c>
      <c r="G49" s="6">
        <v>298390</v>
      </c>
      <c r="H49" s="6"/>
      <c r="I49" s="6"/>
      <c r="J49" s="6"/>
      <c r="K49" s="25"/>
      <c r="L49" s="33">
        <v>5</v>
      </c>
      <c r="M49" s="34">
        <v>5</v>
      </c>
      <c r="N49" s="34">
        <v>4</v>
      </c>
      <c r="O49" s="34">
        <v>5</v>
      </c>
      <c r="P49" s="34">
        <v>5</v>
      </c>
      <c r="Q49" s="34">
        <v>2</v>
      </c>
      <c r="R49" s="34">
        <v>5</v>
      </c>
      <c r="S49" s="34">
        <v>5</v>
      </c>
      <c r="T49" s="41">
        <v>2</v>
      </c>
      <c r="U49" s="44">
        <f t="shared" si="0"/>
        <v>4.2222222222222223</v>
      </c>
    </row>
    <row r="50" spans="1:21" x14ac:dyDescent="0.25">
      <c r="A50">
        <v>47</v>
      </c>
      <c r="B50" s="55" t="s">
        <v>201</v>
      </c>
      <c r="C50" s="56" t="s">
        <v>202</v>
      </c>
      <c r="D50" s="5" t="s">
        <v>8</v>
      </c>
      <c r="E50" s="5" t="s">
        <v>6</v>
      </c>
      <c r="F50" s="6">
        <v>291000</v>
      </c>
      <c r="G50" s="6">
        <v>189000</v>
      </c>
      <c r="H50" s="6"/>
      <c r="I50" s="6"/>
      <c r="J50" s="6"/>
      <c r="K50" s="25"/>
      <c r="L50" s="33">
        <v>5</v>
      </c>
      <c r="M50" s="34">
        <v>3</v>
      </c>
      <c r="N50" s="34">
        <v>3</v>
      </c>
      <c r="O50" s="34">
        <v>5</v>
      </c>
      <c r="P50" s="34">
        <v>4</v>
      </c>
      <c r="Q50" s="34">
        <v>3</v>
      </c>
      <c r="R50" s="34">
        <v>5</v>
      </c>
      <c r="S50" s="34">
        <v>3</v>
      </c>
      <c r="T50" s="41">
        <v>4</v>
      </c>
      <c r="U50" s="44">
        <f t="shared" si="0"/>
        <v>3.8888888888888888</v>
      </c>
    </row>
    <row r="51" spans="1:21" x14ac:dyDescent="0.25">
      <c r="A51">
        <v>48</v>
      </c>
      <c r="B51" s="55" t="s">
        <v>131</v>
      </c>
      <c r="C51" s="56" t="s">
        <v>132</v>
      </c>
      <c r="D51" s="5" t="s">
        <v>8</v>
      </c>
      <c r="E51" s="5" t="s">
        <v>6</v>
      </c>
      <c r="F51" s="6">
        <v>290000</v>
      </c>
      <c r="G51" s="6">
        <v>100000</v>
      </c>
      <c r="H51" s="6"/>
      <c r="I51" s="6"/>
      <c r="J51" s="6"/>
      <c r="K51" s="25"/>
      <c r="L51" s="33">
        <v>6</v>
      </c>
      <c r="M51" s="34">
        <v>4</v>
      </c>
      <c r="N51" s="34">
        <v>3</v>
      </c>
      <c r="O51" s="34">
        <v>5</v>
      </c>
      <c r="P51" s="34">
        <v>3</v>
      </c>
      <c r="Q51" s="34">
        <v>1</v>
      </c>
      <c r="R51" s="34">
        <v>6</v>
      </c>
      <c r="S51" s="34">
        <v>3</v>
      </c>
      <c r="T51" s="41">
        <v>3</v>
      </c>
      <c r="U51" s="44">
        <f t="shared" si="0"/>
        <v>3.7777777777777777</v>
      </c>
    </row>
    <row r="52" spans="1:21" x14ac:dyDescent="0.25">
      <c r="A52">
        <v>38</v>
      </c>
      <c r="B52" s="55" t="s">
        <v>88</v>
      </c>
      <c r="C52" s="56" t="s">
        <v>89</v>
      </c>
      <c r="D52" s="5" t="s">
        <v>50</v>
      </c>
      <c r="E52" s="5" t="s">
        <v>6</v>
      </c>
      <c r="F52" s="6">
        <v>858000</v>
      </c>
      <c r="G52" s="6">
        <v>418000</v>
      </c>
      <c r="H52" s="6"/>
      <c r="I52" s="6"/>
      <c r="J52" s="6"/>
      <c r="K52" s="25"/>
      <c r="L52" s="33">
        <v>5</v>
      </c>
      <c r="M52" s="34">
        <v>3</v>
      </c>
      <c r="N52" s="34">
        <v>2</v>
      </c>
      <c r="O52" s="34">
        <v>4</v>
      </c>
      <c r="P52" s="34">
        <v>5</v>
      </c>
      <c r="Q52" s="34">
        <v>3</v>
      </c>
      <c r="R52" s="34">
        <v>5</v>
      </c>
      <c r="S52" s="34">
        <v>4</v>
      </c>
      <c r="T52" s="41">
        <v>1</v>
      </c>
      <c r="U52" s="44">
        <f t="shared" si="0"/>
        <v>3.5555555555555554</v>
      </c>
    </row>
    <row r="53" spans="1:21" x14ac:dyDescent="0.25">
      <c r="A53">
        <v>23</v>
      </c>
      <c r="B53" s="55" t="s">
        <v>45</v>
      </c>
      <c r="C53" s="56" t="s">
        <v>174</v>
      </c>
      <c r="D53" s="5" t="s">
        <v>8</v>
      </c>
      <c r="E53" s="5" t="s">
        <v>6</v>
      </c>
      <c r="F53" s="6">
        <v>895000</v>
      </c>
      <c r="G53" s="6">
        <v>340000</v>
      </c>
      <c r="H53" s="6"/>
      <c r="I53" s="6"/>
      <c r="J53" s="6"/>
      <c r="K53" s="25"/>
      <c r="L53" s="33">
        <v>2</v>
      </c>
      <c r="M53" s="34">
        <v>3</v>
      </c>
      <c r="N53" s="34">
        <v>1</v>
      </c>
      <c r="O53" s="34">
        <v>2</v>
      </c>
      <c r="P53" s="34">
        <v>1</v>
      </c>
      <c r="Q53" s="34">
        <v>1</v>
      </c>
      <c r="R53" s="34">
        <v>4</v>
      </c>
      <c r="S53" s="34">
        <v>2</v>
      </c>
      <c r="T53" s="41">
        <v>1</v>
      </c>
      <c r="U53" s="44">
        <f t="shared" si="0"/>
        <v>1.8888888888888888</v>
      </c>
    </row>
    <row r="54" spans="1:21" ht="15.75" thickBot="1" x14ac:dyDescent="0.3">
      <c r="A54">
        <v>33</v>
      </c>
      <c r="B54" s="59" t="s">
        <v>187</v>
      </c>
      <c r="C54" s="60" t="s">
        <v>59</v>
      </c>
      <c r="D54" s="7" t="s">
        <v>8</v>
      </c>
      <c r="E54" s="7" t="s">
        <v>226</v>
      </c>
      <c r="F54" s="8">
        <v>8567000</v>
      </c>
      <c r="G54" s="8">
        <v>882000</v>
      </c>
      <c r="H54" s="8"/>
      <c r="I54" s="8"/>
      <c r="J54" s="8"/>
      <c r="K54" s="27"/>
      <c r="L54" s="36">
        <v>1</v>
      </c>
      <c r="M54" s="37">
        <v>1</v>
      </c>
      <c r="N54" s="37">
        <v>1</v>
      </c>
      <c r="O54" s="37">
        <v>1</v>
      </c>
      <c r="P54" s="37">
        <v>2</v>
      </c>
      <c r="Q54" s="37">
        <v>2</v>
      </c>
      <c r="R54" s="37">
        <v>2</v>
      </c>
      <c r="S54" s="37">
        <v>2</v>
      </c>
      <c r="T54" s="42">
        <v>4</v>
      </c>
      <c r="U54" s="45">
        <f t="shared" si="0"/>
        <v>1.7777777777777777</v>
      </c>
    </row>
    <row r="55" spans="1:21" x14ac:dyDescent="0.25">
      <c r="B55" s="61"/>
      <c r="C55" s="61"/>
      <c r="D55" s="9"/>
      <c r="E55" s="9"/>
      <c r="F55" s="10"/>
      <c r="G55" s="10"/>
      <c r="H55" s="10"/>
      <c r="I55" s="10"/>
      <c r="J55" s="10"/>
      <c r="K55" s="10"/>
      <c r="L55" s="39"/>
      <c r="M55" s="39"/>
      <c r="N55" s="39"/>
      <c r="O55" s="39"/>
      <c r="P55" s="39"/>
      <c r="Q55" s="39"/>
      <c r="R55" s="39"/>
      <c r="S55" s="39"/>
      <c r="T55" s="39"/>
      <c r="U55" s="46"/>
    </row>
    <row r="56" spans="1:21" ht="15.75" thickBot="1" x14ac:dyDescent="0.3">
      <c r="B56" s="63" t="s">
        <v>207</v>
      </c>
      <c r="C56" s="61"/>
      <c r="D56" s="9"/>
      <c r="E56" s="9"/>
      <c r="F56" s="10"/>
      <c r="G56" s="10"/>
      <c r="H56" s="10"/>
      <c r="I56" s="10"/>
      <c r="J56" s="10"/>
      <c r="K56" s="10"/>
      <c r="L56" s="39"/>
      <c r="M56" s="39"/>
      <c r="N56" s="39"/>
      <c r="O56" s="39"/>
      <c r="P56" s="39"/>
      <c r="Q56" s="39"/>
      <c r="R56" s="39"/>
      <c r="S56" s="39"/>
      <c r="T56" s="39"/>
      <c r="U56" s="46"/>
    </row>
    <row r="57" spans="1:21" x14ac:dyDescent="0.25">
      <c r="A57">
        <v>52</v>
      </c>
      <c r="B57" s="51" t="s">
        <v>103</v>
      </c>
      <c r="C57" s="52" t="s">
        <v>104</v>
      </c>
      <c r="D57" s="2" t="s">
        <v>8</v>
      </c>
      <c r="E57" s="2" t="s">
        <v>94</v>
      </c>
      <c r="F57" s="3">
        <v>129600</v>
      </c>
      <c r="G57" s="3">
        <v>78500</v>
      </c>
      <c r="H57" s="3"/>
      <c r="I57" s="3"/>
      <c r="J57" s="3"/>
      <c r="K57" s="23"/>
      <c r="L57" s="30">
        <v>5</v>
      </c>
      <c r="M57" s="31">
        <v>6</v>
      </c>
      <c r="N57" s="31">
        <v>8</v>
      </c>
      <c r="O57" s="31">
        <v>8</v>
      </c>
      <c r="P57" s="31">
        <v>8</v>
      </c>
      <c r="Q57" s="31">
        <v>8</v>
      </c>
      <c r="R57" s="31">
        <v>8</v>
      </c>
      <c r="S57" s="31">
        <v>9</v>
      </c>
      <c r="T57" s="32">
        <v>9</v>
      </c>
      <c r="U57" s="43">
        <f>AVERAGE(L57:T57)</f>
        <v>7.666666666666667</v>
      </c>
    </row>
    <row r="58" spans="1:21" x14ac:dyDescent="0.25">
      <c r="A58">
        <v>53</v>
      </c>
      <c r="B58" s="55" t="s">
        <v>143</v>
      </c>
      <c r="C58" s="56" t="s">
        <v>144</v>
      </c>
      <c r="D58" s="5" t="s">
        <v>50</v>
      </c>
      <c r="E58" s="5" t="s">
        <v>94</v>
      </c>
      <c r="F58" s="6">
        <v>347050</v>
      </c>
      <c r="G58" s="6">
        <v>168650</v>
      </c>
      <c r="H58" s="6"/>
      <c r="I58" s="6"/>
      <c r="J58" s="6"/>
      <c r="K58" s="25"/>
      <c r="L58" s="33">
        <v>7</v>
      </c>
      <c r="M58" s="34">
        <v>4</v>
      </c>
      <c r="N58" s="34">
        <v>5</v>
      </c>
      <c r="O58" s="34">
        <v>2</v>
      </c>
      <c r="P58" s="34">
        <v>1</v>
      </c>
      <c r="Q58" s="34">
        <v>6</v>
      </c>
      <c r="R58" s="34">
        <v>6</v>
      </c>
      <c r="S58" s="34">
        <v>5</v>
      </c>
      <c r="T58" s="35">
        <v>3</v>
      </c>
      <c r="U58" s="44">
        <f>AVERAGE(L58:T58)</f>
        <v>4.333333333333333</v>
      </c>
    </row>
    <row r="59" spans="1:21" x14ac:dyDescent="0.25">
      <c r="A59">
        <v>51</v>
      </c>
      <c r="B59" s="55" t="s">
        <v>121</v>
      </c>
      <c r="C59" s="56" t="s">
        <v>122</v>
      </c>
      <c r="D59" s="5" t="s">
        <v>50</v>
      </c>
      <c r="E59" s="5" t="s">
        <v>94</v>
      </c>
      <c r="F59" s="6">
        <v>181300</v>
      </c>
      <c r="G59" s="6">
        <v>79800</v>
      </c>
      <c r="H59" s="6"/>
      <c r="I59" s="6"/>
      <c r="J59" s="6"/>
      <c r="K59" s="25"/>
      <c r="L59" s="33">
        <v>7</v>
      </c>
      <c r="M59" s="34">
        <v>3</v>
      </c>
      <c r="N59" s="34">
        <v>4</v>
      </c>
      <c r="O59" s="34">
        <v>1</v>
      </c>
      <c r="P59" s="34">
        <v>5</v>
      </c>
      <c r="Q59" s="34">
        <v>5</v>
      </c>
      <c r="R59" s="34">
        <v>5</v>
      </c>
      <c r="S59" s="34">
        <v>4</v>
      </c>
      <c r="T59" s="35">
        <v>2</v>
      </c>
      <c r="U59" s="44">
        <f>AVERAGE(L59:T59)</f>
        <v>4</v>
      </c>
    </row>
    <row r="60" spans="1:21" ht="15.75" thickBot="1" x14ac:dyDescent="0.3">
      <c r="A60">
        <v>50</v>
      </c>
      <c r="B60" s="59" t="s">
        <v>92</v>
      </c>
      <c r="C60" s="60" t="s">
        <v>231</v>
      </c>
      <c r="D60" s="7" t="s">
        <v>5</v>
      </c>
      <c r="E60" s="7" t="s">
        <v>94</v>
      </c>
      <c r="F60" s="8">
        <v>775000</v>
      </c>
      <c r="G60" s="8">
        <v>190000</v>
      </c>
      <c r="H60" s="8"/>
      <c r="I60" s="8"/>
      <c r="J60" s="8"/>
      <c r="K60" s="27"/>
      <c r="L60" s="36">
        <v>1</v>
      </c>
      <c r="M60" s="37">
        <v>1</v>
      </c>
      <c r="N60" s="37">
        <v>1</v>
      </c>
      <c r="O60" s="37">
        <v>4</v>
      </c>
      <c r="P60" s="37">
        <v>4</v>
      </c>
      <c r="Q60" s="37">
        <v>4</v>
      </c>
      <c r="R60" s="37">
        <v>5</v>
      </c>
      <c r="S60" s="37">
        <v>5</v>
      </c>
      <c r="T60" s="38">
        <v>7</v>
      </c>
      <c r="U60" s="45">
        <f>AVERAGE(L60:T60)</f>
        <v>3.5555555555555554</v>
      </c>
    </row>
    <row r="61" spans="1:21" x14ac:dyDescent="0.25">
      <c r="B61" s="61"/>
      <c r="C61" s="61"/>
      <c r="D61" s="9"/>
      <c r="E61" s="9"/>
      <c r="F61" s="10"/>
      <c r="G61" s="10"/>
      <c r="H61" s="10"/>
      <c r="I61" s="10"/>
      <c r="J61" s="10"/>
      <c r="K61" s="10"/>
      <c r="L61" s="39"/>
      <c r="M61" s="39"/>
      <c r="N61" s="39"/>
      <c r="O61" s="39"/>
      <c r="P61" s="39"/>
      <c r="Q61" s="39"/>
      <c r="R61" s="39"/>
      <c r="S61" s="39"/>
      <c r="T61" s="39"/>
      <c r="U61" s="46"/>
    </row>
    <row r="62" spans="1:21" ht="15.75" thickBot="1" x14ac:dyDescent="0.3">
      <c r="B62" s="62" t="s">
        <v>208</v>
      </c>
      <c r="C62" s="61"/>
      <c r="D62" s="9"/>
      <c r="E62" s="9"/>
      <c r="F62" s="10"/>
      <c r="G62" s="10"/>
      <c r="H62" s="10"/>
      <c r="I62" s="10"/>
      <c r="J62" s="10"/>
      <c r="K62" s="10"/>
      <c r="L62" s="39"/>
      <c r="M62" s="39"/>
      <c r="N62" s="39"/>
      <c r="O62" s="39"/>
      <c r="P62" s="39"/>
      <c r="Q62" s="39"/>
      <c r="R62" s="39"/>
      <c r="S62" s="39"/>
      <c r="T62" s="39"/>
      <c r="U62" s="46"/>
    </row>
    <row r="63" spans="1:21" x14ac:dyDescent="0.25">
      <c r="A63">
        <v>58</v>
      </c>
      <c r="B63" s="51" t="s">
        <v>71</v>
      </c>
      <c r="C63" s="52" t="s">
        <v>72</v>
      </c>
      <c r="D63" s="2" t="s">
        <v>8</v>
      </c>
      <c r="E63" s="2" t="s">
        <v>62</v>
      </c>
      <c r="F63" s="3">
        <v>3438700</v>
      </c>
      <c r="G63" s="3">
        <v>942900</v>
      </c>
      <c r="H63" s="3"/>
      <c r="I63" s="3"/>
      <c r="J63" s="3"/>
      <c r="K63" s="23"/>
      <c r="L63" s="30">
        <v>9</v>
      </c>
      <c r="M63" s="31">
        <v>7</v>
      </c>
      <c r="N63" s="31">
        <v>10</v>
      </c>
      <c r="O63" s="31">
        <v>8</v>
      </c>
      <c r="P63" s="31">
        <v>8</v>
      </c>
      <c r="Q63" s="31">
        <v>8</v>
      </c>
      <c r="R63" s="31">
        <v>9</v>
      </c>
      <c r="S63" s="31">
        <v>9</v>
      </c>
      <c r="T63" s="32">
        <v>9</v>
      </c>
      <c r="U63" s="43">
        <f t="shared" ref="U63:U76" si="1">AVERAGE(L63:T63)</f>
        <v>8.5555555555555554</v>
      </c>
    </row>
    <row r="64" spans="1:21" x14ac:dyDescent="0.25">
      <c r="A64">
        <v>67</v>
      </c>
      <c r="B64" s="55" t="s">
        <v>161</v>
      </c>
      <c r="C64" s="56" t="s">
        <v>162</v>
      </c>
      <c r="D64" s="5" t="s">
        <v>8</v>
      </c>
      <c r="E64" s="5" t="s">
        <v>62</v>
      </c>
      <c r="F64" s="6">
        <v>2790000</v>
      </c>
      <c r="G64" s="6">
        <v>1300000</v>
      </c>
      <c r="H64" s="6"/>
      <c r="I64" s="6"/>
      <c r="J64" s="6"/>
      <c r="K64" s="25"/>
      <c r="L64" s="33">
        <v>7</v>
      </c>
      <c r="M64" s="34">
        <v>7</v>
      </c>
      <c r="N64" s="34">
        <v>8</v>
      </c>
      <c r="O64" s="34">
        <v>8</v>
      </c>
      <c r="P64" s="34">
        <v>8</v>
      </c>
      <c r="Q64" s="34">
        <v>8</v>
      </c>
      <c r="R64" s="34">
        <v>10</v>
      </c>
      <c r="S64" s="34">
        <v>10</v>
      </c>
      <c r="T64" s="35"/>
      <c r="U64" s="44">
        <f t="shared" si="1"/>
        <v>8.25</v>
      </c>
    </row>
    <row r="65" spans="1:21" x14ac:dyDescent="0.25">
      <c r="A65">
        <v>54</v>
      </c>
      <c r="B65" s="55" t="s">
        <v>64</v>
      </c>
      <c r="C65" s="56" t="s">
        <v>90</v>
      </c>
      <c r="D65" s="5" t="s">
        <v>8</v>
      </c>
      <c r="E65" s="5" t="s">
        <v>62</v>
      </c>
      <c r="F65" s="6">
        <v>3650000</v>
      </c>
      <c r="G65" s="6">
        <v>900000</v>
      </c>
      <c r="H65" s="6"/>
      <c r="I65" s="6"/>
      <c r="J65" s="6"/>
      <c r="K65" s="25"/>
      <c r="L65" s="33">
        <v>8</v>
      </c>
      <c r="M65" s="34">
        <v>7</v>
      </c>
      <c r="N65" s="34">
        <v>10</v>
      </c>
      <c r="O65" s="34">
        <v>7</v>
      </c>
      <c r="P65" s="34">
        <v>8</v>
      </c>
      <c r="Q65" s="34">
        <v>8</v>
      </c>
      <c r="R65" s="34">
        <v>9</v>
      </c>
      <c r="S65" s="34">
        <v>8</v>
      </c>
      <c r="T65" s="35">
        <v>8</v>
      </c>
      <c r="U65" s="44">
        <f t="shared" si="1"/>
        <v>8.1111111111111107</v>
      </c>
    </row>
    <row r="66" spans="1:21" x14ac:dyDescent="0.25">
      <c r="A66">
        <v>59</v>
      </c>
      <c r="B66" s="55" t="s">
        <v>151</v>
      </c>
      <c r="C66" s="56" t="s">
        <v>152</v>
      </c>
      <c r="D66" s="5" t="s">
        <v>8</v>
      </c>
      <c r="E66" s="5" t="s">
        <v>62</v>
      </c>
      <c r="F66" s="6">
        <v>2065000</v>
      </c>
      <c r="G66" s="6">
        <v>650000</v>
      </c>
      <c r="H66" s="6"/>
      <c r="I66" s="6"/>
      <c r="J66" s="6"/>
      <c r="K66" s="25"/>
      <c r="L66" s="33">
        <v>6</v>
      </c>
      <c r="M66" s="34">
        <v>8</v>
      </c>
      <c r="N66" s="34">
        <v>8</v>
      </c>
      <c r="O66" s="34">
        <v>8</v>
      </c>
      <c r="P66" s="34">
        <v>8</v>
      </c>
      <c r="Q66" s="34">
        <v>8</v>
      </c>
      <c r="R66" s="34">
        <v>9</v>
      </c>
      <c r="S66" s="34">
        <v>9</v>
      </c>
      <c r="T66" s="35"/>
      <c r="U66" s="44">
        <f t="shared" si="1"/>
        <v>8</v>
      </c>
    </row>
    <row r="67" spans="1:21" x14ac:dyDescent="0.25">
      <c r="A67">
        <v>64</v>
      </c>
      <c r="B67" s="55" t="s">
        <v>60</v>
      </c>
      <c r="C67" s="56" t="s">
        <v>61</v>
      </c>
      <c r="D67" s="5" t="s">
        <v>8</v>
      </c>
      <c r="E67" s="5" t="s">
        <v>62</v>
      </c>
      <c r="F67" s="6">
        <v>2103000</v>
      </c>
      <c r="G67" s="6">
        <v>734000</v>
      </c>
      <c r="H67" s="6"/>
      <c r="I67" s="6"/>
      <c r="J67" s="6"/>
      <c r="K67" s="25"/>
      <c r="L67" s="33">
        <v>6</v>
      </c>
      <c r="M67" s="34">
        <v>6</v>
      </c>
      <c r="N67" s="34">
        <v>7</v>
      </c>
      <c r="O67" s="34">
        <v>7</v>
      </c>
      <c r="P67" s="34">
        <v>7</v>
      </c>
      <c r="Q67" s="34">
        <v>8</v>
      </c>
      <c r="R67" s="34">
        <v>8</v>
      </c>
      <c r="S67" s="34">
        <v>9</v>
      </c>
      <c r="T67" s="35"/>
      <c r="U67" s="44">
        <f t="shared" si="1"/>
        <v>7.25</v>
      </c>
    </row>
    <row r="68" spans="1:21" x14ac:dyDescent="0.25">
      <c r="A68">
        <v>55</v>
      </c>
      <c r="B68" s="55" t="s">
        <v>83</v>
      </c>
      <c r="C68" s="56" t="s">
        <v>177</v>
      </c>
      <c r="D68" s="5" t="s">
        <v>8</v>
      </c>
      <c r="E68" s="5" t="s">
        <v>62</v>
      </c>
      <c r="F68" s="6">
        <v>1138000</v>
      </c>
      <c r="G68" s="6">
        <v>330000</v>
      </c>
      <c r="H68" s="6"/>
      <c r="I68" s="6"/>
      <c r="J68" s="6"/>
      <c r="K68" s="25"/>
      <c r="L68" s="33">
        <v>7</v>
      </c>
      <c r="M68" s="34">
        <v>6</v>
      </c>
      <c r="N68" s="34">
        <v>8</v>
      </c>
      <c r="O68" s="34">
        <v>7</v>
      </c>
      <c r="P68" s="34">
        <v>7</v>
      </c>
      <c r="Q68" s="34">
        <v>7</v>
      </c>
      <c r="R68" s="34">
        <v>8</v>
      </c>
      <c r="S68" s="34">
        <v>6</v>
      </c>
      <c r="T68" s="35">
        <v>9</v>
      </c>
      <c r="U68" s="44">
        <f t="shared" si="1"/>
        <v>7.2222222222222223</v>
      </c>
    </row>
    <row r="69" spans="1:21" x14ac:dyDescent="0.25">
      <c r="A69">
        <v>61</v>
      </c>
      <c r="B69" s="55" t="s">
        <v>203</v>
      </c>
      <c r="C69" s="56" t="s">
        <v>118</v>
      </c>
      <c r="D69" s="5" t="s">
        <v>8</v>
      </c>
      <c r="E69" s="5" t="s">
        <v>62</v>
      </c>
      <c r="F69" s="6">
        <v>1999700</v>
      </c>
      <c r="G69" s="6">
        <v>890000</v>
      </c>
      <c r="H69" s="6"/>
      <c r="I69" s="6"/>
      <c r="J69" s="6"/>
      <c r="K69" s="25"/>
      <c r="L69" s="33">
        <v>8</v>
      </c>
      <c r="M69" s="34">
        <v>7</v>
      </c>
      <c r="N69" s="34">
        <v>5</v>
      </c>
      <c r="O69" s="34">
        <v>7</v>
      </c>
      <c r="P69" s="34">
        <v>7</v>
      </c>
      <c r="Q69" s="34">
        <v>6</v>
      </c>
      <c r="R69" s="34">
        <v>8</v>
      </c>
      <c r="S69" s="34">
        <v>8</v>
      </c>
      <c r="T69" s="35">
        <v>7</v>
      </c>
      <c r="U69" s="44">
        <f t="shared" si="1"/>
        <v>7</v>
      </c>
    </row>
    <row r="70" spans="1:21" x14ac:dyDescent="0.25">
      <c r="A70">
        <v>62</v>
      </c>
      <c r="B70" s="55" t="s">
        <v>73</v>
      </c>
      <c r="C70" s="56" t="s">
        <v>74</v>
      </c>
      <c r="D70" s="5" t="s">
        <v>75</v>
      </c>
      <c r="E70" s="5" t="s">
        <v>62</v>
      </c>
      <c r="F70" s="6">
        <v>1528000</v>
      </c>
      <c r="G70" s="6">
        <v>234000</v>
      </c>
      <c r="H70" s="6"/>
      <c r="I70" s="6"/>
      <c r="J70" s="6"/>
      <c r="K70" s="25"/>
      <c r="L70" s="33">
        <v>7</v>
      </c>
      <c r="M70" s="34">
        <v>5</v>
      </c>
      <c r="N70" s="34">
        <v>7</v>
      </c>
      <c r="O70" s="34">
        <v>7</v>
      </c>
      <c r="P70" s="34">
        <v>5</v>
      </c>
      <c r="Q70" s="34">
        <v>6</v>
      </c>
      <c r="R70" s="34">
        <v>8</v>
      </c>
      <c r="S70" s="34">
        <v>9</v>
      </c>
      <c r="T70" s="35">
        <v>6</v>
      </c>
      <c r="U70" s="44">
        <f t="shared" si="1"/>
        <v>6.666666666666667</v>
      </c>
    </row>
    <row r="71" spans="1:21" x14ac:dyDescent="0.25">
      <c r="A71">
        <v>65</v>
      </c>
      <c r="B71" s="55" t="s">
        <v>113</v>
      </c>
      <c r="C71" s="56" t="s">
        <v>114</v>
      </c>
      <c r="D71" s="5" t="s">
        <v>8</v>
      </c>
      <c r="E71" s="5" t="s">
        <v>62</v>
      </c>
      <c r="F71" s="6">
        <v>2114000</v>
      </c>
      <c r="G71" s="6">
        <v>1224000</v>
      </c>
      <c r="H71" s="6"/>
      <c r="I71" s="6"/>
      <c r="J71" s="6"/>
      <c r="K71" s="25"/>
      <c r="L71" s="33">
        <v>7</v>
      </c>
      <c r="M71" s="34">
        <v>6</v>
      </c>
      <c r="N71" s="34">
        <v>5</v>
      </c>
      <c r="O71" s="34">
        <v>7</v>
      </c>
      <c r="P71" s="34">
        <v>6</v>
      </c>
      <c r="Q71" s="34">
        <v>7</v>
      </c>
      <c r="R71" s="34">
        <v>9</v>
      </c>
      <c r="S71" s="34">
        <v>6</v>
      </c>
      <c r="T71" s="35">
        <v>7</v>
      </c>
      <c r="U71" s="44">
        <f t="shared" si="1"/>
        <v>6.666666666666667</v>
      </c>
    </row>
    <row r="72" spans="1:21" x14ac:dyDescent="0.25">
      <c r="A72">
        <v>66</v>
      </c>
      <c r="B72" s="55" t="s">
        <v>204</v>
      </c>
      <c r="C72" s="56" t="s">
        <v>205</v>
      </c>
      <c r="D72" s="5" t="s">
        <v>8</v>
      </c>
      <c r="E72" s="5" t="s">
        <v>225</v>
      </c>
      <c r="F72" s="6">
        <v>2884800</v>
      </c>
      <c r="G72" s="6">
        <v>950000</v>
      </c>
      <c r="H72" s="6"/>
      <c r="I72" s="6"/>
      <c r="J72" s="6"/>
      <c r="K72" s="25"/>
      <c r="L72" s="33">
        <v>7</v>
      </c>
      <c r="M72" s="34">
        <v>7</v>
      </c>
      <c r="N72" s="34">
        <v>6</v>
      </c>
      <c r="O72" s="34">
        <v>7</v>
      </c>
      <c r="P72" s="34">
        <v>7</v>
      </c>
      <c r="Q72" s="34">
        <v>5</v>
      </c>
      <c r="R72" s="34">
        <v>7</v>
      </c>
      <c r="S72" s="34">
        <v>7</v>
      </c>
      <c r="T72" s="35">
        <v>7</v>
      </c>
      <c r="U72" s="44">
        <f t="shared" si="1"/>
        <v>6.666666666666667</v>
      </c>
    </row>
    <row r="73" spans="1:21" x14ac:dyDescent="0.25">
      <c r="A73">
        <v>63</v>
      </c>
      <c r="B73" s="55" t="s">
        <v>107</v>
      </c>
      <c r="C73" s="56" t="s">
        <v>108</v>
      </c>
      <c r="D73" s="5" t="s">
        <v>8</v>
      </c>
      <c r="E73" s="5" t="s">
        <v>62</v>
      </c>
      <c r="F73" s="6">
        <v>2592700</v>
      </c>
      <c r="G73" s="6">
        <v>1031550</v>
      </c>
      <c r="H73" s="6">
        <v>2631700</v>
      </c>
      <c r="I73" s="6">
        <v>1557400</v>
      </c>
      <c r="J73" s="6"/>
      <c r="K73" s="25"/>
      <c r="L73" s="33">
        <v>7</v>
      </c>
      <c r="M73" s="34">
        <v>5</v>
      </c>
      <c r="N73" s="34">
        <v>3</v>
      </c>
      <c r="O73" s="34">
        <v>6</v>
      </c>
      <c r="P73" s="34">
        <v>5</v>
      </c>
      <c r="Q73" s="34">
        <v>6</v>
      </c>
      <c r="R73" s="34">
        <v>8</v>
      </c>
      <c r="S73" s="34">
        <v>5</v>
      </c>
      <c r="T73" s="35">
        <v>9</v>
      </c>
      <c r="U73" s="44">
        <f t="shared" si="1"/>
        <v>6</v>
      </c>
    </row>
    <row r="74" spans="1:21" x14ac:dyDescent="0.25">
      <c r="A74">
        <v>56</v>
      </c>
      <c r="B74" s="55" t="s">
        <v>98</v>
      </c>
      <c r="C74" s="56" t="s">
        <v>99</v>
      </c>
      <c r="D74" s="5" t="s">
        <v>100</v>
      </c>
      <c r="E74" s="5" t="s">
        <v>62</v>
      </c>
      <c r="F74" s="6">
        <v>2867600</v>
      </c>
      <c r="G74" s="6">
        <v>702600</v>
      </c>
      <c r="H74" s="6"/>
      <c r="I74" s="6"/>
      <c r="J74" s="6"/>
      <c r="K74" s="25"/>
      <c r="L74" s="33">
        <v>7</v>
      </c>
      <c r="M74" s="34">
        <v>5</v>
      </c>
      <c r="N74" s="34">
        <v>6</v>
      </c>
      <c r="O74" s="34">
        <v>6</v>
      </c>
      <c r="P74" s="34">
        <v>6</v>
      </c>
      <c r="Q74" s="34">
        <v>5</v>
      </c>
      <c r="R74" s="34">
        <v>7</v>
      </c>
      <c r="S74" s="34">
        <v>5</v>
      </c>
      <c r="T74" s="35">
        <v>6</v>
      </c>
      <c r="U74" s="44">
        <f t="shared" si="1"/>
        <v>5.8888888888888893</v>
      </c>
    </row>
    <row r="75" spans="1:21" x14ac:dyDescent="0.25">
      <c r="A75">
        <v>57</v>
      </c>
      <c r="B75" s="57" t="s">
        <v>23</v>
      </c>
      <c r="C75" s="58" t="s">
        <v>24</v>
      </c>
      <c r="D75" s="13" t="s">
        <v>25</v>
      </c>
      <c r="E75" s="13" t="s">
        <v>26</v>
      </c>
      <c r="F75" s="14">
        <v>3160000</v>
      </c>
      <c r="G75" s="14">
        <v>462000</v>
      </c>
      <c r="H75" s="14">
        <v>3361000</v>
      </c>
      <c r="I75" s="14">
        <v>471000</v>
      </c>
      <c r="J75" s="14">
        <v>3397000</v>
      </c>
      <c r="K75" s="26">
        <v>481000</v>
      </c>
      <c r="L75" s="33">
        <v>6</v>
      </c>
      <c r="M75" s="34">
        <v>4</v>
      </c>
      <c r="N75" s="34">
        <v>6</v>
      </c>
      <c r="O75" s="34">
        <v>7</v>
      </c>
      <c r="P75" s="34">
        <v>7</v>
      </c>
      <c r="Q75" s="34">
        <v>6</v>
      </c>
      <c r="R75" s="34">
        <v>6</v>
      </c>
      <c r="S75" s="34">
        <v>5</v>
      </c>
      <c r="T75" s="35">
        <v>6</v>
      </c>
      <c r="U75" s="44">
        <f t="shared" si="1"/>
        <v>5.8888888888888893</v>
      </c>
    </row>
    <row r="76" spans="1:21" ht="15.75" thickBot="1" x14ac:dyDescent="0.3">
      <c r="A76">
        <v>60</v>
      </c>
      <c r="B76" s="59" t="s">
        <v>153</v>
      </c>
      <c r="C76" s="60" t="s">
        <v>154</v>
      </c>
      <c r="D76" s="7" t="s">
        <v>8</v>
      </c>
      <c r="E76" s="7" t="s">
        <v>62</v>
      </c>
      <c r="F76" s="8">
        <v>3667000</v>
      </c>
      <c r="G76" s="8">
        <v>590000</v>
      </c>
      <c r="H76" s="8">
        <v>3777000</v>
      </c>
      <c r="I76" s="8">
        <v>590000</v>
      </c>
      <c r="J76" s="8">
        <v>3890300</v>
      </c>
      <c r="K76" s="27">
        <v>590000</v>
      </c>
      <c r="L76" s="36">
        <v>1</v>
      </c>
      <c r="M76" s="37">
        <v>4</v>
      </c>
      <c r="N76" s="37">
        <v>4</v>
      </c>
      <c r="O76" s="37">
        <v>5</v>
      </c>
      <c r="P76" s="37">
        <v>5</v>
      </c>
      <c r="Q76" s="37">
        <v>6</v>
      </c>
      <c r="R76" s="37">
        <v>6</v>
      </c>
      <c r="S76" s="37">
        <v>7</v>
      </c>
      <c r="T76" s="38">
        <v>7</v>
      </c>
      <c r="U76" s="45">
        <f t="shared" si="1"/>
        <v>5</v>
      </c>
    </row>
    <row r="77" spans="1:21" x14ac:dyDescent="0.25">
      <c r="B77" s="61"/>
      <c r="C77" s="61"/>
      <c r="D77" s="9"/>
      <c r="E77" s="9"/>
      <c r="F77" s="10"/>
      <c r="G77" s="10"/>
      <c r="H77" s="10"/>
      <c r="I77" s="10"/>
      <c r="J77" s="10"/>
      <c r="K77" s="10"/>
      <c r="L77" s="39"/>
      <c r="M77" s="39"/>
      <c r="N77" s="39"/>
      <c r="O77" s="39"/>
      <c r="P77" s="39"/>
      <c r="Q77" s="39"/>
      <c r="R77" s="39"/>
      <c r="S77" s="39"/>
      <c r="T77" s="39"/>
      <c r="U77" s="46"/>
    </row>
    <row r="78" spans="1:21" ht="15.75" thickBot="1" x14ac:dyDescent="0.3">
      <c r="B78" s="62" t="s">
        <v>209</v>
      </c>
      <c r="C78" s="61"/>
      <c r="D78" s="9"/>
      <c r="E78" s="9"/>
      <c r="F78" s="10"/>
      <c r="G78" s="10"/>
      <c r="H78" s="10"/>
      <c r="I78" s="10"/>
      <c r="J78" s="10"/>
      <c r="K78" s="10"/>
      <c r="L78" s="39"/>
      <c r="M78" s="39"/>
      <c r="N78" s="39"/>
      <c r="O78" s="39"/>
      <c r="P78" s="39"/>
      <c r="Q78" s="39"/>
      <c r="R78" s="39"/>
      <c r="S78" s="39"/>
      <c r="T78" s="39"/>
      <c r="U78" s="46"/>
    </row>
    <row r="79" spans="1:21" x14ac:dyDescent="0.25">
      <c r="A79">
        <v>68</v>
      </c>
      <c r="B79" s="51" t="s">
        <v>55</v>
      </c>
      <c r="C79" s="52" t="s">
        <v>56</v>
      </c>
      <c r="D79" s="2" t="s">
        <v>8</v>
      </c>
      <c r="E79" s="2" t="s">
        <v>33</v>
      </c>
      <c r="F79" s="3">
        <v>5184084</v>
      </c>
      <c r="G79" s="3">
        <v>2554084</v>
      </c>
      <c r="H79" s="3">
        <v>5468084</v>
      </c>
      <c r="I79" s="3">
        <v>2708084</v>
      </c>
      <c r="J79" s="3"/>
      <c r="K79" s="23"/>
      <c r="L79" s="30">
        <v>9</v>
      </c>
      <c r="M79" s="31">
        <v>9</v>
      </c>
      <c r="N79" s="31">
        <v>9</v>
      </c>
      <c r="O79" s="31">
        <v>9</v>
      </c>
      <c r="P79" s="31">
        <v>9</v>
      </c>
      <c r="Q79" s="31">
        <v>10</v>
      </c>
      <c r="R79" s="31">
        <v>10</v>
      </c>
      <c r="S79" s="31">
        <v>10</v>
      </c>
      <c r="T79" s="32"/>
      <c r="U79" s="43">
        <f t="shared" ref="U79:U86" si="2">AVERAGE(L79:T79)</f>
        <v>9.375</v>
      </c>
    </row>
    <row r="80" spans="1:21" x14ac:dyDescent="0.25">
      <c r="A80">
        <v>73</v>
      </c>
      <c r="B80" s="55" t="s">
        <v>69</v>
      </c>
      <c r="C80" s="56" t="s">
        <v>70</v>
      </c>
      <c r="D80" s="5" t="s">
        <v>179</v>
      </c>
      <c r="E80" s="5" t="s">
        <v>33</v>
      </c>
      <c r="F80" s="6">
        <v>13540000</v>
      </c>
      <c r="G80" s="6">
        <v>5590000</v>
      </c>
      <c r="H80" s="6">
        <v>14020000</v>
      </c>
      <c r="I80" s="6">
        <v>6020000</v>
      </c>
      <c r="J80" s="6">
        <v>14580000</v>
      </c>
      <c r="K80" s="25">
        <v>6530000</v>
      </c>
      <c r="L80" s="33">
        <v>7</v>
      </c>
      <c r="M80" s="34">
        <v>8</v>
      </c>
      <c r="N80" s="34">
        <v>9</v>
      </c>
      <c r="O80" s="34">
        <v>9</v>
      </c>
      <c r="P80" s="34">
        <v>9</v>
      </c>
      <c r="Q80" s="34">
        <v>9</v>
      </c>
      <c r="R80" s="34">
        <v>10</v>
      </c>
      <c r="S80" s="34"/>
      <c r="T80" s="35"/>
      <c r="U80" s="44">
        <f t="shared" si="2"/>
        <v>8.7142857142857135</v>
      </c>
    </row>
    <row r="81" spans="1:21" x14ac:dyDescent="0.25">
      <c r="A81">
        <v>71</v>
      </c>
      <c r="B81" s="55" t="s">
        <v>145</v>
      </c>
      <c r="C81" s="56" t="s">
        <v>146</v>
      </c>
      <c r="D81" s="5" t="s">
        <v>8</v>
      </c>
      <c r="E81" s="5" t="s">
        <v>33</v>
      </c>
      <c r="F81" s="6">
        <v>3742200</v>
      </c>
      <c r="G81" s="6">
        <v>1150200</v>
      </c>
      <c r="H81" s="6"/>
      <c r="I81" s="6"/>
      <c r="J81" s="6"/>
      <c r="K81" s="25"/>
      <c r="L81" s="33">
        <v>8</v>
      </c>
      <c r="M81" s="34">
        <v>8</v>
      </c>
      <c r="N81" s="34">
        <v>9</v>
      </c>
      <c r="O81" s="34">
        <v>9</v>
      </c>
      <c r="P81" s="34">
        <v>7</v>
      </c>
      <c r="Q81" s="34">
        <v>9</v>
      </c>
      <c r="R81" s="34">
        <v>8</v>
      </c>
      <c r="S81" s="34">
        <v>10</v>
      </c>
      <c r="T81" s="35">
        <v>7</v>
      </c>
      <c r="U81" s="44">
        <f t="shared" si="2"/>
        <v>8.3333333333333339</v>
      </c>
    </row>
    <row r="82" spans="1:21" x14ac:dyDescent="0.25">
      <c r="A82">
        <v>75</v>
      </c>
      <c r="B82" s="55" t="s">
        <v>81</v>
      </c>
      <c r="C82" s="56" t="s">
        <v>82</v>
      </c>
      <c r="D82" s="5" t="s">
        <v>25</v>
      </c>
      <c r="E82" s="5" t="s">
        <v>33</v>
      </c>
      <c r="F82" s="6">
        <v>4424440</v>
      </c>
      <c r="G82" s="6">
        <v>1074000</v>
      </c>
      <c r="H82" s="6"/>
      <c r="I82" s="6"/>
      <c r="J82" s="6"/>
      <c r="K82" s="25"/>
      <c r="L82" s="33">
        <v>7</v>
      </c>
      <c r="M82" s="34">
        <v>7</v>
      </c>
      <c r="N82" s="34">
        <v>8</v>
      </c>
      <c r="O82" s="34">
        <v>8</v>
      </c>
      <c r="P82" s="34">
        <v>8</v>
      </c>
      <c r="Q82" s="34">
        <v>8</v>
      </c>
      <c r="R82" s="34">
        <v>9</v>
      </c>
      <c r="S82" s="34">
        <v>9</v>
      </c>
      <c r="T82" s="35">
        <v>10</v>
      </c>
      <c r="U82" s="44">
        <f t="shared" si="2"/>
        <v>8.2222222222222214</v>
      </c>
    </row>
    <row r="83" spans="1:21" ht="30" x14ac:dyDescent="0.25">
      <c r="A83">
        <v>70</v>
      </c>
      <c r="B83" s="55" t="s">
        <v>31</v>
      </c>
      <c r="C83" s="56" t="s">
        <v>32</v>
      </c>
      <c r="D83" s="5" t="s">
        <v>179</v>
      </c>
      <c r="E83" s="5" t="s">
        <v>33</v>
      </c>
      <c r="F83" s="6">
        <v>2350800</v>
      </c>
      <c r="G83" s="6">
        <v>1000000</v>
      </c>
      <c r="H83" s="6"/>
      <c r="I83" s="6"/>
      <c r="J83" s="6"/>
      <c r="K83" s="25"/>
      <c r="L83" s="33">
        <v>8</v>
      </c>
      <c r="M83" s="34">
        <v>7</v>
      </c>
      <c r="N83" s="34">
        <v>7</v>
      </c>
      <c r="O83" s="34">
        <v>9</v>
      </c>
      <c r="P83" s="34">
        <v>8</v>
      </c>
      <c r="Q83" s="34">
        <v>8</v>
      </c>
      <c r="R83" s="34">
        <v>8</v>
      </c>
      <c r="S83" s="34">
        <v>8</v>
      </c>
      <c r="T83" s="35">
        <v>9</v>
      </c>
      <c r="U83" s="44">
        <f t="shared" si="2"/>
        <v>8</v>
      </c>
    </row>
    <row r="84" spans="1:21" x14ac:dyDescent="0.25">
      <c r="A84">
        <v>72</v>
      </c>
      <c r="B84" s="55" t="s">
        <v>77</v>
      </c>
      <c r="C84" s="56" t="s">
        <v>78</v>
      </c>
      <c r="D84" s="5" t="s">
        <v>8</v>
      </c>
      <c r="E84" s="5" t="s">
        <v>33</v>
      </c>
      <c r="F84" s="6">
        <v>2424500</v>
      </c>
      <c r="G84" s="6">
        <v>467500</v>
      </c>
      <c r="H84" s="6"/>
      <c r="I84" s="6"/>
      <c r="J84" s="6"/>
      <c r="K84" s="25"/>
      <c r="L84" s="33">
        <v>7</v>
      </c>
      <c r="M84" s="34">
        <v>7</v>
      </c>
      <c r="N84" s="34">
        <v>6</v>
      </c>
      <c r="O84" s="34">
        <v>9</v>
      </c>
      <c r="P84" s="34">
        <v>8</v>
      </c>
      <c r="Q84" s="34">
        <v>9</v>
      </c>
      <c r="R84" s="34">
        <v>8</v>
      </c>
      <c r="S84" s="34">
        <v>9</v>
      </c>
      <c r="T84" s="35">
        <v>8</v>
      </c>
      <c r="U84" s="44">
        <f t="shared" si="2"/>
        <v>7.8888888888888893</v>
      </c>
    </row>
    <row r="85" spans="1:21" x14ac:dyDescent="0.25">
      <c r="A85">
        <v>74</v>
      </c>
      <c r="B85" s="55" t="s">
        <v>37</v>
      </c>
      <c r="C85" s="56" t="s">
        <v>38</v>
      </c>
      <c r="D85" s="5" t="s">
        <v>8</v>
      </c>
      <c r="E85" s="5" t="s">
        <v>33</v>
      </c>
      <c r="F85" s="6">
        <v>584500</v>
      </c>
      <c r="G85" s="6">
        <v>280000</v>
      </c>
      <c r="H85" s="6"/>
      <c r="I85" s="6"/>
      <c r="J85" s="6"/>
      <c r="K85" s="25"/>
      <c r="L85" s="33">
        <v>8</v>
      </c>
      <c r="M85" s="34">
        <v>6</v>
      </c>
      <c r="N85" s="34">
        <v>7</v>
      </c>
      <c r="O85" s="34">
        <v>9</v>
      </c>
      <c r="P85" s="34">
        <v>8</v>
      </c>
      <c r="Q85" s="34">
        <v>8</v>
      </c>
      <c r="R85" s="34">
        <v>7</v>
      </c>
      <c r="S85" s="34">
        <v>10</v>
      </c>
      <c r="T85" s="35">
        <v>8</v>
      </c>
      <c r="U85" s="44">
        <f t="shared" si="2"/>
        <v>7.8888888888888893</v>
      </c>
    </row>
    <row r="86" spans="1:21" ht="15.75" thickBot="1" x14ac:dyDescent="0.3">
      <c r="A86">
        <v>69</v>
      </c>
      <c r="B86" s="59" t="s">
        <v>41</v>
      </c>
      <c r="C86" s="60" t="s">
        <v>42</v>
      </c>
      <c r="D86" s="7" t="s">
        <v>25</v>
      </c>
      <c r="E86" s="7" t="s">
        <v>33</v>
      </c>
      <c r="F86" s="8">
        <v>3427888</v>
      </c>
      <c r="G86" s="8">
        <v>827294</v>
      </c>
      <c r="H86" s="8"/>
      <c r="I86" s="8"/>
      <c r="J86" s="8"/>
      <c r="K86" s="27"/>
      <c r="L86" s="36">
        <v>7</v>
      </c>
      <c r="M86" s="37">
        <v>6</v>
      </c>
      <c r="N86" s="37">
        <v>7</v>
      </c>
      <c r="O86" s="37">
        <v>9</v>
      </c>
      <c r="P86" s="37">
        <v>8</v>
      </c>
      <c r="Q86" s="37">
        <v>7</v>
      </c>
      <c r="R86" s="37">
        <v>7</v>
      </c>
      <c r="S86" s="37">
        <v>8</v>
      </c>
      <c r="T86" s="38">
        <v>7</v>
      </c>
      <c r="U86" s="45">
        <f t="shared" si="2"/>
        <v>7.333333333333333</v>
      </c>
    </row>
    <row r="87" spans="1:21" x14ac:dyDescent="0.25">
      <c r="B87" s="61"/>
      <c r="C87" s="61"/>
      <c r="D87" s="9"/>
      <c r="E87" s="9"/>
      <c r="F87" s="10"/>
      <c r="G87" s="10"/>
      <c r="H87" s="10"/>
      <c r="I87" s="10"/>
      <c r="J87" s="10"/>
      <c r="K87" s="10"/>
      <c r="L87" s="39"/>
      <c r="M87" s="39"/>
      <c r="N87" s="39"/>
      <c r="O87" s="39"/>
      <c r="P87" s="39"/>
      <c r="Q87" s="39"/>
      <c r="R87" s="39"/>
      <c r="S87" s="39"/>
      <c r="T87" s="39"/>
      <c r="U87" s="46"/>
    </row>
    <row r="88" spans="1:21" ht="15.75" thickBot="1" x14ac:dyDescent="0.3">
      <c r="B88" s="62" t="s">
        <v>210</v>
      </c>
      <c r="C88" s="61"/>
      <c r="D88" s="9"/>
      <c r="E88" s="9"/>
      <c r="F88" s="10"/>
      <c r="G88" s="10"/>
      <c r="H88" s="10"/>
      <c r="I88" s="10"/>
      <c r="J88" s="10"/>
      <c r="K88" s="10"/>
      <c r="L88" s="39"/>
      <c r="M88" s="39"/>
      <c r="N88" s="39"/>
      <c r="O88" s="39"/>
      <c r="P88" s="39"/>
      <c r="Q88" s="39"/>
      <c r="R88" s="39"/>
      <c r="S88" s="39"/>
      <c r="T88" s="39"/>
      <c r="U88" s="46"/>
    </row>
    <row r="89" spans="1:21" x14ac:dyDescent="0.25">
      <c r="A89">
        <v>80</v>
      </c>
      <c r="B89" s="51" t="s">
        <v>115</v>
      </c>
      <c r="C89" s="52" t="s">
        <v>173</v>
      </c>
      <c r="D89" s="2" t="s">
        <v>8</v>
      </c>
      <c r="E89" s="2" t="s">
        <v>36</v>
      </c>
      <c r="F89" s="3">
        <v>636000</v>
      </c>
      <c r="G89" s="3">
        <v>190000</v>
      </c>
      <c r="H89" s="3"/>
      <c r="I89" s="3"/>
      <c r="J89" s="3"/>
      <c r="K89" s="23"/>
      <c r="L89" s="30">
        <v>8</v>
      </c>
      <c r="M89" s="31">
        <v>7</v>
      </c>
      <c r="N89" s="31">
        <v>8</v>
      </c>
      <c r="O89" s="31">
        <v>9</v>
      </c>
      <c r="P89" s="31">
        <v>10</v>
      </c>
      <c r="Q89" s="31">
        <v>8</v>
      </c>
      <c r="R89" s="31">
        <v>8</v>
      </c>
      <c r="S89" s="31">
        <v>9</v>
      </c>
      <c r="T89" s="32">
        <v>8</v>
      </c>
      <c r="U89" s="43">
        <f>AVERAGE(L89:T89)</f>
        <v>8.3333333333333339</v>
      </c>
    </row>
    <row r="90" spans="1:21" ht="45" x14ac:dyDescent="0.25">
      <c r="A90">
        <v>77</v>
      </c>
      <c r="B90" s="55" t="s">
        <v>135</v>
      </c>
      <c r="C90" s="56" t="s">
        <v>136</v>
      </c>
      <c r="D90" s="5" t="s">
        <v>8</v>
      </c>
      <c r="E90" s="5" t="s">
        <v>36</v>
      </c>
      <c r="F90" s="6">
        <v>1564800</v>
      </c>
      <c r="G90" s="6">
        <v>992100</v>
      </c>
      <c r="H90" s="6"/>
      <c r="I90" s="6"/>
      <c r="J90" s="6"/>
      <c r="K90" s="25"/>
      <c r="L90" s="33">
        <v>8</v>
      </c>
      <c r="M90" s="34">
        <v>7</v>
      </c>
      <c r="N90" s="34">
        <v>8</v>
      </c>
      <c r="O90" s="34">
        <v>9</v>
      </c>
      <c r="P90" s="34">
        <v>8</v>
      </c>
      <c r="Q90" s="34">
        <v>8</v>
      </c>
      <c r="R90" s="34">
        <v>7</v>
      </c>
      <c r="S90" s="34">
        <v>9</v>
      </c>
      <c r="T90" s="35">
        <v>8</v>
      </c>
      <c r="U90" s="44">
        <f>AVERAGE(L90:T90)</f>
        <v>8</v>
      </c>
    </row>
    <row r="91" spans="1:21" x14ac:dyDescent="0.25">
      <c r="A91">
        <v>76</v>
      </c>
      <c r="B91" s="71" t="s">
        <v>185</v>
      </c>
      <c r="C91" s="72" t="s">
        <v>206</v>
      </c>
      <c r="D91" s="5"/>
      <c r="E91" s="5"/>
      <c r="F91" s="6">
        <v>3171000</v>
      </c>
      <c r="G91" s="6">
        <v>1571000</v>
      </c>
      <c r="H91" s="6"/>
      <c r="I91" s="6"/>
      <c r="J91" s="6"/>
      <c r="K91" s="25"/>
      <c r="L91" s="33">
        <v>6</v>
      </c>
      <c r="M91" s="34">
        <v>6</v>
      </c>
      <c r="N91" s="34">
        <v>6</v>
      </c>
      <c r="O91" s="34">
        <v>7</v>
      </c>
      <c r="P91" s="34">
        <v>8</v>
      </c>
      <c r="Q91" s="34">
        <v>8</v>
      </c>
      <c r="R91" s="34">
        <v>8</v>
      </c>
      <c r="S91" s="34">
        <v>8</v>
      </c>
      <c r="T91" s="35"/>
      <c r="U91" s="44">
        <f>AVERAGE(L91:T91)</f>
        <v>7.125</v>
      </c>
    </row>
    <row r="92" spans="1:21" x14ac:dyDescent="0.25">
      <c r="A92">
        <v>78</v>
      </c>
      <c r="B92" s="55" t="s">
        <v>35</v>
      </c>
      <c r="C92" s="56" t="s">
        <v>172</v>
      </c>
      <c r="D92" s="5" t="s">
        <v>8</v>
      </c>
      <c r="E92" s="5" t="s">
        <v>36</v>
      </c>
      <c r="F92" s="6">
        <v>1673900</v>
      </c>
      <c r="G92" s="6">
        <v>493300</v>
      </c>
      <c r="H92" s="6"/>
      <c r="I92" s="6"/>
      <c r="J92" s="6"/>
      <c r="K92" s="25"/>
      <c r="L92" s="33">
        <v>5</v>
      </c>
      <c r="M92" s="34">
        <v>3</v>
      </c>
      <c r="N92" s="34">
        <v>5</v>
      </c>
      <c r="O92" s="34">
        <v>5</v>
      </c>
      <c r="P92" s="34">
        <v>5</v>
      </c>
      <c r="Q92" s="34">
        <v>1</v>
      </c>
      <c r="R92" s="34">
        <v>5</v>
      </c>
      <c r="S92" s="34">
        <v>2</v>
      </c>
      <c r="T92" s="35">
        <v>4</v>
      </c>
      <c r="U92" s="44">
        <f>AVERAGE(L92:T92)</f>
        <v>3.8888888888888888</v>
      </c>
    </row>
    <row r="93" spans="1:21" ht="15.75" thickBot="1" x14ac:dyDescent="0.3">
      <c r="A93">
        <v>79</v>
      </c>
      <c r="B93" s="59" t="s">
        <v>159</v>
      </c>
      <c r="C93" s="60" t="s">
        <v>160</v>
      </c>
      <c r="D93" s="7" t="s">
        <v>179</v>
      </c>
      <c r="E93" s="7" t="s">
        <v>36</v>
      </c>
      <c r="F93" s="8">
        <v>3777200</v>
      </c>
      <c r="G93" s="8">
        <v>500000</v>
      </c>
      <c r="H93" s="8">
        <v>3777200</v>
      </c>
      <c r="I93" s="8">
        <v>500000</v>
      </c>
      <c r="J93" s="8">
        <v>3777200</v>
      </c>
      <c r="K93" s="27">
        <v>500000</v>
      </c>
      <c r="L93" s="36">
        <v>2</v>
      </c>
      <c r="M93" s="37">
        <v>2</v>
      </c>
      <c r="N93" s="37">
        <v>2</v>
      </c>
      <c r="O93" s="37">
        <v>5</v>
      </c>
      <c r="P93" s="37">
        <v>4</v>
      </c>
      <c r="Q93" s="37">
        <v>5</v>
      </c>
      <c r="R93" s="37">
        <v>6</v>
      </c>
      <c r="S93" s="37">
        <v>5</v>
      </c>
      <c r="T93" s="38"/>
      <c r="U93" s="45">
        <f>AVERAGE(L93:T93)</f>
        <v>3.875</v>
      </c>
    </row>
    <row r="94" spans="1:21" x14ac:dyDescent="0.25">
      <c r="B94" s="61"/>
      <c r="C94" s="61"/>
      <c r="D94" s="9"/>
      <c r="E94" s="9"/>
      <c r="F94" s="10"/>
      <c r="G94" s="10"/>
      <c r="H94" s="10"/>
      <c r="I94" s="10"/>
      <c r="J94" s="10"/>
      <c r="K94" s="10"/>
      <c r="L94" s="39"/>
      <c r="M94" s="39"/>
      <c r="N94" s="39"/>
      <c r="O94" s="39"/>
      <c r="P94" s="39"/>
      <c r="Q94" s="39"/>
      <c r="R94" s="39"/>
      <c r="S94" s="39"/>
      <c r="T94" s="39"/>
      <c r="U94" s="46"/>
    </row>
    <row r="95" spans="1:21" ht="15.75" thickBot="1" x14ac:dyDescent="0.3">
      <c r="B95" s="62" t="s">
        <v>211</v>
      </c>
      <c r="C95" s="61"/>
      <c r="D95" s="9"/>
      <c r="E95" s="9"/>
      <c r="F95" s="10"/>
      <c r="G95" s="10"/>
      <c r="H95" s="10"/>
      <c r="I95" s="10"/>
      <c r="J95" s="10"/>
      <c r="K95" s="10"/>
      <c r="L95" s="39"/>
      <c r="M95" s="39"/>
      <c r="N95" s="39"/>
      <c r="O95" s="39"/>
      <c r="P95" s="39"/>
      <c r="Q95" s="39"/>
      <c r="R95" s="39"/>
      <c r="S95" s="39"/>
      <c r="T95" s="39"/>
      <c r="U95" s="46"/>
    </row>
    <row r="96" spans="1:21" x14ac:dyDescent="0.25">
      <c r="A96">
        <v>83</v>
      </c>
      <c r="B96" s="51" t="s">
        <v>55</v>
      </c>
      <c r="C96" s="52" t="s">
        <v>57</v>
      </c>
      <c r="D96" s="2" t="s">
        <v>8</v>
      </c>
      <c r="E96" s="2" t="s">
        <v>18</v>
      </c>
      <c r="F96" s="3">
        <v>730000</v>
      </c>
      <c r="G96" s="3">
        <v>285000</v>
      </c>
      <c r="H96" s="3"/>
      <c r="I96" s="3"/>
      <c r="J96" s="3"/>
      <c r="K96" s="23"/>
      <c r="L96" s="30">
        <v>7</v>
      </c>
      <c r="M96" s="31">
        <v>8</v>
      </c>
      <c r="N96" s="31">
        <v>8</v>
      </c>
      <c r="O96" s="31">
        <v>8</v>
      </c>
      <c r="P96" s="31">
        <v>9</v>
      </c>
      <c r="Q96" s="31">
        <v>9</v>
      </c>
      <c r="R96" s="31">
        <v>9</v>
      </c>
      <c r="S96" s="31">
        <v>9</v>
      </c>
      <c r="T96" s="32"/>
      <c r="U96" s="43">
        <f>AVERAGE(L96:T96)</f>
        <v>8.375</v>
      </c>
    </row>
    <row r="97" spans="1:21" x14ac:dyDescent="0.25">
      <c r="A97">
        <v>81</v>
      </c>
      <c r="B97" s="55" t="s">
        <v>64</v>
      </c>
      <c r="C97" s="56" t="s">
        <v>65</v>
      </c>
      <c r="D97" s="5" t="s">
        <v>8</v>
      </c>
      <c r="E97" s="5" t="s">
        <v>18</v>
      </c>
      <c r="F97" s="6">
        <v>227500</v>
      </c>
      <c r="G97" s="6">
        <v>50000</v>
      </c>
      <c r="H97" s="6"/>
      <c r="I97" s="6"/>
      <c r="J97" s="6"/>
      <c r="K97" s="25"/>
      <c r="L97" s="33">
        <v>6</v>
      </c>
      <c r="M97" s="34">
        <v>4</v>
      </c>
      <c r="N97" s="34">
        <v>5</v>
      </c>
      <c r="O97" s="34">
        <v>6</v>
      </c>
      <c r="P97" s="34">
        <v>6</v>
      </c>
      <c r="Q97" s="34">
        <v>5</v>
      </c>
      <c r="R97" s="34">
        <v>6</v>
      </c>
      <c r="S97" s="34">
        <v>6</v>
      </c>
      <c r="T97" s="35">
        <v>4</v>
      </c>
      <c r="U97" s="44">
        <f>AVERAGE(L97:T97)</f>
        <v>5.333333333333333</v>
      </c>
    </row>
    <row r="98" spans="1:21" x14ac:dyDescent="0.25">
      <c r="A98">
        <v>82</v>
      </c>
      <c r="B98" s="55" t="s">
        <v>91</v>
      </c>
      <c r="C98" s="56" t="s">
        <v>178</v>
      </c>
      <c r="D98" s="5" t="s">
        <v>8</v>
      </c>
      <c r="E98" s="5" t="s">
        <v>18</v>
      </c>
      <c r="F98" s="6">
        <v>125500</v>
      </c>
      <c r="G98" s="6">
        <v>75500</v>
      </c>
      <c r="H98" s="6"/>
      <c r="I98" s="6"/>
      <c r="J98" s="6"/>
      <c r="K98" s="25"/>
      <c r="L98" s="33">
        <v>6</v>
      </c>
      <c r="M98" s="34">
        <v>4</v>
      </c>
      <c r="N98" s="34">
        <v>4</v>
      </c>
      <c r="O98" s="34">
        <v>6</v>
      </c>
      <c r="P98" s="34">
        <v>6</v>
      </c>
      <c r="Q98" s="34">
        <v>5</v>
      </c>
      <c r="R98" s="34">
        <v>5</v>
      </c>
      <c r="S98" s="34">
        <v>6</v>
      </c>
      <c r="T98" s="35">
        <v>5</v>
      </c>
      <c r="U98" s="44">
        <f>AVERAGE(L98:T98)</f>
        <v>5.2222222222222223</v>
      </c>
    </row>
    <row r="99" spans="1:21" x14ac:dyDescent="0.25">
      <c r="A99">
        <v>85</v>
      </c>
      <c r="B99" s="55" t="s">
        <v>16</v>
      </c>
      <c r="C99" s="56" t="s">
        <v>17</v>
      </c>
      <c r="D99" s="5" t="s">
        <v>8</v>
      </c>
      <c r="E99" s="5" t="s">
        <v>18</v>
      </c>
      <c r="F99" s="6">
        <v>650000</v>
      </c>
      <c r="G99" s="6">
        <v>300000</v>
      </c>
      <c r="H99" s="6"/>
      <c r="I99" s="6"/>
      <c r="J99" s="6"/>
      <c r="K99" s="25"/>
      <c r="L99" s="33">
        <v>1</v>
      </c>
      <c r="M99" s="34">
        <v>2</v>
      </c>
      <c r="N99" s="34">
        <v>3</v>
      </c>
      <c r="O99" s="34">
        <v>3</v>
      </c>
      <c r="P99" s="34">
        <v>4</v>
      </c>
      <c r="Q99" s="34">
        <v>5</v>
      </c>
      <c r="R99" s="34">
        <v>5</v>
      </c>
      <c r="S99" s="34">
        <v>6</v>
      </c>
      <c r="T99" s="35">
        <v>7</v>
      </c>
      <c r="U99" s="44">
        <f>AVERAGE(L99:T99)</f>
        <v>4</v>
      </c>
    </row>
    <row r="100" spans="1:21" ht="15.75" thickBot="1" x14ac:dyDescent="0.3">
      <c r="A100">
        <v>84</v>
      </c>
      <c r="B100" s="59" t="s">
        <v>153</v>
      </c>
      <c r="C100" s="60" t="s">
        <v>158</v>
      </c>
      <c r="D100" s="7" t="s">
        <v>8</v>
      </c>
      <c r="E100" s="7" t="s">
        <v>18</v>
      </c>
      <c r="F100" s="8">
        <v>1071000</v>
      </c>
      <c r="G100" s="8">
        <v>268000</v>
      </c>
      <c r="H100" s="8">
        <v>1071000</v>
      </c>
      <c r="I100" s="8">
        <v>268000</v>
      </c>
      <c r="J100" s="8">
        <v>1071000</v>
      </c>
      <c r="K100" s="27">
        <v>268000</v>
      </c>
      <c r="L100" s="36">
        <v>1</v>
      </c>
      <c r="M100" s="37">
        <v>1</v>
      </c>
      <c r="N100" s="37">
        <v>2</v>
      </c>
      <c r="O100" s="37">
        <v>2</v>
      </c>
      <c r="P100" s="37">
        <v>3</v>
      </c>
      <c r="Q100" s="37">
        <v>4</v>
      </c>
      <c r="R100" s="37">
        <v>4</v>
      </c>
      <c r="S100" s="37">
        <v>5</v>
      </c>
      <c r="T100" s="38">
        <v>6</v>
      </c>
      <c r="U100" s="45">
        <f>AVERAGE(L100:T100)</f>
        <v>3.1111111111111112</v>
      </c>
    </row>
    <row r="101" spans="1:21" x14ac:dyDescent="0.25">
      <c r="B101" s="61"/>
      <c r="C101" s="61"/>
      <c r="D101" s="9"/>
      <c r="E101" s="9"/>
      <c r="F101" s="10"/>
      <c r="G101" s="10"/>
      <c r="H101" s="10"/>
      <c r="I101" s="10"/>
      <c r="J101" s="10"/>
      <c r="K101" s="10"/>
      <c r="L101" s="39"/>
      <c r="M101" s="39"/>
      <c r="N101" s="39"/>
      <c r="O101" s="39"/>
      <c r="P101" s="39"/>
      <c r="Q101" s="39"/>
      <c r="R101" s="39"/>
      <c r="S101" s="39"/>
      <c r="T101" s="39"/>
      <c r="U101" s="46"/>
    </row>
    <row r="102" spans="1:21" ht="15.75" thickBot="1" x14ac:dyDescent="0.3">
      <c r="B102" s="62" t="s">
        <v>212</v>
      </c>
      <c r="C102" s="61"/>
      <c r="D102" s="9"/>
      <c r="E102" s="9"/>
      <c r="F102" s="10"/>
      <c r="G102" s="10"/>
      <c r="H102" s="10"/>
      <c r="I102" s="10"/>
      <c r="J102" s="10"/>
      <c r="K102" s="10"/>
      <c r="L102" s="39"/>
      <c r="M102" s="39"/>
      <c r="N102" s="39"/>
      <c r="O102" s="39"/>
      <c r="P102" s="39"/>
      <c r="Q102" s="39"/>
      <c r="R102" s="39"/>
      <c r="S102" s="39"/>
      <c r="T102" s="39"/>
      <c r="U102" s="46"/>
    </row>
    <row r="103" spans="1:21" x14ac:dyDescent="0.25">
      <c r="A103">
        <v>87</v>
      </c>
      <c r="B103" s="51" t="s">
        <v>133</v>
      </c>
      <c r="C103" s="75" t="s">
        <v>171</v>
      </c>
      <c r="D103" s="2" t="s">
        <v>25</v>
      </c>
      <c r="E103" s="2" t="s">
        <v>11</v>
      </c>
      <c r="F103" s="3">
        <v>1413000</v>
      </c>
      <c r="G103" s="3">
        <v>800000</v>
      </c>
      <c r="H103" s="3">
        <v>1410000</v>
      </c>
      <c r="I103" s="3">
        <v>650000</v>
      </c>
      <c r="J103" s="3">
        <v>1430000</v>
      </c>
      <c r="K103" s="23">
        <v>650000</v>
      </c>
      <c r="L103" s="30">
        <v>7</v>
      </c>
      <c r="M103" s="31">
        <v>8</v>
      </c>
      <c r="N103" s="31">
        <v>8</v>
      </c>
      <c r="O103" s="31">
        <v>8</v>
      </c>
      <c r="P103" s="31">
        <v>9</v>
      </c>
      <c r="Q103" s="31">
        <v>9</v>
      </c>
      <c r="R103" s="31"/>
      <c r="S103" s="31"/>
      <c r="T103" s="32"/>
      <c r="U103" s="43">
        <f>AVERAGE(L103:T103)</f>
        <v>8.1666666666666661</v>
      </c>
    </row>
    <row r="104" spans="1:21" ht="15.75" thickBot="1" x14ac:dyDescent="0.3">
      <c r="A104">
        <v>86</v>
      </c>
      <c r="B104" s="59" t="s">
        <v>9</v>
      </c>
      <c r="C104" s="60" t="s">
        <v>10</v>
      </c>
      <c r="D104" s="7" t="s">
        <v>8</v>
      </c>
      <c r="E104" s="7" t="s">
        <v>11</v>
      </c>
      <c r="F104" s="8">
        <v>1114000</v>
      </c>
      <c r="G104" s="8">
        <v>765000</v>
      </c>
      <c r="H104" s="8">
        <v>1121000</v>
      </c>
      <c r="I104" s="8">
        <v>765300</v>
      </c>
      <c r="J104" s="8">
        <v>1123000</v>
      </c>
      <c r="K104" s="27">
        <v>767240</v>
      </c>
      <c r="L104" s="36">
        <v>6</v>
      </c>
      <c r="M104" s="37">
        <v>6</v>
      </c>
      <c r="N104" s="37">
        <v>7</v>
      </c>
      <c r="O104" s="37">
        <v>7</v>
      </c>
      <c r="P104" s="37">
        <v>8</v>
      </c>
      <c r="Q104" s="37">
        <v>9</v>
      </c>
      <c r="R104" s="37"/>
      <c r="S104" s="37"/>
      <c r="T104" s="38"/>
      <c r="U104" s="45">
        <f>AVERAGE(L104:T104)</f>
        <v>7.166666666666667</v>
      </c>
    </row>
    <row r="105" spans="1:21" x14ac:dyDescent="0.25">
      <c r="B105" s="61"/>
      <c r="C105" s="61"/>
      <c r="D105" s="9"/>
      <c r="E105" s="9"/>
      <c r="F105" s="10"/>
      <c r="G105" s="10"/>
      <c r="H105" s="10"/>
      <c r="I105" s="10"/>
      <c r="J105" s="10"/>
      <c r="K105" s="10"/>
      <c r="L105" s="39"/>
      <c r="M105" s="39"/>
      <c r="N105" s="39"/>
      <c r="O105" s="39"/>
      <c r="P105" s="39"/>
      <c r="Q105" s="39"/>
      <c r="R105" s="39"/>
      <c r="S105" s="39"/>
      <c r="T105" s="39"/>
      <c r="U105" s="46"/>
    </row>
    <row r="106" spans="1:21" ht="15.75" thickBot="1" x14ac:dyDescent="0.3">
      <c r="B106" s="62" t="s">
        <v>213</v>
      </c>
      <c r="C106" s="61"/>
      <c r="D106" s="9"/>
      <c r="E106" s="9"/>
      <c r="F106" s="10"/>
      <c r="G106" s="10"/>
      <c r="H106" s="10"/>
      <c r="I106" s="10"/>
      <c r="J106" s="10"/>
      <c r="K106" s="10"/>
      <c r="L106" s="39"/>
      <c r="M106" s="39"/>
      <c r="N106" s="39"/>
      <c r="O106" s="39"/>
      <c r="P106" s="39"/>
      <c r="Q106" s="39"/>
      <c r="R106" s="39"/>
      <c r="S106" s="39"/>
      <c r="T106" s="39"/>
      <c r="U106" s="46"/>
    </row>
    <row r="107" spans="1:21" x14ac:dyDescent="0.25">
      <c r="A107">
        <v>88</v>
      </c>
      <c r="B107" s="51" t="s">
        <v>145</v>
      </c>
      <c r="C107" s="52" t="s">
        <v>215</v>
      </c>
      <c r="D107" s="2" t="s">
        <v>8</v>
      </c>
      <c r="E107" s="2" t="s">
        <v>148</v>
      </c>
      <c r="F107" s="3">
        <v>98000</v>
      </c>
      <c r="G107" s="4">
        <v>68000</v>
      </c>
      <c r="H107" s="15"/>
      <c r="I107" s="3"/>
      <c r="J107" s="3"/>
      <c r="K107" s="23"/>
      <c r="L107" s="30">
        <v>6</v>
      </c>
      <c r="M107" s="31">
        <v>7</v>
      </c>
      <c r="N107" s="31">
        <v>8</v>
      </c>
      <c r="O107" s="31">
        <v>8</v>
      </c>
      <c r="P107" s="31">
        <v>8</v>
      </c>
      <c r="Q107" s="31">
        <v>9</v>
      </c>
      <c r="R107" s="31">
        <v>9</v>
      </c>
      <c r="S107" s="31">
        <v>10</v>
      </c>
      <c r="T107" s="32"/>
      <c r="U107" s="43">
        <f t="shared" ref="U107:U108" si="3">AVERAGE(L107:T107)</f>
        <v>8.125</v>
      </c>
    </row>
    <row r="108" spans="1:21" ht="15.75" thickBot="1" x14ac:dyDescent="0.3">
      <c r="A108">
        <v>89</v>
      </c>
      <c r="B108" s="64" t="s">
        <v>214</v>
      </c>
      <c r="C108" s="65" t="s">
        <v>216</v>
      </c>
      <c r="D108" s="16" t="s">
        <v>25</v>
      </c>
      <c r="E108" s="16" t="s">
        <v>224</v>
      </c>
      <c r="F108" s="17">
        <v>503300</v>
      </c>
      <c r="G108" s="18">
        <v>343300</v>
      </c>
      <c r="H108" s="10"/>
      <c r="I108" s="10"/>
      <c r="J108" s="10"/>
      <c r="K108" s="10"/>
      <c r="L108" s="36">
        <v>3</v>
      </c>
      <c r="M108" s="37">
        <v>3</v>
      </c>
      <c r="N108" s="37">
        <v>1</v>
      </c>
      <c r="O108" s="37">
        <v>2</v>
      </c>
      <c r="P108" s="37">
        <v>1</v>
      </c>
      <c r="Q108" s="37">
        <v>1</v>
      </c>
      <c r="R108" s="37">
        <v>4</v>
      </c>
      <c r="S108" s="37">
        <v>2</v>
      </c>
      <c r="T108" s="38">
        <v>1</v>
      </c>
      <c r="U108" s="45">
        <f t="shared" si="3"/>
        <v>2</v>
      </c>
    </row>
    <row r="109" spans="1:21" x14ac:dyDescent="0.25">
      <c r="B109" s="61"/>
      <c r="C109" s="61"/>
      <c r="D109" s="9"/>
      <c r="E109" s="9"/>
      <c r="F109" s="10"/>
      <c r="G109" s="10"/>
      <c r="H109" s="10"/>
      <c r="I109" s="10"/>
      <c r="J109" s="10"/>
      <c r="K109" s="10"/>
      <c r="L109" s="39"/>
      <c r="M109" s="39"/>
      <c r="N109" s="39"/>
      <c r="O109" s="39"/>
      <c r="P109" s="39"/>
      <c r="Q109" s="39"/>
      <c r="R109" s="39"/>
      <c r="S109" s="39"/>
      <c r="T109" s="39"/>
      <c r="U109" s="46"/>
    </row>
    <row r="110" spans="1:21" ht="15.75" thickBot="1" x14ac:dyDescent="0.3">
      <c r="B110" s="62" t="s">
        <v>219</v>
      </c>
      <c r="C110" s="61"/>
      <c r="D110" s="9"/>
      <c r="E110" s="9"/>
      <c r="F110" s="10"/>
      <c r="G110" s="10"/>
      <c r="H110" s="10"/>
      <c r="I110" s="10"/>
      <c r="J110" s="10"/>
      <c r="K110" s="10"/>
      <c r="L110" s="39"/>
      <c r="M110" s="39"/>
      <c r="N110" s="39"/>
      <c r="O110" s="39"/>
      <c r="P110" s="39"/>
      <c r="Q110" s="39"/>
      <c r="R110" s="39"/>
      <c r="S110" s="39"/>
      <c r="T110" s="39"/>
      <c r="U110" s="46"/>
    </row>
    <row r="111" spans="1:21" x14ac:dyDescent="0.25">
      <c r="A111">
        <v>98</v>
      </c>
      <c r="B111" s="51" t="s">
        <v>190</v>
      </c>
      <c r="C111" s="52" t="s">
        <v>190</v>
      </c>
      <c r="D111" s="2" t="s">
        <v>8</v>
      </c>
      <c r="E111" s="2" t="s">
        <v>14</v>
      </c>
      <c r="F111" s="3">
        <v>2461225</v>
      </c>
      <c r="G111" s="3">
        <v>1623000</v>
      </c>
      <c r="H111" s="3"/>
      <c r="I111" s="3"/>
      <c r="J111" s="3"/>
      <c r="K111" s="23"/>
      <c r="L111" s="30">
        <v>7</v>
      </c>
      <c r="M111" s="31">
        <v>7</v>
      </c>
      <c r="N111" s="31">
        <v>8</v>
      </c>
      <c r="O111" s="31">
        <v>8</v>
      </c>
      <c r="P111" s="31">
        <v>8</v>
      </c>
      <c r="Q111" s="31">
        <v>8</v>
      </c>
      <c r="R111" s="31">
        <v>9</v>
      </c>
      <c r="S111" s="31">
        <v>10</v>
      </c>
      <c r="T111" s="32"/>
      <c r="U111" s="43">
        <f t="shared" ref="U111:U125" si="4">AVERAGE(L111:T111)</f>
        <v>8.125</v>
      </c>
    </row>
    <row r="112" spans="1:21" x14ac:dyDescent="0.25">
      <c r="A112">
        <v>96</v>
      </c>
      <c r="B112" s="55" t="s">
        <v>101</v>
      </c>
      <c r="C112" s="56" t="s">
        <v>102</v>
      </c>
      <c r="D112" s="5" t="s">
        <v>179</v>
      </c>
      <c r="E112" s="5" t="s">
        <v>14</v>
      </c>
      <c r="F112" s="6">
        <v>600000</v>
      </c>
      <c r="G112" s="6">
        <v>420000</v>
      </c>
      <c r="H112" s="6"/>
      <c r="I112" s="6"/>
      <c r="J112" s="6"/>
      <c r="K112" s="25"/>
      <c r="L112" s="33">
        <v>8</v>
      </c>
      <c r="M112" s="34">
        <v>8</v>
      </c>
      <c r="N112" s="34">
        <v>8</v>
      </c>
      <c r="O112" s="34">
        <v>9</v>
      </c>
      <c r="P112" s="34">
        <v>8</v>
      </c>
      <c r="Q112" s="34">
        <v>9</v>
      </c>
      <c r="R112" s="34">
        <v>8</v>
      </c>
      <c r="S112" s="34">
        <v>9</v>
      </c>
      <c r="T112" s="35">
        <v>5</v>
      </c>
      <c r="U112" s="44">
        <f t="shared" si="4"/>
        <v>8</v>
      </c>
    </row>
    <row r="113" spans="1:21" x14ac:dyDescent="0.25">
      <c r="A113">
        <v>103</v>
      </c>
      <c r="B113" s="55" t="s">
        <v>133</v>
      </c>
      <c r="C113" s="56" t="s">
        <v>134</v>
      </c>
      <c r="D113" s="5" t="s">
        <v>25</v>
      </c>
      <c r="E113" s="5" t="s">
        <v>14</v>
      </c>
      <c r="F113" s="6">
        <v>159000</v>
      </c>
      <c r="G113" s="6">
        <v>60000</v>
      </c>
      <c r="H113" s="6"/>
      <c r="I113" s="6"/>
      <c r="J113" s="6"/>
      <c r="K113" s="25"/>
      <c r="L113" s="33">
        <v>7</v>
      </c>
      <c r="M113" s="34">
        <v>7</v>
      </c>
      <c r="N113" s="34">
        <v>6</v>
      </c>
      <c r="O113" s="34">
        <v>8</v>
      </c>
      <c r="P113" s="34">
        <v>9</v>
      </c>
      <c r="Q113" s="34">
        <v>9</v>
      </c>
      <c r="R113" s="34">
        <v>8</v>
      </c>
      <c r="S113" s="34">
        <v>9</v>
      </c>
      <c r="T113" s="35"/>
      <c r="U113" s="44">
        <f t="shared" si="4"/>
        <v>7.875</v>
      </c>
    </row>
    <row r="114" spans="1:21" x14ac:dyDescent="0.25">
      <c r="A114">
        <v>99</v>
      </c>
      <c r="B114" s="55" t="s">
        <v>21</v>
      </c>
      <c r="C114" s="56" t="s">
        <v>22</v>
      </c>
      <c r="D114" s="5" t="s">
        <v>8</v>
      </c>
      <c r="E114" s="5" t="s">
        <v>14</v>
      </c>
      <c r="F114" s="6">
        <v>525000</v>
      </c>
      <c r="G114" s="6">
        <v>230000</v>
      </c>
      <c r="H114" s="6"/>
      <c r="I114" s="6"/>
      <c r="J114" s="6"/>
      <c r="K114" s="25"/>
      <c r="L114" s="33">
        <v>7</v>
      </c>
      <c r="M114" s="34">
        <v>7</v>
      </c>
      <c r="N114" s="34">
        <v>7</v>
      </c>
      <c r="O114" s="34">
        <v>7</v>
      </c>
      <c r="P114" s="34">
        <v>7</v>
      </c>
      <c r="Q114" s="34">
        <v>7</v>
      </c>
      <c r="R114" s="34">
        <v>8</v>
      </c>
      <c r="S114" s="34">
        <v>9</v>
      </c>
      <c r="T114" s="35"/>
      <c r="U114" s="44">
        <f t="shared" si="4"/>
        <v>7.375</v>
      </c>
    </row>
    <row r="115" spans="1:21" x14ac:dyDescent="0.25">
      <c r="A115">
        <v>95</v>
      </c>
      <c r="B115" s="55" t="s">
        <v>141</v>
      </c>
      <c r="C115" s="56" t="s">
        <v>142</v>
      </c>
      <c r="D115" s="5" t="s">
        <v>8</v>
      </c>
      <c r="E115" s="5" t="s">
        <v>14</v>
      </c>
      <c r="F115" s="6">
        <v>716000</v>
      </c>
      <c r="G115" s="6">
        <v>205000</v>
      </c>
      <c r="H115" s="6"/>
      <c r="I115" s="6"/>
      <c r="J115" s="6"/>
      <c r="K115" s="25"/>
      <c r="L115" s="33">
        <v>8</v>
      </c>
      <c r="M115" s="34">
        <v>6</v>
      </c>
      <c r="N115" s="34">
        <v>9</v>
      </c>
      <c r="O115" s="34">
        <v>6</v>
      </c>
      <c r="P115" s="34">
        <v>7</v>
      </c>
      <c r="Q115" s="34">
        <v>8</v>
      </c>
      <c r="R115" s="34">
        <v>8</v>
      </c>
      <c r="S115" s="34">
        <v>8</v>
      </c>
      <c r="T115" s="35">
        <v>6</v>
      </c>
      <c r="U115" s="44">
        <f t="shared" si="4"/>
        <v>7.333333333333333</v>
      </c>
    </row>
    <row r="116" spans="1:21" x14ac:dyDescent="0.25">
      <c r="A116">
        <v>90</v>
      </c>
      <c r="B116" s="55" t="s">
        <v>46</v>
      </c>
      <c r="C116" s="56" t="s">
        <v>47</v>
      </c>
      <c r="D116" s="5" t="s">
        <v>180</v>
      </c>
      <c r="E116" s="5" t="s">
        <v>14</v>
      </c>
      <c r="F116" s="6">
        <v>270000</v>
      </c>
      <c r="G116" s="6">
        <v>79000</v>
      </c>
      <c r="H116" s="6"/>
      <c r="I116" s="6"/>
      <c r="J116" s="6"/>
      <c r="K116" s="25"/>
      <c r="L116" s="33">
        <v>7</v>
      </c>
      <c r="M116" s="34">
        <v>6</v>
      </c>
      <c r="N116" s="34">
        <v>7</v>
      </c>
      <c r="O116" s="34"/>
      <c r="P116" s="34">
        <v>7</v>
      </c>
      <c r="Q116" s="34">
        <v>8</v>
      </c>
      <c r="R116" s="34">
        <v>8</v>
      </c>
      <c r="S116" s="34">
        <v>9</v>
      </c>
      <c r="T116" s="35">
        <v>6</v>
      </c>
      <c r="U116" s="44">
        <f t="shared" si="4"/>
        <v>7.25</v>
      </c>
    </row>
    <row r="117" spans="1:21" ht="30" x14ac:dyDescent="0.25">
      <c r="A117">
        <v>93</v>
      </c>
      <c r="B117" s="55" t="s">
        <v>129</v>
      </c>
      <c r="C117" s="56" t="s">
        <v>130</v>
      </c>
      <c r="D117" s="5" t="s">
        <v>8</v>
      </c>
      <c r="E117" s="5" t="s">
        <v>14</v>
      </c>
      <c r="F117" s="6">
        <v>2290000</v>
      </c>
      <c r="G117" s="6">
        <v>320000</v>
      </c>
      <c r="H117" s="6"/>
      <c r="I117" s="6"/>
      <c r="J117" s="6"/>
      <c r="K117" s="25"/>
      <c r="L117" s="33">
        <v>5</v>
      </c>
      <c r="M117" s="34">
        <v>6</v>
      </c>
      <c r="N117" s="34">
        <v>7</v>
      </c>
      <c r="O117" s="34">
        <v>7</v>
      </c>
      <c r="P117" s="34">
        <v>7</v>
      </c>
      <c r="Q117" s="34">
        <v>7</v>
      </c>
      <c r="R117" s="34">
        <v>7</v>
      </c>
      <c r="S117" s="34">
        <v>8</v>
      </c>
      <c r="T117" s="35"/>
      <c r="U117" s="44">
        <f t="shared" si="4"/>
        <v>6.75</v>
      </c>
    </row>
    <row r="118" spans="1:21" x14ac:dyDescent="0.25">
      <c r="A118">
        <v>94</v>
      </c>
      <c r="B118" s="55" t="s">
        <v>54</v>
      </c>
      <c r="C118" s="56" t="s">
        <v>169</v>
      </c>
      <c r="D118" s="5" t="s">
        <v>5</v>
      </c>
      <c r="E118" s="5" t="s">
        <v>14</v>
      </c>
      <c r="F118" s="6">
        <v>848000</v>
      </c>
      <c r="G118" s="6">
        <v>260000</v>
      </c>
      <c r="H118" s="6"/>
      <c r="I118" s="6"/>
      <c r="J118" s="6"/>
      <c r="K118" s="25"/>
      <c r="L118" s="33">
        <v>5</v>
      </c>
      <c r="M118" s="34">
        <v>6</v>
      </c>
      <c r="N118" s="34">
        <v>6</v>
      </c>
      <c r="O118" s="34">
        <v>6</v>
      </c>
      <c r="P118" s="34">
        <v>7</v>
      </c>
      <c r="Q118" s="34">
        <v>7</v>
      </c>
      <c r="R118" s="34">
        <v>8</v>
      </c>
      <c r="S118" s="34"/>
      <c r="T118" s="35"/>
      <c r="U118" s="44">
        <f t="shared" si="4"/>
        <v>6.4285714285714288</v>
      </c>
    </row>
    <row r="119" spans="1:21" x14ac:dyDescent="0.25">
      <c r="A119">
        <v>100</v>
      </c>
      <c r="B119" s="55" t="s">
        <v>128</v>
      </c>
      <c r="C119" s="56" t="s">
        <v>222</v>
      </c>
      <c r="D119" s="5" t="s">
        <v>179</v>
      </c>
      <c r="E119" s="5" t="s">
        <v>14</v>
      </c>
      <c r="F119" s="6">
        <v>792860</v>
      </c>
      <c r="G119" s="6">
        <v>497860</v>
      </c>
      <c r="H119" s="6"/>
      <c r="I119" s="6"/>
      <c r="J119" s="6"/>
      <c r="K119" s="25"/>
      <c r="L119" s="33">
        <v>7</v>
      </c>
      <c r="M119" s="34"/>
      <c r="N119" s="34">
        <v>6</v>
      </c>
      <c r="O119" s="34">
        <v>7</v>
      </c>
      <c r="P119" s="34">
        <v>7</v>
      </c>
      <c r="Q119" s="34">
        <v>6</v>
      </c>
      <c r="R119" s="34">
        <v>7</v>
      </c>
      <c r="S119" s="34">
        <v>6</v>
      </c>
      <c r="T119" s="35">
        <v>5</v>
      </c>
      <c r="U119" s="44">
        <f t="shared" si="4"/>
        <v>6.375</v>
      </c>
    </row>
    <row r="120" spans="1:21" ht="30" x14ac:dyDescent="0.25">
      <c r="A120">
        <v>106</v>
      </c>
      <c r="B120" s="55" t="s">
        <v>81</v>
      </c>
      <c r="C120" s="56" t="s">
        <v>150</v>
      </c>
      <c r="D120" s="5" t="s">
        <v>25</v>
      </c>
      <c r="E120" s="5" t="s">
        <v>14</v>
      </c>
      <c r="F120" s="6">
        <v>190000</v>
      </c>
      <c r="G120" s="6">
        <v>94000</v>
      </c>
      <c r="H120" s="6"/>
      <c r="I120" s="6"/>
      <c r="J120" s="6"/>
      <c r="K120" s="25"/>
      <c r="L120" s="33">
        <v>6</v>
      </c>
      <c r="M120" s="34">
        <v>7</v>
      </c>
      <c r="N120" s="34">
        <v>6</v>
      </c>
      <c r="O120" s="34">
        <v>4</v>
      </c>
      <c r="P120" s="34">
        <v>8</v>
      </c>
      <c r="Q120" s="34">
        <v>5</v>
      </c>
      <c r="R120" s="34">
        <v>6</v>
      </c>
      <c r="S120" s="34">
        <v>7</v>
      </c>
      <c r="T120" s="35">
        <v>7</v>
      </c>
      <c r="U120" s="44">
        <f t="shared" si="4"/>
        <v>6.2222222222222223</v>
      </c>
    </row>
    <row r="121" spans="1:21" x14ac:dyDescent="0.25">
      <c r="A121">
        <v>105</v>
      </c>
      <c r="B121" s="55" t="s">
        <v>12</v>
      </c>
      <c r="C121" s="56" t="s">
        <v>13</v>
      </c>
      <c r="D121" s="5" t="s">
        <v>8</v>
      </c>
      <c r="E121" s="5" t="s">
        <v>14</v>
      </c>
      <c r="F121" s="6">
        <v>521000</v>
      </c>
      <c r="G121" s="6">
        <v>171000</v>
      </c>
      <c r="H121" s="6"/>
      <c r="I121" s="6"/>
      <c r="J121" s="6"/>
      <c r="K121" s="25"/>
      <c r="L121" s="33">
        <v>6</v>
      </c>
      <c r="M121" s="34">
        <v>6</v>
      </c>
      <c r="N121" s="34"/>
      <c r="O121" s="34">
        <v>6</v>
      </c>
      <c r="P121" s="34">
        <v>6</v>
      </c>
      <c r="Q121" s="34">
        <v>7</v>
      </c>
      <c r="R121" s="34">
        <v>7</v>
      </c>
      <c r="S121" s="34">
        <v>6</v>
      </c>
      <c r="T121" s="35">
        <v>4</v>
      </c>
      <c r="U121" s="44">
        <f t="shared" si="4"/>
        <v>6</v>
      </c>
    </row>
    <row r="122" spans="1:21" x14ac:dyDescent="0.25">
      <c r="A122">
        <v>91</v>
      </c>
      <c r="B122" s="55" t="s">
        <v>55</v>
      </c>
      <c r="C122" s="56" t="s">
        <v>58</v>
      </c>
      <c r="D122" s="5" t="s">
        <v>8</v>
      </c>
      <c r="E122" s="5" t="s">
        <v>14</v>
      </c>
      <c r="F122" s="6">
        <v>518000</v>
      </c>
      <c r="G122" s="6">
        <v>178000</v>
      </c>
      <c r="H122" s="6"/>
      <c r="I122" s="6"/>
      <c r="J122" s="6"/>
      <c r="K122" s="25"/>
      <c r="L122" s="33">
        <v>5</v>
      </c>
      <c r="M122" s="34">
        <v>5</v>
      </c>
      <c r="N122" s="34">
        <v>5</v>
      </c>
      <c r="O122" s="34"/>
      <c r="P122" s="34">
        <v>8</v>
      </c>
      <c r="Q122" s="34">
        <v>5</v>
      </c>
      <c r="R122" s="34">
        <v>7</v>
      </c>
      <c r="S122" s="34">
        <v>4</v>
      </c>
      <c r="T122" s="35">
        <v>4</v>
      </c>
      <c r="U122" s="44">
        <f t="shared" si="4"/>
        <v>5.375</v>
      </c>
    </row>
    <row r="123" spans="1:21" x14ac:dyDescent="0.25">
      <c r="A123">
        <v>101</v>
      </c>
      <c r="B123" s="55" t="s">
        <v>220</v>
      </c>
      <c r="C123" s="56" t="s">
        <v>221</v>
      </c>
      <c r="D123" s="5" t="s">
        <v>8</v>
      </c>
      <c r="E123" s="5" t="s">
        <v>14</v>
      </c>
      <c r="F123" s="6">
        <v>1319400</v>
      </c>
      <c r="G123" s="6">
        <v>490000</v>
      </c>
      <c r="H123" s="6"/>
      <c r="I123" s="6"/>
      <c r="J123" s="6"/>
      <c r="K123" s="25"/>
      <c r="L123" s="33">
        <v>5</v>
      </c>
      <c r="M123" s="34">
        <v>5</v>
      </c>
      <c r="N123" s="34">
        <v>5</v>
      </c>
      <c r="O123" s="34">
        <v>6</v>
      </c>
      <c r="P123" s="34">
        <v>6</v>
      </c>
      <c r="Q123" s="34">
        <v>2</v>
      </c>
      <c r="R123" s="34">
        <v>5</v>
      </c>
      <c r="S123" s="34">
        <v>5</v>
      </c>
      <c r="T123" s="35">
        <v>4</v>
      </c>
      <c r="U123" s="44">
        <f t="shared" si="4"/>
        <v>4.7777777777777777</v>
      </c>
    </row>
    <row r="124" spans="1:21" x14ac:dyDescent="0.25">
      <c r="A124">
        <v>104</v>
      </c>
      <c r="B124" s="55" t="s">
        <v>60</v>
      </c>
      <c r="C124" s="56" t="s">
        <v>170</v>
      </c>
      <c r="D124" s="5" t="s">
        <v>8</v>
      </c>
      <c r="E124" s="5" t="s">
        <v>14</v>
      </c>
      <c r="F124" s="6">
        <v>291000</v>
      </c>
      <c r="G124" s="6">
        <v>185000</v>
      </c>
      <c r="H124" s="6"/>
      <c r="I124" s="6"/>
      <c r="J124" s="6"/>
      <c r="K124" s="25"/>
      <c r="L124" s="33">
        <v>2</v>
      </c>
      <c r="M124" s="34">
        <v>2</v>
      </c>
      <c r="N124" s="34">
        <v>3</v>
      </c>
      <c r="O124" s="34">
        <v>4</v>
      </c>
      <c r="P124" s="34">
        <v>5</v>
      </c>
      <c r="Q124" s="34">
        <v>5</v>
      </c>
      <c r="R124" s="34">
        <v>6</v>
      </c>
      <c r="S124" s="34">
        <v>6</v>
      </c>
      <c r="T124" s="35"/>
      <c r="U124" s="44">
        <f t="shared" si="4"/>
        <v>4.125</v>
      </c>
    </row>
    <row r="125" spans="1:21" x14ac:dyDescent="0.25">
      <c r="A125">
        <v>97</v>
      </c>
      <c r="B125" s="55" t="s">
        <v>19</v>
      </c>
      <c r="C125" s="56" t="s">
        <v>20</v>
      </c>
      <c r="D125" s="5" t="s">
        <v>50</v>
      </c>
      <c r="E125" s="5" t="s">
        <v>14</v>
      </c>
      <c r="F125" s="6">
        <v>845400</v>
      </c>
      <c r="G125" s="6">
        <v>214400</v>
      </c>
      <c r="H125" s="6"/>
      <c r="I125" s="6"/>
      <c r="J125" s="6"/>
      <c r="K125" s="25"/>
      <c r="L125" s="33">
        <v>5</v>
      </c>
      <c r="M125" s="34">
        <v>5</v>
      </c>
      <c r="N125" s="34">
        <v>1</v>
      </c>
      <c r="O125" s="34">
        <v>4</v>
      </c>
      <c r="P125" s="34">
        <v>1</v>
      </c>
      <c r="Q125" s="34">
        <v>1</v>
      </c>
      <c r="R125" s="34">
        <v>5</v>
      </c>
      <c r="S125" s="34">
        <v>4</v>
      </c>
      <c r="T125" s="35">
        <v>4</v>
      </c>
      <c r="U125" s="44">
        <f t="shared" si="4"/>
        <v>3.3333333333333335</v>
      </c>
    </row>
    <row r="126" spans="1:21" x14ac:dyDescent="0.25">
      <c r="A126">
        <v>92</v>
      </c>
      <c r="B126" s="55" t="s">
        <v>111</v>
      </c>
      <c r="C126" s="56" t="s">
        <v>112</v>
      </c>
      <c r="D126" s="5" t="s">
        <v>8</v>
      </c>
      <c r="E126" s="5" t="s">
        <v>14</v>
      </c>
      <c r="F126" s="6">
        <v>578500</v>
      </c>
      <c r="G126" s="6">
        <v>280000</v>
      </c>
      <c r="H126" s="6"/>
      <c r="I126" s="6"/>
      <c r="J126" s="6"/>
      <c r="K126" s="25"/>
      <c r="L126" s="33"/>
      <c r="M126" s="34"/>
      <c r="N126" s="34"/>
      <c r="O126" s="34"/>
      <c r="P126" s="34"/>
      <c r="Q126" s="34"/>
      <c r="R126" s="34"/>
      <c r="S126" s="34"/>
      <c r="T126" s="35"/>
      <c r="U126" s="76" t="s">
        <v>230</v>
      </c>
    </row>
    <row r="127" spans="1:21" ht="15.75" thickBot="1" x14ac:dyDescent="0.3">
      <c r="A127">
        <v>102</v>
      </c>
      <c r="B127" s="59" t="s">
        <v>217</v>
      </c>
      <c r="C127" s="60" t="s">
        <v>218</v>
      </c>
      <c r="D127" s="7" t="s">
        <v>179</v>
      </c>
      <c r="E127" s="7" t="s">
        <v>14</v>
      </c>
      <c r="F127" s="8">
        <v>995000</v>
      </c>
      <c r="G127" s="8">
        <v>310000</v>
      </c>
      <c r="H127" s="8"/>
      <c r="I127" s="8"/>
      <c r="J127" s="8"/>
      <c r="K127" s="27"/>
      <c r="L127" s="36"/>
      <c r="M127" s="37"/>
      <c r="N127" s="37"/>
      <c r="O127" s="37"/>
      <c r="P127" s="37"/>
      <c r="Q127" s="37"/>
      <c r="R127" s="37"/>
      <c r="S127" s="37"/>
      <c r="T127" s="38"/>
      <c r="U127" s="73" t="s">
        <v>230</v>
      </c>
    </row>
    <row r="128" spans="1:21" x14ac:dyDescent="0.25">
      <c r="F128" s="1">
        <f>SUM(F5:F127)</f>
        <v>164610552</v>
      </c>
      <c r="G128" s="1">
        <f>SUM(G5:G127)</f>
        <v>58930103</v>
      </c>
    </row>
    <row r="129" spans="2:11" x14ac:dyDescent="0.25">
      <c r="B129" s="80"/>
    </row>
    <row r="130" spans="2:11" x14ac:dyDescent="0.25">
      <c r="B130" s="82" t="s">
        <v>233</v>
      </c>
      <c r="C130"/>
      <c r="F130"/>
      <c r="G130"/>
      <c r="H130"/>
      <c r="I130"/>
      <c r="J130"/>
      <c r="K130"/>
    </row>
    <row r="131" spans="2:11" x14ac:dyDescent="0.25">
      <c r="B131" s="80" t="s">
        <v>234</v>
      </c>
    </row>
    <row r="132" spans="2:11" x14ac:dyDescent="0.25">
      <c r="B132" s="80" t="s">
        <v>235</v>
      </c>
    </row>
    <row r="139" spans="2:11" x14ac:dyDescent="0.25">
      <c r="F139" s="81"/>
    </row>
    <row r="140" spans="2:11" x14ac:dyDescent="0.25">
      <c r="F140" s="81"/>
    </row>
  </sheetData>
  <sortState columnSort="1" ref="L118:T118">
    <sortCondition ref="L118:T118"/>
  </sortState>
  <hyperlinks>
    <hyperlink ref="C103" r:id="rId1"/>
  </hyperlinks>
  <pageMargins left="0.7" right="0.7" top="0.78740157499999996" bottom="0.78740157499999996" header="0.3" footer="0.3"/>
  <pageSetup paperSize="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setříděno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Administrator</cp:lastModifiedBy>
  <cp:lastPrinted>2017-01-05T11:44:21Z</cp:lastPrinted>
  <dcterms:created xsi:type="dcterms:W3CDTF">2016-11-18T11:37:36Z</dcterms:created>
  <dcterms:modified xsi:type="dcterms:W3CDTF">2017-01-05T11:44:28Z</dcterms:modified>
</cp:coreProperties>
</file>