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555" yWindow="555" windowWidth="19320" windowHeight="15480"/>
  </bookViews>
  <sheets>
    <sheet name="celkový přehled" sheetId="5" r:id="rId1"/>
    <sheet name="anonymizované bodování" sheetId="4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5" i="5" l="1"/>
  <c r="E125" i="5"/>
  <c r="F125" i="4" l="1"/>
  <c r="E125" i="4"/>
  <c r="Q118" i="4"/>
  <c r="Q119" i="4"/>
  <c r="Q124" i="4"/>
  <c r="Q123" i="4"/>
  <c r="Q120" i="4"/>
  <c r="Q117" i="4"/>
  <c r="Q121" i="4"/>
  <c r="Q122" i="4"/>
  <c r="Q114" i="4"/>
  <c r="Q115" i="4"/>
  <c r="Q110" i="4"/>
  <c r="Q111" i="4"/>
  <c r="Q112" i="4"/>
  <c r="Q107" i="4"/>
  <c r="Q108" i="4"/>
  <c r="Q106" i="4"/>
  <c r="Q101" i="4"/>
  <c r="Q104" i="4"/>
  <c r="Q102" i="4"/>
  <c r="Q100" i="4"/>
  <c r="Q103" i="4"/>
  <c r="Q97" i="4"/>
  <c r="Q98" i="4"/>
  <c r="Q99" i="4"/>
  <c r="Q88" i="4"/>
  <c r="Q90" i="4"/>
  <c r="Q87" i="4"/>
  <c r="Q92" i="4"/>
  <c r="Q94" i="4"/>
  <c r="Q89" i="4"/>
  <c r="Q91" i="4"/>
  <c r="Q93" i="4"/>
  <c r="Q95" i="4"/>
  <c r="Q86" i="4"/>
  <c r="Q76" i="4"/>
  <c r="Q75" i="4"/>
  <c r="Q81" i="4"/>
  <c r="Q80" i="4"/>
  <c r="Q78" i="4"/>
  <c r="Q83" i="4"/>
  <c r="Q74" i="4"/>
  <c r="Q69" i="4"/>
  <c r="Q73" i="4"/>
  <c r="Q82" i="4"/>
  <c r="Q77" i="4"/>
  <c r="Q68" i="4"/>
  <c r="Q84" i="4"/>
  <c r="Q79" i="4"/>
  <c r="Q72" i="4"/>
  <c r="Q71" i="4"/>
  <c r="Q70" i="4"/>
  <c r="Q66" i="4"/>
  <c r="Q62" i="4"/>
  <c r="Q63" i="4"/>
  <c r="Q64" i="4"/>
  <c r="Q65" i="4"/>
  <c r="Q38" i="4"/>
  <c r="Q35" i="4"/>
  <c r="Q30" i="4"/>
  <c r="Q32" i="4"/>
  <c r="Q29" i="4"/>
  <c r="Q43" i="4"/>
  <c r="Q31" i="4"/>
  <c r="Q27" i="4"/>
  <c r="Q42" i="4"/>
  <c r="Q37" i="4"/>
  <c r="Q28" i="4"/>
  <c r="Q49" i="4"/>
  <c r="Q59" i="4"/>
  <c r="Q53" i="4"/>
  <c r="Q50" i="4"/>
  <c r="Q52" i="4"/>
  <c r="Q41" i="4"/>
  <c r="Q56" i="4"/>
  <c r="Q55" i="4"/>
  <c r="Q40" i="4"/>
  <c r="Q58" i="4"/>
  <c r="Q45" i="4"/>
  <c r="Q57" i="4"/>
  <c r="Q44" i="4"/>
  <c r="Q36" i="4"/>
  <c r="Q48" i="4"/>
  <c r="Q54" i="4"/>
  <c r="Q34" i="4"/>
  <c r="Q33" i="4"/>
  <c r="Q51" i="4"/>
  <c r="Q47" i="4"/>
  <c r="Q39" i="4"/>
  <c r="Q46" i="4"/>
  <c r="Q60" i="4"/>
  <c r="Q15" i="4"/>
  <c r="Q19" i="4"/>
  <c r="Q9" i="4"/>
  <c r="Q17" i="4"/>
  <c r="Q18" i="4"/>
  <c r="Q22" i="4"/>
  <c r="Q11" i="4"/>
  <c r="Q23" i="4"/>
  <c r="Q4" i="4"/>
  <c r="Q6" i="4"/>
  <c r="Q13" i="4"/>
  <c r="Q14" i="4"/>
  <c r="Q24" i="4"/>
  <c r="Q10" i="4"/>
  <c r="Q7" i="4"/>
  <c r="Q8" i="4"/>
  <c r="Q21" i="4"/>
  <c r="Q25" i="4"/>
  <c r="Q20" i="4"/>
  <c r="Q16" i="4"/>
  <c r="Q12" i="4"/>
  <c r="Q5" i="4"/>
</calcChain>
</file>

<file path=xl/sharedStrings.xml><?xml version="1.0" encoding="utf-8"?>
<sst xmlns="http://schemas.openxmlformats.org/spreadsheetml/2006/main" count="919" uniqueCount="226">
  <si>
    <t>Ing.Edita Lachmanová</t>
  </si>
  <si>
    <t xml:space="preserve">Live Performance Bazaar z.s. </t>
  </si>
  <si>
    <t xml:space="preserve">BAZAAR FESTIVAL 2019 </t>
  </si>
  <si>
    <t>Společenské centrum Trutnovska pro kulturu a volný čas</t>
  </si>
  <si>
    <t>Cirkus trochu jinak z.s.</t>
  </si>
  <si>
    <t>Národní divadlo Brno</t>
  </si>
  <si>
    <t>Dance Brno</t>
  </si>
  <si>
    <t>Kulturní centrum Cooltour Ostrava z.ú.</t>
  </si>
  <si>
    <t>festival MOVE fest Ostrava 2019</t>
  </si>
  <si>
    <t>Klub Art 4 People z.s.</t>
  </si>
  <si>
    <t>Mezinárodní den tance na Střeleckém ostrově</t>
  </si>
  <si>
    <t xml:space="preserve">Nová síť z.s. </t>
  </si>
  <si>
    <t>PLATO Ostrava, příspěvková organizace</t>
  </si>
  <si>
    <t>Norma 2019 / tanec</t>
  </si>
  <si>
    <t>Taneční sdružení České republiky, zapsaný spolek</t>
  </si>
  <si>
    <t>Festival Spectaculare s.r.o.</t>
  </si>
  <si>
    <t>Festival Spectaculare</t>
  </si>
  <si>
    <t>STEPFESTIVAL z.s.</t>
  </si>
  <si>
    <t>Mezinárodní stepařský festival  Brno 2019</t>
  </si>
  <si>
    <t>Základní umělecká škola B-Art, o.p.s.</t>
  </si>
  <si>
    <t>TANECVALMEZ 2019</t>
  </si>
  <si>
    <t>Bezhlaví z.s.</t>
  </si>
  <si>
    <t>Mezinárodní festival Nultý bod 2019</t>
  </si>
  <si>
    <t>spolek Obnaženi</t>
  </si>
  <si>
    <t xml:space="preserve">festival Obnaženi </t>
  </si>
  <si>
    <t>Západočeské divadlo v Chebu, příspěvková organizace</t>
  </si>
  <si>
    <t>Letni bláznění</t>
  </si>
  <si>
    <t>Zahrada o.p.s.</t>
  </si>
  <si>
    <t>Centrum choreografického rozvoje SE.S.TA, z.s.</t>
  </si>
  <si>
    <t>Festival KoresponDance 2019</t>
  </si>
  <si>
    <t>Taneční centrum Praha - konzervatoř</t>
  </si>
  <si>
    <t xml:space="preserve">Mezinárodní týdny tance (33.ročník) </t>
  </si>
  <si>
    <t>Mime Prague z.s.</t>
  </si>
  <si>
    <t>MIME FEST-mezinárodní festival pantomimy</t>
  </si>
  <si>
    <t>Tanec Praha z.ú.</t>
  </si>
  <si>
    <t>Česká taneční platforma 2019</t>
  </si>
  <si>
    <t>Taneční studio Light zapsaný spolek</t>
  </si>
  <si>
    <t>Partitura IX</t>
  </si>
  <si>
    <t xml:space="preserve">BuranTeatr z.s. </t>
  </si>
  <si>
    <t>Pohybová inscenace v režii Juraje Augustína</t>
  </si>
  <si>
    <t>Vznik inscenace „Posedlí štěstím“</t>
  </si>
  <si>
    <t>MgA. Anna Kukuczková, DiS.</t>
  </si>
  <si>
    <t>Droga</t>
  </si>
  <si>
    <t>MgA. Monika Diatta Rebcová</t>
  </si>
  <si>
    <t>El Ritmo da Minha Vie</t>
  </si>
  <si>
    <t>spolek Holektiv</t>
  </si>
  <si>
    <t>Female Feats ( pracovní název)</t>
  </si>
  <si>
    <t>Gasparo</t>
  </si>
  <si>
    <t>Circus Square</t>
  </si>
  <si>
    <t>Hudebně-taneční spolek HTSpE</t>
  </si>
  <si>
    <t>Co-mix</t>
  </si>
  <si>
    <t>Jan Jakubal</t>
  </si>
  <si>
    <t>Hanuman Addiction cycle</t>
  </si>
  <si>
    <t>Johana Pocková</t>
  </si>
  <si>
    <t>Jáma lvová</t>
  </si>
  <si>
    <t>Kachní spolek</t>
  </si>
  <si>
    <t>101 věcí, co jste chtěli udělat, ale báli jste se</t>
  </si>
  <si>
    <t>TOTAL</t>
  </si>
  <si>
    <t>JAZZ 2020, z. s.</t>
  </si>
  <si>
    <t>LINDO, HOP!</t>
  </si>
  <si>
    <t>CreW, z.s.</t>
  </si>
  <si>
    <t>Moving Orchestra</t>
  </si>
  <si>
    <t>%&amp; 3-5-8- @# a na Aljašce se právě rozednívá</t>
  </si>
  <si>
    <t>Plaisirs de Musique, z.s.</t>
  </si>
  <si>
    <t>Belles danses pour une demoiselle</t>
  </si>
  <si>
    <t>PLAYboyz z.s</t>
  </si>
  <si>
    <t>TOTAL ECLIPSE OF THE HEART</t>
  </si>
  <si>
    <t>Spolek Z druhé strany</t>
  </si>
  <si>
    <t>Prime Figures</t>
  </si>
  <si>
    <t>Rómeo a kamélie</t>
  </si>
  <si>
    <t>Srdcem zapsaný spolek, z. s.</t>
  </si>
  <si>
    <t>L´espace</t>
  </si>
  <si>
    <t>NGC 6302, segment ORBITA z.s.</t>
  </si>
  <si>
    <t>SURPLUS</t>
  </si>
  <si>
    <t>ProFitArt, z.s.</t>
  </si>
  <si>
    <t>Produkční Platfroma ProFitArt 2019</t>
  </si>
  <si>
    <t>Art &amp; Fact s. r. o.</t>
  </si>
  <si>
    <t>Heroes</t>
  </si>
  <si>
    <t>Temporary Collective z.s.</t>
  </si>
  <si>
    <t>Normální duet/Peťko a Amálie</t>
  </si>
  <si>
    <t>Veronika Knytlová</t>
  </si>
  <si>
    <t>Work in progress Lake</t>
  </si>
  <si>
    <t>Tělocvičná jednota Sokol Jihlava</t>
  </si>
  <si>
    <t>Tanec a pohyb v Jihlavě</t>
  </si>
  <si>
    <t>Jakub Hradilek</t>
  </si>
  <si>
    <t>Doba ovocných koláčů</t>
  </si>
  <si>
    <t>Krvavá svaba (pocta Gadesovi – Lorcovi)</t>
  </si>
  <si>
    <t>Andrea Miltnerová &amp; Company, z. s.</t>
  </si>
  <si>
    <t>pracovní název: Apparences</t>
  </si>
  <si>
    <t>Musica Florea, z.s.</t>
  </si>
  <si>
    <t>Never Can Say Goodbye</t>
  </si>
  <si>
    <t>Public Art o.p.s.</t>
  </si>
  <si>
    <t>Parazit</t>
  </si>
  <si>
    <t>THE END</t>
  </si>
  <si>
    <t>Vrána černá (pracovní název)</t>
  </si>
  <si>
    <t>MovementTouch z.s.</t>
  </si>
  <si>
    <t>Opravdoví - Networked Performance</t>
  </si>
  <si>
    <t>United Arts &amp; Co. z.s.</t>
  </si>
  <si>
    <t xml:space="preserve">Vzduchem </t>
  </si>
  <si>
    <t xml:space="preserve">di.vak z.s. </t>
  </si>
  <si>
    <t>Nesnesitelná tekutost bytí 2019</t>
  </si>
  <si>
    <t>Dirigentka</t>
  </si>
  <si>
    <t>LeŤ</t>
  </si>
  <si>
    <t>Ateliér autorské tvorby DRANC</t>
  </si>
  <si>
    <t>Společnost tance při Taneční konzervatoře Praha z. s.</t>
  </si>
  <si>
    <t>Bohemia Balet - kontinuální činnost</t>
  </si>
  <si>
    <t xml:space="preserve">Farma v jeskyni </t>
  </si>
  <si>
    <t>Farma v jeskyni 2019</t>
  </si>
  <si>
    <t>FysioART</t>
  </si>
  <si>
    <t>FysioART 2019</t>
  </si>
  <si>
    <t>Hartig Ensemble z.s.</t>
  </si>
  <si>
    <t>Celoroční činnost HTSpE</t>
  </si>
  <si>
    <t>MESA, spolek</t>
  </si>
  <si>
    <t>ME-SA 2019</t>
  </si>
  <si>
    <t>ART Prometheus zapsaný spolek</t>
  </si>
  <si>
    <t>Bratři v tricku - Oslava 10 let a sezóna 2019</t>
  </si>
  <si>
    <t xml:space="preserve">Pulsar   </t>
  </si>
  <si>
    <t>PULSAR 2019</t>
  </si>
  <si>
    <t>Tantehorse z.s.</t>
  </si>
  <si>
    <t>420PEOPLE z.ú.</t>
  </si>
  <si>
    <t>420PEOPLE 2019</t>
  </si>
  <si>
    <t>Mezinárodní centrum tance</t>
  </si>
  <si>
    <t>Balet Praha Junior - celoroční činnost 2019</t>
  </si>
  <si>
    <t>Cirkus Mlejn, z.s.</t>
  </si>
  <si>
    <t>CIRKUS MLEJN  2019</t>
  </si>
  <si>
    <t xml:space="preserve">DOT504, z. s. </t>
  </si>
  <si>
    <t>Činnost souboru DOT504 2019</t>
  </si>
  <si>
    <t xml:space="preserve">Probiont z.s. </t>
  </si>
  <si>
    <t xml:space="preserve">IRINA ANDREEVA a kolektiv 2019 </t>
  </si>
  <si>
    <t>Lenka Vagnerová &amp; Company, z.s.</t>
  </si>
  <si>
    <t>Lenka Vagnerová &amp; Company 2019</t>
  </si>
  <si>
    <t>Celoroční činnost Tanečního studia Light</t>
  </si>
  <si>
    <t>ALT@RT z.ú</t>
  </si>
  <si>
    <t>Studio ALTA</t>
  </si>
  <si>
    <t>Contemporary Theatre</t>
  </si>
  <si>
    <t>Celoroční činnost Contemporary Theatre</t>
  </si>
  <si>
    <t>DW7, o.p.s.</t>
  </si>
  <si>
    <t>Divadlo na cucky 2019</t>
  </si>
  <si>
    <t>Johan, zapsaný ústav</t>
  </si>
  <si>
    <t>Motus z.s.</t>
  </si>
  <si>
    <t>POHYB VE DVOŘE 2019</t>
  </si>
  <si>
    <t>PONEC - divdlo pro tanec</t>
  </si>
  <si>
    <t xml:space="preserve">Kredance </t>
  </si>
  <si>
    <t>STAGE, z. s.</t>
  </si>
  <si>
    <t>Produkční činnost STAGE, z. s. 2019</t>
  </si>
  <si>
    <t>danceWATCH, z.s.</t>
  </si>
  <si>
    <t>danceWATCH 2019</t>
  </si>
  <si>
    <t>OSTRUŽINA z.s.</t>
  </si>
  <si>
    <t>Celoroční činnost spolku OSTRUŽINA 2019</t>
  </si>
  <si>
    <t xml:space="preserve">CIRQUEON - CENTRUM PRO NOVÝ CIRKUS </t>
  </si>
  <si>
    <t>Švestkový Dvůr, z.s.</t>
  </si>
  <si>
    <t>Tanec na Švestkovém Dvoře 2019</t>
  </si>
  <si>
    <t>Myslet tancem</t>
  </si>
  <si>
    <t>Somatické techniky a jejich využití v tvořivém procesu</t>
  </si>
  <si>
    <t>Taneční aktuality o.p.s.</t>
  </si>
  <si>
    <t>Zaostřeno na tanec</t>
  </si>
  <si>
    <t xml:space="preserve">HUDBA PLUS, z.s. </t>
  </si>
  <si>
    <t>Opera Plus</t>
  </si>
  <si>
    <t>www.tanecniaktuality.cz</t>
  </si>
  <si>
    <t>Spolek pro podporu vydávání revue současného tance</t>
  </si>
  <si>
    <t>Taneční zóna</t>
  </si>
  <si>
    <t xml:space="preserve">TANEC PRAHA - 30 let!   - publikace </t>
  </si>
  <si>
    <t xml:space="preserve">Česká organizace scénografů, divadelních architektů a techniků, z.s.                                                                        </t>
  </si>
  <si>
    <t>Institut světelného designu 2019</t>
  </si>
  <si>
    <t>Festival tanečních filmů z.s.</t>
  </si>
  <si>
    <t>Festival tanečních filmů 2019</t>
  </si>
  <si>
    <t>Nová síť - hybatelka živé kultury</t>
  </si>
  <si>
    <t>Setkáme se v tanci</t>
  </si>
  <si>
    <t>OXYMORA, segment ORBITA z. s.</t>
  </si>
  <si>
    <t>Rezi.dance v lese z.s.</t>
  </si>
  <si>
    <t>Artist-In-Rezi.dance 2019 (A-I-R 2019)</t>
  </si>
  <si>
    <t>VZBUĎME VARY, z.s.</t>
  </si>
  <si>
    <t>PROBOUZENÍ 2019</t>
  </si>
  <si>
    <t>Akademie múzických umění v Praze</t>
  </si>
  <si>
    <t>Nová generace 2019</t>
  </si>
  <si>
    <t>5a</t>
  </si>
  <si>
    <t>5b</t>
  </si>
  <si>
    <t>Dana Pala Creativity z.s.</t>
  </si>
  <si>
    <t>Void Reloaded</t>
  </si>
  <si>
    <t>žadatel</t>
  </si>
  <si>
    <t>projekt</t>
  </si>
  <si>
    <t>náklady 2019</t>
  </si>
  <si>
    <t>požadavek 19</t>
  </si>
  <si>
    <t xml:space="preserve">Baletní Galavečer pod širým nebem </t>
  </si>
  <si>
    <t>Malá inventura Praha, Jičín, Jihlava, ČB a Opava</t>
  </si>
  <si>
    <t>Akademie tan.umění a sportu DUENDE</t>
  </si>
  <si>
    <t>Václav Praupner: Circé</t>
  </si>
  <si>
    <t>Celoroční činnost Hartig Ensemble</t>
  </si>
  <si>
    <t xml:space="preserve">Ateliér DRANC a Squadra Sua </t>
  </si>
  <si>
    <t>okruh</t>
  </si>
  <si>
    <t xml:space="preserve">Taneční aktuality – Speciální vydání 2019 </t>
  </si>
  <si>
    <t>Kredance produkuje v jižních Čechách</t>
  </si>
  <si>
    <t>Centrum chor.rozvoje SE.S.TA, z.s.</t>
  </si>
  <si>
    <t xml:space="preserve">Cirk-UFF Mez. festival nového cirkusu Trutnov </t>
  </si>
  <si>
    <t>CIRKOPOLIS - mez. festival nového cirkusu</t>
  </si>
  <si>
    <t xml:space="preserve">Soutěžní přehlídka souč. taneční tvorby ČR </t>
  </si>
  <si>
    <t>Moving Station - scéna pro souč. tanec v Plzni</t>
  </si>
  <si>
    <t>Budování scény souč. tance v Ostravě 2019</t>
  </si>
  <si>
    <t>Celoroč.činnost Centra chor. rozvoje SE.S.TA</t>
  </si>
  <si>
    <t>IMMEDIATUS, série improviz. představení</t>
  </si>
  <si>
    <t xml:space="preserve">Tantehorse - Celoroční kontinuální činnost </t>
  </si>
  <si>
    <t>Celoroční insc. činnost Dana Pala Creativity</t>
  </si>
  <si>
    <t xml:space="preserve">Mez.fest.nového cirkusu a poul.div.CIRKULUM </t>
  </si>
  <si>
    <t>Voda</t>
  </si>
  <si>
    <t>rozpočet</t>
  </si>
  <si>
    <t>B</t>
  </si>
  <si>
    <t>A</t>
  </si>
  <si>
    <t xml:space="preserve">A </t>
  </si>
  <si>
    <t>C</t>
  </si>
  <si>
    <t>Terra Madoda, z.s.</t>
  </si>
  <si>
    <t>Ostrovy v pohybu 2019</t>
  </si>
  <si>
    <t xml:space="preserve">B </t>
  </si>
  <si>
    <t>Roselyne</t>
  </si>
  <si>
    <t>právní
subj.</t>
  </si>
  <si>
    <t>spolek</t>
  </si>
  <si>
    <t>s.r.o.</t>
  </si>
  <si>
    <t>z.ú.</t>
  </si>
  <si>
    <t>p.o.</t>
  </si>
  <si>
    <t>Spolek</t>
  </si>
  <si>
    <t>o.p.s.</t>
  </si>
  <si>
    <t>VŠ</t>
  </si>
  <si>
    <t>fyz.os.</t>
  </si>
  <si>
    <t>pob.
spolek</t>
  </si>
  <si>
    <t>Průměr bodů</t>
  </si>
  <si>
    <t>anonymizované bodování členů komise</t>
  </si>
  <si>
    <t>TANEC 2019 - výsledky 1. kola výběrového dotačního 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</si>
</sst>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Tahoma"/>
    </font>
    <font>
      <b/>
      <sz val="9"/>
      <color rgb="FF000000"/>
      <name val="Tahoma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name val="Calibri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4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Border="1"/>
    <xf numFmtId="0" fontId="0" fillId="2" borderId="4" xfId="0" applyFont="1" applyFill="1" applyBorder="1" applyAlignment="1">
      <alignment horizontal="left"/>
    </xf>
    <xf numFmtId="0" fontId="0" fillId="2" borderId="5" xfId="0" applyFont="1" applyFill="1" applyBorder="1"/>
    <xf numFmtId="3" fontId="0" fillId="2" borderId="5" xfId="0" applyNumberFormat="1" applyFont="1" applyFill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2" fontId="0" fillId="0" borderId="0" xfId="0" applyNumberFormat="1"/>
    <xf numFmtId="2" fontId="3" fillId="0" borderId="0" xfId="0" applyNumberFormat="1" applyFont="1" applyAlignment="1">
      <alignment wrapText="1"/>
    </xf>
    <xf numFmtId="2" fontId="0" fillId="0" borderId="0" xfId="0" applyNumberFormat="1" applyBorder="1"/>
    <xf numFmtId="3" fontId="0" fillId="0" borderId="0" xfId="0" applyNumberFormat="1" applyFill="1" applyBorder="1" applyAlignment="1"/>
    <xf numFmtId="0" fontId="0" fillId="0" borderId="0" xfId="0" applyFill="1" applyAlignment="1">
      <alignment horizontal="left"/>
    </xf>
    <xf numFmtId="0" fontId="0" fillId="0" borderId="0" xfId="0" applyFill="1"/>
    <xf numFmtId="3" fontId="0" fillId="0" borderId="0" xfId="0" applyNumberFormat="1" applyFill="1"/>
    <xf numFmtId="0" fontId="0" fillId="0" borderId="0" xfId="0" applyFill="1" applyBorder="1"/>
    <xf numFmtId="0" fontId="0" fillId="0" borderId="6" xfId="0" applyFill="1" applyBorder="1" applyAlignment="1">
      <alignment horizontal="left"/>
    </xf>
    <xf numFmtId="0" fontId="0" fillId="0" borderId="7" xfId="0" applyFill="1" applyBorder="1" applyAlignment="1"/>
    <xf numFmtId="3" fontId="0" fillId="0" borderId="7" xfId="0" applyNumberFormat="1" applyFill="1" applyBorder="1" applyAlignment="1"/>
    <xf numFmtId="2" fontId="0" fillId="0" borderId="0" xfId="0" applyNumberFormat="1" applyFill="1" applyBorder="1"/>
    <xf numFmtId="0" fontId="0" fillId="0" borderId="8" xfId="0" applyFill="1" applyBorder="1" applyAlignment="1">
      <alignment horizontal="left"/>
    </xf>
    <xf numFmtId="0" fontId="0" fillId="0" borderId="2" xfId="0" applyFill="1" applyBorder="1" applyAlignment="1"/>
    <xf numFmtId="3" fontId="0" fillId="0" borderId="2" xfId="0" applyNumberFormat="1" applyFill="1" applyBorder="1" applyAlignment="1"/>
    <xf numFmtId="0" fontId="0" fillId="0" borderId="9" xfId="0" applyFill="1" applyBorder="1" applyAlignment="1">
      <alignment horizontal="left"/>
    </xf>
    <xf numFmtId="0" fontId="0" fillId="0" borderId="10" xfId="0" applyFill="1" applyBorder="1" applyAlignment="1"/>
    <xf numFmtId="3" fontId="0" fillId="0" borderId="10" xfId="0" applyNumberFormat="1" applyFill="1" applyBorder="1" applyAlignment="1"/>
    <xf numFmtId="0" fontId="0" fillId="0" borderId="1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3" fontId="1" fillId="0" borderId="3" xfId="0" applyNumberFormat="1" applyFont="1" applyFill="1" applyBorder="1"/>
    <xf numFmtId="0" fontId="0" fillId="2" borderId="5" xfId="0" applyFont="1" applyFill="1" applyBorder="1" applyAlignment="1">
      <alignment horizontal="center" wrapText="1"/>
    </xf>
    <xf numFmtId="3" fontId="0" fillId="0" borderId="0" xfId="0" applyNumberFormat="1" applyFont="1"/>
    <xf numFmtId="0" fontId="0" fillId="0" borderId="0" xfId="0" applyFont="1" applyAlignment="1"/>
    <xf numFmtId="3" fontId="0" fillId="0" borderId="0" xfId="0" applyNumberFormat="1" applyBorder="1" applyAlignment="1"/>
    <xf numFmtId="0" fontId="0" fillId="0" borderId="0" xfId="0" applyNumberFormat="1" applyFont="1" applyAlignment="1"/>
    <xf numFmtId="0" fontId="0" fillId="3" borderId="0" xfId="0" applyNumberFormat="1" applyFont="1" applyFill="1" applyAlignment="1"/>
    <xf numFmtId="3" fontId="0" fillId="0" borderId="0" xfId="0" applyNumberFormat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0" fillId="0" borderId="18" xfId="0" applyBorder="1" applyAlignment="1"/>
    <xf numFmtId="0" fontId="0" fillId="0" borderId="14" xfId="0" applyBorder="1" applyAlignment="1"/>
    <xf numFmtId="0" fontId="0" fillId="0" borderId="19" xfId="0" applyBorder="1" applyAlignment="1"/>
    <xf numFmtId="0" fontId="0" fillId="0" borderId="2" xfId="0" applyFill="1" applyBorder="1" applyAlignment="1">
      <alignment wrapText="1"/>
    </xf>
    <xf numFmtId="0" fontId="0" fillId="0" borderId="0" xfId="0" applyBorder="1" applyAlignment="1"/>
    <xf numFmtId="0" fontId="0" fillId="0" borderId="20" xfId="0" applyFill="1" applyBorder="1" applyAlignment="1">
      <alignment horizontal="left"/>
    </xf>
    <xf numFmtId="0" fontId="0" fillId="0" borderId="18" xfId="0" applyFill="1" applyBorder="1" applyAlignment="1"/>
    <xf numFmtId="3" fontId="0" fillId="0" borderId="18" xfId="0" applyNumberFormat="1" applyFill="1" applyBorder="1" applyAlignment="1"/>
    <xf numFmtId="0" fontId="0" fillId="0" borderId="21" xfId="0" applyFill="1" applyBorder="1" applyAlignment="1">
      <alignment horizontal="left"/>
    </xf>
    <xf numFmtId="0" fontId="0" fillId="0" borderId="14" xfId="0" applyFill="1" applyBorder="1" applyAlignment="1"/>
    <xf numFmtId="3" fontId="0" fillId="0" borderId="14" xfId="0" applyNumberFormat="1" applyFill="1" applyBorder="1" applyAlignment="1"/>
    <xf numFmtId="0" fontId="0" fillId="0" borderId="22" xfId="0" applyFill="1" applyBorder="1" applyAlignment="1">
      <alignment horizontal="left"/>
    </xf>
    <xf numFmtId="0" fontId="0" fillId="0" borderId="19" xfId="0" applyFill="1" applyBorder="1" applyAlignment="1"/>
    <xf numFmtId="3" fontId="0" fillId="0" borderId="19" xfId="0" applyNumberFormat="1" applyFill="1" applyBorder="1" applyAlignment="1"/>
    <xf numFmtId="3" fontId="0" fillId="0" borderId="25" xfId="0" applyNumberFormat="1" applyBorder="1" applyAlignment="1">
      <alignment horizontal="center"/>
    </xf>
    <xf numFmtId="3" fontId="0" fillId="0" borderId="0" xfId="0" applyNumberFormat="1" applyFill="1" applyBorder="1"/>
    <xf numFmtId="4" fontId="0" fillId="0" borderId="0" xfId="0" applyNumberFormat="1" applyFill="1" applyBorder="1"/>
    <xf numFmtId="0" fontId="3" fillId="0" borderId="28" xfId="0" applyFont="1" applyBorder="1" applyAlignment="1">
      <alignment horizontal="center" wrapText="1"/>
    </xf>
    <xf numFmtId="3" fontId="0" fillId="0" borderId="15" xfId="0" applyNumberFormat="1" applyFill="1" applyBorder="1" applyAlignment="1"/>
    <xf numFmtId="3" fontId="0" fillId="0" borderId="16" xfId="0" applyNumberFormat="1" applyFill="1" applyBorder="1" applyAlignment="1"/>
    <xf numFmtId="3" fontId="0" fillId="0" borderId="17" xfId="0" applyNumberFormat="1" applyFill="1" applyBorder="1" applyAlignment="1"/>
    <xf numFmtId="3" fontId="0" fillId="3" borderId="14" xfId="0" applyNumberFormat="1" applyFont="1" applyFill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24" xfId="0" applyNumberFormat="1" applyBorder="1"/>
    <xf numFmtId="3" fontId="1" fillId="0" borderId="25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7" fillId="0" borderId="14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3" fontId="0" fillId="3" borderId="18" xfId="0" applyNumberFormat="1" applyFont="1" applyFill="1" applyBorder="1" applyAlignment="1">
      <alignment horizontal="center"/>
    </xf>
    <xf numFmtId="3" fontId="0" fillId="0" borderId="19" xfId="0" applyNumberFormat="1" applyFont="1" applyBorder="1" applyAlignment="1">
      <alignment horizontal="center"/>
    </xf>
    <xf numFmtId="3" fontId="0" fillId="3" borderId="19" xfId="0" applyNumberFormat="1" applyFont="1" applyFill="1" applyBorder="1" applyAlignment="1">
      <alignment horizontal="center"/>
    </xf>
    <xf numFmtId="4" fontId="0" fillId="0" borderId="29" xfId="0" applyNumberFormat="1" applyFont="1" applyFill="1" applyBorder="1"/>
    <xf numFmtId="4" fontId="0" fillId="0" borderId="30" xfId="0" applyNumberFormat="1" applyFont="1" applyFill="1" applyBorder="1"/>
    <xf numFmtId="4" fontId="0" fillId="0" borderId="31" xfId="0" applyNumberFormat="1" applyFont="1" applyFill="1" applyBorder="1"/>
    <xf numFmtId="3" fontId="0" fillId="0" borderId="20" xfId="0" applyNumberFormat="1" applyFont="1" applyFill="1" applyBorder="1" applyAlignment="1">
      <alignment horizontal="center"/>
    </xf>
    <xf numFmtId="0" fontId="0" fillId="0" borderId="15" xfId="0" applyNumberFormat="1" applyFont="1" applyBorder="1" applyAlignment="1">
      <alignment horizontal="center"/>
    </xf>
    <xf numFmtId="3" fontId="0" fillId="0" borderId="21" xfId="0" applyNumberFormat="1" applyFont="1" applyFill="1" applyBorder="1" applyAlignment="1">
      <alignment horizontal="center"/>
    </xf>
    <xf numFmtId="0" fontId="0" fillId="0" borderId="16" xfId="0" applyNumberFormat="1" applyFont="1" applyBorder="1" applyAlignment="1">
      <alignment horizontal="center"/>
    </xf>
    <xf numFmtId="3" fontId="0" fillId="0" borderId="22" xfId="0" applyNumberFormat="1" applyFont="1" applyFill="1" applyBorder="1" applyAlignment="1">
      <alignment horizontal="center"/>
    </xf>
    <xf numFmtId="0" fontId="0" fillId="0" borderId="17" xfId="0" applyNumberFormat="1" applyFont="1" applyBorder="1" applyAlignment="1">
      <alignment horizontal="center"/>
    </xf>
    <xf numFmtId="3" fontId="0" fillId="0" borderId="20" xfId="0" applyNumberFormat="1" applyFill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1" xfId="0" applyNumberFormat="1" applyFill="1" applyBorder="1" applyAlignment="1">
      <alignment horizontal="center"/>
    </xf>
    <xf numFmtId="3" fontId="0" fillId="0" borderId="22" xfId="0" applyNumberFormat="1" applyFill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0" fontId="0" fillId="0" borderId="19" xfId="0" applyNumberFormat="1" applyFont="1" applyBorder="1" applyAlignment="1">
      <alignment horizontal="center"/>
    </xf>
    <xf numFmtId="3" fontId="0" fillId="0" borderId="29" xfId="0" applyNumberFormat="1" applyFill="1" applyBorder="1" applyAlignment="1">
      <alignment horizontal="center"/>
    </xf>
    <xf numFmtId="3" fontId="0" fillId="0" borderId="30" xfId="0" applyNumberFormat="1" applyFill="1" applyBorder="1" applyAlignment="1">
      <alignment horizontal="center"/>
    </xf>
    <xf numFmtId="3" fontId="6" fillId="0" borderId="30" xfId="0" applyNumberFormat="1" applyFont="1" applyFill="1" applyBorder="1" applyAlignment="1">
      <alignment horizontal="center"/>
    </xf>
    <xf numFmtId="3" fontId="0" fillId="0" borderId="31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4" fontId="0" fillId="0" borderId="29" xfId="0" applyNumberFormat="1" applyFill="1" applyBorder="1"/>
    <xf numFmtId="4" fontId="0" fillId="0" borderId="30" xfId="0" applyNumberFormat="1" applyFill="1" applyBorder="1"/>
    <xf numFmtId="4" fontId="0" fillId="0" borderId="31" xfId="0" applyNumberFormat="1" applyFill="1" applyBorder="1"/>
    <xf numFmtId="3" fontId="0" fillId="0" borderId="2" xfId="0" applyNumberFormat="1" applyFont="1" applyBorder="1" applyAlignment="1">
      <alignment horizontal="center"/>
    </xf>
    <xf numFmtId="3" fontId="0" fillId="3" borderId="2" xfId="0" applyNumberFormat="1" applyFont="1" applyFill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3" fontId="0" fillId="0" borderId="33" xfId="0" applyNumberFormat="1" applyFill="1" applyBorder="1" applyAlignment="1"/>
    <xf numFmtId="3" fontId="0" fillId="0" borderId="29" xfId="0" applyNumberFormat="1" applyFont="1" applyFill="1" applyBorder="1" applyAlignment="1">
      <alignment horizontal="center"/>
    </xf>
    <xf numFmtId="3" fontId="0" fillId="0" borderId="30" xfId="0" applyNumberFormat="1" applyFont="1" applyFill="1" applyBorder="1" applyAlignment="1">
      <alignment horizontal="center"/>
    </xf>
    <xf numFmtId="3" fontId="0" fillId="0" borderId="31" xfId="0" applyNumberFormat="1" applyFont="1" applyFill="1" applyBorder="1" applyAlignment="1">
      <alignment horizontal="center"/>
    </xf>
    <xf numFmtId="3" fontId="0" fillId="0" borderId="34" xfId="0" applyNumberFormat="1" applyFont="1" applyFill="1" applyBorder="1" applyAlignment="1">
      <alignment horizontal="center"/>
    </xf>
    <xf numFmtId="3" fontId="0" fillId="0" borderId="35" xfId="0" applyNumberFormat="1" applyFont="1" applyFill="1" applyBorder="1" applyAlignment="1">
      <alignment horizontal="center"/>
    </xf>
    <xf numFmtId="0" fontId="0" fillId="0" borderId="33" xfId="0" applyNumberFormat="1" applyFont="1" applyBorder="1" applyAlignment="1">
      <alignment horizontal="center"/>
    </xf>
    <xf numFmtId="3" fontId="0" fillId="0" borderId="36" xfId="0" applyNumberFormat="1" applyFill="1" applyBorder="1" applyAlignment="1">
      <alignment horizontal="center"/>
    </xf>
    <xf numFmtId="3" fontId="0" fillId="0" borderId="37" xfId="0" applyNumberFormat="1" applyFill="1" applyBorder="1" applyAlignment="1">
      <alignment horizontal="center"/>
    </xf>
    <xf numFmtId="4" fontId="0" fillId="0" borderId="29" xfId="0" applyNumberFormat="1" applyFont="1" applyFill="1" applyBorder="1" applyAlignment="1">
      <alignment horizontal="right"/>
    </xf>
    <xf numFmtId="4" fontId="0" fillId="0" borderId="30" xfId="0" applyNumberFormat="1" applyFont="1" applyFill="1" applyBorder="1" applyAlignment="1">
      <alignment horizontal="right"/>
    </xf>
    <xf numFmtId="4" fontId="0" fillId="0" borderId="31" xfId="0" applyNumberFormat="1" applyFont="1" applyFill="1" applyBorder="1" applyAlignment="1">
      <alignment horizontal="right"/>
    </xf>
    <xf numFmtId="3" fontId="0" fillId="2" borderId="4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NumberFormat="1" applyFont="1" applyBorder="1" applyAlignment="1">
      <alignment horizontal="center"/>
    </xf>
    <xf numFmtId="3" fontId="0" fillId="0" borderId="39" xfId="0" applyNumberFormat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3" borderId="33" xfId="0" applyNumberFormat="1" applyFill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0" fillId="0" borderId="19" xfId="0" applyBorder="1" applyAlignment="1">
      <alignment wrapText="1"/>
    </xf>
    <xf numFmtId="0" fontId="0" fillId="0" borderId="23" xfId="0" applyBorder="1" applyAlignment="1"/>
    <xf numFmtId="0" fontId="0" fillId="0" borderId="33" xfId="0" applyFon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0" fontId="0" fillId="0" borderId="10" xfId="0" applyFill="1" applyBorder="1" applyAlignment="1">
      <alignment wrapText="1"/>
    </xf>
    <xf numFmtId="0" fontId="0" fillId="0" borderId="21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3" fontId="0" fillId="0" borderId="14" xfId="0" applyNumberFormat="1" applyFont="1" applyFill="1" applyBorder="1" applyAlignment="1">
      <alignment horizontal="center"/>
    </xf>
    <xf numFmtId="3" fontId="0" fillId="3" borderId="33" xfId="0" applyNumberFormat="1" applyFont="1" applyFill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49" fontId="0" fillId="3" borderId="12" xfId="0" applyNumberFormat="1" applyFont="1" applyFill="1" applyBorder="1" applyAlignment="1">
      <alignment horizontal="center"/>
    </xf>
    <xf numFmtId="0" fontId="0" fillId="0" borderId="14" xfId="0" applyNumberFormat="1" applyFont="1" applyBorder="1" applyAlignment="1">
      <alignment horizontal="center"/>
    </xf>
    <xf numFmtId="3" fontId="0" fillId="0" borderId="12" xfId="0" applyNumberFormat="1" applyFont="1" applyFill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49" fontId="0" fillId="0" borderId="12" xfId="0" applyNumberFormat="1" applyFont="1" applyBorder="1" applyAlignment="1">
      <alignment horizontal="center"/>
    </xf>
    <xf numFmtId="3" fontId="0" fillId="0" borderId="16" xfId="0" applyNumberFormat="1" applyFont="1" applyFill="1" applyBorder="1" applyAlignment="1">
      <alignment horizontal="center"/>
    </xf>
    <xf numFmtId="3" fontId="0" fillId="3" borderId="14" xfId="0" applyNumberForma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22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0" fillId="0" borderId="39" xfId="0" applyNumberFormat="1" applyFont="1" applyFill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3" fontId="0" fillId="0" borderId="2" xfId="0" applyNumberFormat="1" applyFont="1" applyFill="1" applyBorder="1" applyAlignment="1">
      <alignment horizontal="center"/>
    </xf>
    <xf numFmtId="49" fontId="0" fillId="0" borderId="39" xfId="0" applyNumberFormat="1" applyFon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49" fontId="0" fillId="3" borderId="39" xfId="0" applyNumberFormat="1" applyFont="1" applyFill="1" applyBorder="1" applyAlignment="1">
      <alignment horizontal="center"/>
    </xf>
    <xf numFmtId="3" fontId="0" fillId="0" borderId="20" xfId="0" applyNumberFormat="1" applyFont="1" applyBorder="1" applyAlignment="1">
      <alignment horizontal="center"/>
    </xf>
    <xf numFmtId="3" fontId="0" fillId="0" borderId="18" xfId="0" applyNumberFormat="1" applyFont="1" applyFill="1" applyBorder="1" applyAlignment="1">
      <alignment horizontal="center"/>
    </xf>
    <xf numFmtId="0" fontId="0" fillId="0" borderId="18" xfId="0" applyNumberFormat="1" applyFont="1" applyBorder="1" applyAlignment="1">
      <alignment horizontal="center"/>
    </xf>
    <xf numFmtId="3" fontId="0" fillId="0" borderId="15" xfId="0" applyNumberFormat="1" applyFont="1" applyBorder="1" applyAlignment="1">
      <alignment horizontal="center"/>
    </xf>
    <xf numFmtId="0" fontId="0" fillId="0" borderId="11" xfId="0" applyFill="1" applyBorder="1"/>
    <xf numFmtId="3" fontId="0" fillId="0" borderId="32" xfId="0" applyNumberFormat="1" applyFont="1" applyBorder="1" applyAlignment="1">
      <alignment horizontal="center"/>
    </xf>
    <xf numFmtId="3" fontId="0" fillId="3" borderId="15" xfId="0" applyNumberFormat="1" applyFont="1" applyFill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3" fontId="1" fillId="0" borderId="33" xfId="0" applyNumberFormat="1" applyFont="1" applyBorder="1" applyAlignment="1">
      <alignment horizontal="center"/>
    </xf>
    <xf numFmtId="3" fontId="0" fillId="0" borderId="22" xfId="0" applyNumberFormat="1" applyFont="1" applyBorder="1" applyAlignment="1">
      <alignment horizontal="center"/>
    </xf>
    <xf numFmtId="3" fontId="0" fillId="0" borderId="19" xfId="0" applyNumberFormat="1" applyFill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3" fontId="0" fillId="0" borderId="18" xfId="0" applyNumberFormat="1" applyFill="1" applyBorder="1" applyAlignment="1">
      <alignment horizontal="center"/>
    </xf>
    <xf numFmtId="3" fontId="0" fillId="3" borderId="17" xfId="0" applyNumberFormat="1" applyFon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3" fontId="0" fillId="3" borderId="21" xfId="0" applyNumberFormat="1" applyFont="1" applyFill="1" applyBorder="1" applyAlignment="1">
      <alignment horizontal="center"/>
    </xf>
    <xf numFmtId="3" fontId="0" fillId="0" borderId="33" xfId="0" applyNumberFormat="1" applyFont="1" applyFill="1" applyBorder="1" applyAlignment="1">
      <alignment horizontal="center"/>
    </xf>
    <xf numFmtId="4" fontId="0" fillId="0" borderId="30" xfId="0" applyNumberFormat="1" applyFill="1" applyBorder="1" applyAlignment="1"/>
    <xf numFmtId="49" fontId="0" fillId="3" borderId="33" xfId="0" applyNumberFormat="1" applyFont="1" applyFill="1" applyBorder="1" applyAlignment="1">
      <alignment horizontal="center"/>
    </xf>
    <xf numFmtId="3" fontId="0" fillId="0" borderId="17" xfId="0" applyNumberFormat="1" applyFont="1" applyFill="1" applyBorder="1" applyAlignment="1">
      <alignment horizontal="center"/>
    </xf>
    <xf numFmtId="3" fontId="0" fillId="2" borderId="5" xfId="0" applyNumberFormat="1" applyFont="1" applyFill="1" applyBorder="1" applyAlignment="1">
      <alignment horizontal="center" wrapText="1"/>
    </xf>
    <xf numFmtId="3" fontId="0" fillId="2" borderId="5" xfId="0" applyNumberFormat="1" applyFont="1" applyFill="1" applyBorder="1" applyAlignment="1">
      <alignment wrapText="1"/>
    </xf>
    <xf numFmtId="3" fontId="0" fillId="2" borderId="24" xfId="0" applyNumberFormat="1" applyFont="1" applyFill="1" applyBorder="1" applyAlignment="1">
      <alignment horizontal="center" vertical="center"/>
    </xf>
    <xf numFmtId="3" fontId="0" fillId="2" borderId="25" xfId="0" applyNumberFormat="1" applyFont="1" applyFill="1" applyBorder="1" applyAlignment="1">
      <alignment horizontal="center" vertical="center"/>
    </xf>
    <xf numFmtId="3" fontId="0" fillId="2" borderId="26" xfId="0" applyNumberFormat="1" applyFont="1" applyFill="1" applyBorder="1" applyAlignment="1">
      <alignment horizontal="center" vertical="center"/>
    </xf>
  </cellXfs>
  <cellStyles count="3">
    <cellStyle name="Hypertextový odkaz" xfId="1" builtinId="8" hidden="1"/>
    <cellStyle name="Normální" xfId="0" builtinId="0"/>
    <cellStyle name="Použitý hypertextový odkaz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195"/>
  <sheetViews>
    <sheetView tabSelected="1" workbookViewId="0">
      <selection activeCell="B2" sqref="B2"/>
    </sheetView>
  </sheetViews>
  <sheetFormatPr defaultColWidth="8.85546875" defaultRowHeight="15" x14ac:dyDescent="0.25"/>
  <cols>
    <col min="1" max="1" width="5.42578125" style="2" customWidth="1"/>
    <col min="2" max="2" width="35.42578125" customWidth="1"/>
    <col min="3" max="3" width="42.42578125" customWidth="1"/>
    <col min="4" max="4" width="7.140625" customWidth="1"/>
    <col min="5" max="5" width="14.140625" style="1" customWidth="1"/>
    <col min="6" max="6" width="13" style="1" customWidth="1"/>
    <col min="7" max="7" width="8.85546875" style="39" customWidth="1"/>
    <col min="8" max="8" width="9.7109375" customWidth="1"/>
    <col min="9" max="9" width="17.28515625" customWidth="1"/>
    <col min="14" max="14" width="8.85546875" style="11"/>
    <col min="15" max="15" width="8.7109375" style="4" customWidth="1"/>
    <col min="16" max="124" width="8.85546875" style="4"/>
  </cols>
  <sheetData>
    <row r="1" spans="1:124" x14ac:dyDescent="0.25">
      <c r="B1" s="3" t="s">
        <v>225</v>
      </c>
    </row>
    <row r="2" spans="1:124" ht="15.75" thickBot="1" x14ac:dyDescent="0.3">
      <c r="B2" s="3"/>
      <c r="H2" s="1"/>
    </row>
    <row r="3" spans="1:124" ht="30.75" thickBot="1" x14ac:dyDescent="0.3">
      <c r="A3" s="5" t="s">
        <v>189</v>
      </c>
      <c r="B3" s="6" t="s">
        <v>179</v>
      </c>
      <c r="C3" s="6" t="s">
        <v>180</v>
      </c>
      <c r="D3" s="33" t="s">
        <v>213</v>
      </c>
      <c r="E3" s="179" t="s">
        <v>181</v>
      </c>
      <c r="F3" s="180" t="s">
        <v>182</v>
      </c>
      <c r="G3" s="117" t="s">
        <v>204</v>
      </c>
      <c r="H3" s="63" t="s">
        <v>223</v>
      </c>
      <c r="I3" s="8"/>
      <c r="J3" s="9"/>
      <c r="K3" s="9"/>
      <c r="L3" s="9"/>
      <c r="M3" s="9"/>
      <c r="N3" s="12"/>
      <c r="O3" s="10"/>
    </row>
    <row r="4" spans="1:124" s="16" customFormat="1" x14ac:dyDescent="0.25">
      <c r="A4" s="19">
        <v>1</v>
      </c>
      <c r="B4" s="20" t="s">
        <v>23</v>
      </c>
      <c r="C4" s="20" t="s">
        <v>24</v>
      </c>
      <c r="D4" s="46" t="s">
        <v>214</v>
      </c>
      <c r="E4" s="21">
        <v>262620</v>
      </c>
      <c r="F4" s="64">
        <v>164620</v>
      </c>
      <c r="G4" s="92" t="s">
        <v>206</v>
      </c>
      <c r="H4" s="98">
        <v>9.3333333333333339</v>
      </c>
      <c r="I4" s="18"/>
      <c r="J4" s="18"/>
      <c r="K4" s="18"/>
      <c r="L4" s="18"/>
      <c r="M4" s="18"/>
      <c r="N4" s="22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</row>
    <row r="5" spans="1:124" s="16" customFormat="1" x14ac:dyDescent="0.25">
      <c r="A5" s="23"/>
      <c r="B5" s="24" t="s">
        <v>21</v>
      </c>
      <c r="C5" s="24" t="s">
        <v>22</v>
      </c>
      <c r="D5" s="47" t="s">
        <v>214</v>
      </c>
      <c r="E5" s="25">
        <v>2188691</v>
      </c>
      <c r="F5" s="65">
        <v>993000</v>
      </c>
      <c r="G5" s="93" t="s">
        <v>206</v>
      </c>
      <c r="H5" s="99">
        <v>8.8888888888888893</v>
      </c>
      <c r="I5" s="18"/>
      <c r="J5" s="18"/>
      <c r="K5" s="18"/>
      <c r="L5" s="18"/>
      <c r="M5" s="18"/>
      <c r="N5" s="22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</row>
    <row r="6" spans="1:124" s="16" customFormat="1" ht="30" x14ac:dyDescent="0.25">
      <c r="A6" s="23"/>
      <c r="B6" s="49" t="s">
        <v>3</v>
      </c>
      <c r="C6" s="24" t="s">
        <v>193</v>
      </c>
      <c r="D6" s="47" t="s">
        <v>217</v>
      </c>
      <c r="E6" s="25">
        <v>4142000</v>
      </c>
      <c r="F6" s="65">
        <v>2000000</v>
      </c>
      <c r="G6" s="93" t="s">
        <v>206</v>
      </c>
      <c r="H6" s="99">
        <v>8.875</v>
      </c>
      <c r="I6" s="18"/>
      <c r="J6" s="18"/>
      <c r="K6" s="18"/>
      <c r="L6" s="18"/>
      <c r="M6" s="18"/>
      <c r="N6" s="22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</row>
    <row r="7" spans="1:124" s="16" customFormat="1" x14ac:dyDescent="0.25">
      <c r="A7" s="23"/>
      <c r="B7" s="24" t="s">
        <v>1</v>
      </c>
      <c r="C7" s="24" t="s">
        <v>2</v>
      </c>
      <c r="D7" s="47" t="s">
        <v>214</v>
      </c>
      <c r="E7" s="25">
        <v>783860</v>
      </c>
      <c r="F7" s="65">
        <v>273240</v>
      </c>
      <c r="G7" s="93" t="s">
        <v>206</v>
      </c>
      <c r="H7" s="99">
        <v>8.75</v>
      </c>
      <c r="I7" s="18"/>
      <c r="J7" s="18"/>
      <c r="K7" s="18"/>
      <c r="L7" s="18"/>
      <c r="M7" s="18"/>
      <c r="N7" s="22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</row>
    <row r="8" spans="1:124" s="16" customFormat="1" x14ac:dyDescent="0.25">
      <c r="A8" s="23"/>
      <c r="B8" s="24" t="s">
        <v>7</v>
      </c>
      <c r="C8" s="24" t="s">
        <v>8</v>
      </c>
      <c r="D8" s="47" t="s">
        <v>216</v>
      </c>
      <c r="E8" s="25">
        <v>1509000</v>
      </c>
      <c r="F8" s="65">
        <v>609000</v>
      </c>
      <c r="G8" s="93" t="s">
        <v>206</v>
      </c>
      <c r="H8" s="99">
        <v>8.6666666666666661</v>
      </c>
      <c r="I8" s="18"/>
      <c r="J8" s="18"/>
      <c r="K8" s="18"/>
      <c r="L8" s="18"/>
      <c r="M8" s="18"/>
      <c r="N8" s="22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</row>
    <row r="9" spans="1:124" s="16" customFormat="1" x14ac:dyDescent="0.25">
      <c r="A9" s="23"/>
      <c r="B9" s="24" t="s">
        <v>27</v>
      </c>
      <c r="C9" s="24" t="s">
        <v>194</v>
      </c>
      <c r="D9" s="47" t="s">
        <v>219</v>
      </c>
      <c r="E9" s="25">
        <v>1884000</v>
      </c>
      <c r="F9" s="65">
        <v>824000</v>
      </c>
      <c r="G9" s="93" t="s">
        <v>206</v>
      </c>
      <c r="H9" s="99">
        <v>8.5555555555555554</v>
      </c>
      <c r="I9" s="18"/>
      <c r="J9" s="18"/>
      <c r="K9" s="18"/>
      <c r="L9" s="18"/>
      <c r="M9" s="18"/>
      <c r="N9" s="22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</row>
    <row r="10" spans="1:124" s="16" customFormat="1" x14ac:dyDescent="0.25">
      <c r="A10" s="23"/>
      <c r="B10" s="24" t="s">
        <v>32</v>
      </c>
      <c r="C10" s="24" t="s">
        <v>33</v>
      </c>
      <c r="D10" s="47" t="s">
        <v>214</v>
      </c>
      <c r="E10" s="25">
        <v>2724000</v>
      </c>
      <c r="F10" s="65">
        <v>1459200</v>
      </c>
      <c r="G10" s="93" t="s">
        <v>206</v>
      </c>
      <c r="H10" s="99">
        <v>8.4444444444444446</v>
      </c>
      <c r="I10" s="18"/>
      <c r="J10" s="18"/>
      <c r="K10" s="18"/>
      <c r="L10" s="18"/>
      <c r="M10" s="18"/>
      <c r="N10" s="22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</row>
    <row r="11" spans="1:124" s="16" customFormat="1" x14ac:dyDescent="0.25">
      <c r="A11" s="23"/>
      <c r="B11" s="24" t="s">
        <v>34</v>
      </c>
      <c r="C11" s="24" t="s">
        <v>35</v>
      </c>
      <c r="D11" s="47" t="s">
        <v>216</v>
      </c>
      <c r="E11" s="25">
        <v>1867000</v>
      </c>
      <c r="F11" s="65">
        <v>1105000</v>
      </c>
      <c r="G11" s="93" t="s">
        <v>206</v>
      </c>
      <c r="H11" s="99">
        <v>8.375</v>
      </c>
      <c r="I11" s="18"/>
      <c r="J11" s="18"/>
      <c r="K11" s="18"/>
      <c r="L11" s="18"/>
      <c r="M11" s="18"/>
      <c r="N11" s="22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</row>
    <row r="12" spans="1:124" s="16" customFormat="1" x14ac:dyDescent="0.25">
      <c r="A12" s="23"/>
      <c r="B12" s="24" t="s">
        <v>192</v>
      </c>
      <c r="C12" s="24" t="s">
        <v>29</v>
      </c>
      <c r="D12" s="47" t="s">
        <v>214</v>
      </c>
      <c r="E12" s="25">
        <v>5544000</v>
      </c>
      <c r="F12" s="65">
        <v>1844000</v>
      </c>
      <c r="G12" s="93" t="s">
        <v>206</v>
      </c>
      <c r="H12" s="99">
        <v>8.2222222222222214</v>
      </c>
      <c r="N12" s="22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</row>
    <row r="13" spans="1:124" s="16" customFormat="1" x14ac:dyDescent="0.25">
      <c r="A13" s="23"/>
      <c r="B13" s="24" t="s">
        <v>12</v>
      </c>
      <c r="C13" s="24" t="s">
        <v>13</v>
      </c>
      <c r="D13" s="47" t="s">
        <v>217</v>
      </c>
      <c r="E13" s="25">
        <v>871000</v>
      </c>
      <c r="F13" s="65">
        <v>350000</v>
      </c>
      <c r="G13" s="93" t="s">
        <v>206</v>
      </c>
      <c r="H13" s="99">
        <v>8</v>
      </c>
      <c r="I13" s="18"/>
      <c r="J13" s="18"/>
      <c r="K13" s="18"/>
      <c r="L13" s="18"/>
      <c r="M13" s="18"/>
      <c r="N13" s="22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</row>
    <row r="14" spans="1:124" s="16" customFormat="1" x14ac:dyDescent="0.25">
      <c r="A14" s="23"/>
      <c r="B14" s="24" t="s">
        <v>11</v>
      </c>
      <c r="C14" s="24" t="s">
        <v>184</v>
      </c>
      <c r="D14" s="47" t="s">
        <v>214</v>
      </c>
      <c r="E14" s="25">
        <v>4519000</v>
      </c>
      <c r="F14" s="65">
        <v>1137000</v>
      </c>
      <c r="G14" s="94" t="s">
        <v>205</v>
      </c>
      <c r="H14" s="99">
        <v>7.875</v>
      </c>
      <c r="I14" s="18"/>
      <c r="J14" s="18"/>
      <c r="K14" s="18"/>
      <c r="L14" s="18"/>
      <c r="M14" s="18"/>
      <c r="N14" s="22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</row>
    <row r="15" spans="1:124" s="16" customFormat="1" ht="30" x14ac:dyDescent="0.25">
      <c r="A15" s="23"/>
      <c r="B15" s="49" t="s">
        <v>25</v>
      </c>
      <c r="C15" s="24" t="s">
        <v>26</v>
      </c>
      <c r="D15" s="47" t="s">
        <v>217</v>
      </c>
      <c r="E15" s="25">
        <v>670000</v>
      </c>
      <c r="F15" s="65">
        <v>164000</v>
      </c>
      <c r="G15" s="93" t="s">
        <v>206</v>
      </c>
      <c r="H15" s="99">
        <v>7.7777777777777777</v>
      </c>
      <c r="I15" s="18"/>
      <c r="J15" s="18"/>
      <c r="K15" s="18"/>
      <c r="L15" s="18"/>
      <c r="M15" s="18"/>
      <c r="N15" s="22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</row>
    <row r="16" spans="1:124" s="16" customFormat="1" x14ac:dyDescent="0.25">
      <c r="A16" s="23"/>
      <c r="B16" s="24" t="s">
        <v>4</v>
      </c>
      <c r="C16" s="24" t="s">
        <v>202</v>
      </c>
      <c r="D16" s="47" t="s">
        <v>214</v>
      </c>
      <c r="E16" s="25">
        <v>3650000</v>
      </c>
      <c r="F16" s="65">
        <v>700000</v>
      </c>
      <c r="G16" s="93" t="s">
        <v>206</v>
      </c>
      <c r="H16" s="99">
        <v>7.2222222222222223</v>
      </c>
      <c r="N16" s="22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</row>
    <row r="17" spans="1:124" s="16" customFormat="1" x14ac:dyDescent="0.25">
      <c r="A17" s="23"/>
      <c r="B17" s="24" t="s">
        <v>36</v>
      </c>
      <c r="C17" s="24" t="s">
        <v>37</v>
      </c>
      <c r="D17" s="47" t="s">
        <v>214</v>
      </c>
      <c r="E17" s="25">
        <v>674000</v>
      </c>
      <c r="F17" s="65">
        <v>172000</v>
      </c>
      <c r="G17" s="93" t="s">
        <v>206</v>
      </c>
      <c r="H17" s="99">
        <v>7</v>
      </c>
      <c r="I17" s="18"/>
      <c r="J17" s="18"/>
      <c r="K17" s="18"/>
      <c r="L17" s="18"/>
      <c r="M17" s="18"/>
      <c r="N17" s="22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</row>
    <row r="18" spans="1:124" s="16" customFormat="1" ht="30" x14ac:dyDescent="0.25">
      <c r="A18" s="23"/>
      <c r="B18" s="49" t="s">
        <v>14</v>
      </c>
      <c r="C18" s="24" t="s">
        <v>195</v>
      </c>
      <c r="D18" s="47" t="s">
        <v>214</v>
      </c>
      <c r="E18" s="25">
        <v>200000</v>
      </c>
      <c r="F18" s="65">
        <v>140000</v>
      </c>
      <c r="G18" s="93" t="s">
        <v>206</v>
      </c>
      <c r="H18" s="99">
        <v>6.625</v>
      </c>
      <c r="I18" s="18"/>
      <c r="J18" s="18"/>
      <c r="K18" s="18"/>
      <c r="L18" s="18"/>
      <c r="M18" s="18"/>
      <c r="N18" s="22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</row>
    <row r="19" spans="1:124" s="16" customFormat="1" x14ac:dyDescent="0.25">
      <c r="A19" s="23"/>
      <c r="B19" s="24" t="s">
        <v>19</v>
      </c>
      <c r="C19" s="24" t="s">
        <v>20</v>
      </c>
      <c r="D19" s="47" t="s">
        <v>219</v>
      </c>
      <c r="E19" s="25">
        <v>1330000</v>
      </c>
      <c r="F19" s="65">
        <v>740000</v>
      </c>
      <c r="G19" s="93" t="s">
        <v>208</v>
      </c>
      <c r="H19" s="99">
        <v>6.2222222222222223</v>
      </c>
      <c r="I19" s="18"/>
      <c r="J19" s="18"/>
      <c r="K19" s="18"/>
      <c r="L19" s="18"/>
      <c r="M19" s="18"/>
      <c r="N19" s="22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</row>
    <row r="20" spans="1:124" s="16" customFormat="1" x14ac:dyDescent="0.25">
      <c r="A20" s="23"/>
      <c r="B20" s="24" t="s">
        <v>15</v>
      </c>
      <c r="C20" s="24" t="s">
        <v>16</v>
      </c>
      <c r="D20" s="47" t="s">
        <v>215</v>
      </c>
      <c r="E20" s="25">
        <v>543500</v>
      </c>
      <c r="F20" s="65">
        <v>163500</v>
      </c>
      <c r="G20" s="93" t="s">
        <v>206</v>
      </c>
      <c r="H20" s="99">
        <v>6.125</v>
      </c>
      <c r="I20" s="18"/>
      <c r="J20" s="18"/>
      <c r="K20" s="18"/>
      <c r="L20" s="18"/>
      <c r="M20" s="18"/>
      <c r="N20" s="22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</row>
    <row r="21" spans="1:124" s="16" customFormat="1" x14ac:dyDescent="0.25">
      <c r="A21" s="23"/>
      <c r="B21" s="24" t="s">
        <v>9</v>
      </c>
      <c r="C21" s="24" t="s">
        <v>10</v>
      </c>
      <c r="D21" s="47" t="s">
        <v>214</v>
      </c>
      <c r="E21" s="25">
        <v>454500</v>
      </c>
      <c r="F21" s="65">
        <v>100000</v>
      </c>
      <c r="G21" s="93" t="s">
        <v>206</v>
      </c>
      <c r="H21" s="99">
        <v>5.333333333333333</v>
      </c>
      <c r="I21" s="18"/>
      <c r="J21" s="18"/>
      <c r="K21" s="18"/>
      <c r="L21" s="18"/>
      <c r="M21" s="18"/>
      <c r="N21" s="22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</row>
    <row r="22" spans="1:124" s="16" customFormat="1" x14ac:dyDescent="0.25">
      <c r="A22" s="23"/>
      <c r="B22" s="24" t="s">
        <v>30</v>
      </c>
      <c r="C22" s="24" t="s">
        <v>31</v>
      </c>
      <c r="D22" s="47" t="s">
        <v>216</v>
      </c>
      <c r="E22" s="25">
        <v>1406300</v>
      </c>
      <c r="F22" s="65">
        <v>500000</v>
      </c>
      <c r="G22" s="93" t="s">
        <v>211</v>
      </c>
      <c r="H22" s="99">
        <v>5.2222222222222223</v>
      </c>
      <c r="I22" s="18"/>
      <c r="J22" s="18"/>
      <c r="K22" s="18"/>
      <c r="L22" s="18"/>
      <c r="M22" s="18"/>
      <c r="N22" s="22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</row>
    <row r="23" spans="1:124" s="16" customFormat="1" x14ac:dyDescent="0.25">
      <c r="A23" s="23"/>
      <c r="B23" s="24" t="s">
        <v>17</v>
      </c>
      <c r="C23" s="24" t="s">
        <v>18</v>
      </c>
      <c r="D23" s="47" t="s">
        <v>214</v>
      </c>
      <c r="E23" s="25">
        <v>320000</v>
      </c>
      <c r="F23" s="65">
        <v>30000</v>
      </c>
      <c r="G23" s="93" t="s">
        <v>206</v>
      </c>
      <c r="H23" s="99">
        <v>5.125</v>
      </c>
      <c r="I23" s="18"/>
      <c r="J23" s="18"/>
      <c r="K23" s="18"/>
      <c r="L23" s="18"/>
      <c r="M23" s="18"/>
      <c r="N23" s="22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</row>
    <row r="24" spans="1:124" s="16" customFormat="1" x14ac:dyDescent="0.25">
      <c r="A24" s="23"/>
      <c r="B24" s="24" t="s">
        <v>5</v>
      </c>
      <c r="C24" s="24" t="s">
        <v>6</v>
      </c>
      <c r="D24" s="47" t="s">
        <v>217</v>
      </c>
      <c r="E24" s="25">
        <v>5956840</v>
      </c>
      <c r="F24" s="65">
        <v>1926840</v>
      </c>
      <c r="G24" s="93" t="s">
        <v>205</v>
      </c>
      <c r="H24" s="99">
        <v>4.5555555555555554</v>
      </c>
      <c r="I24" s="18"/>
      <c r="J24" s="18"/>
      <c r="K24" s="18"/>
      <c r="L24" s="18"/>
      <c r="M24" s="18"/>
      <c r="N24" s="22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</row>
    <row r="25" spans="1:124" s="29" customFormat="1" ht="15.75" thickBot="1" x14ac:dyDescent="0.3">
      <c r="A25" s="26"/>
      <c r="B25" s="27" t="s">
        <v>0</v>
      </c>
      <c r="C25" s="27" t="s">
        <v>183</v>
      </c>
      <c r="D25" s="48" t="s">
        <v>221</v>
      </c>
      <c r="E25" s="28">
        <v>650000</v>
      </c>
      <c r="F25" s="66">
        <v>225000</v>
      </c>
      <c r="G25" s="95" t="s">
        <v>205</v>
      </c>
      <c r="H25" s="100">
        <v>2.8888888888888888</v>
      </c>
      <c r="I25" s="18"/>
      <c r="J25" s="18"/>
      <c r="K25" s="18"/>
      <c r="L25" s="18"/>
      <c r="M25" s="18"/>
      <c r="N25" s="22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</row>
    <row r="26" spans="1:124" s="18" customFormat="1" ht="15.75" thickBot="1" x14ac:dyDescent="0.3">
      <c r="A26" s="30"/>
      <c r="B26" s="31"/>
      <c r="C26" s="31"/>
      <c r="D26" s="31"/>
      <c r="E26" s="14"/>
      <c r="F26" s="14"/>
      <c r="G26" s="96"/>
      <c r="H26" s="62"/>
      <c r="N26" s="22"/>
    </row>
    <row r="27" spans="1:124" s="16" customFormat="1" x14ac:dyDescent="0.25">
      <c r="A27" s="19">
        <v>2</v>
      </c>
      <c r="B27" s="20" t="s">
        <v>45</v>
      </c>
      <c r="C27" s="20" t="s">
        <v>46</v>
      </c>
      <c r="D27" s="46" t="s">
        <v>214</v>
      </c>
      <c r="E27" s="21">
        <v>492000</v>
      </c>
      <c r="F27" s="64">
        <v>214000</v>
      </c>
      <c r="G27" s="92" t="s">
        <v>206</v>
      </c>
      <c r="H27" s="98">
        <v>8.3333333333333339</v>
      </c>
      <c r="I27" s="18"/>
      <c r="J27" s="18"/>
      <c r="K27" s="18"/>
      <c r="L27" s="18"/>
      <c r="M27" s="18"/>
      <c r="N27" s="22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</row>
    <row r="28" spans="1:124" s="16" customFormat="1" x14ac:dyDescent="0.25">
      <c r="A28" s="23"/>
      <c r="B28" s="24" t="s">
        <v>65</v>
      </c>
      <c r="C28" s="24" t="s">
        <v>66</v>
      </c>
      <c r="D28" s="47" t="s">
        <v>214</v>
      </c>
      <c r="E28" s="25">
        <v>709700</v>
      </c>
      <c r="F28" s="65">
        <v>150000</v>
      </c>
      <c r="G28" s="93" t="s">
        <v>208</v>
      </c>
      <c r="H28" s="99">
        <v>8.2222222222222214</v>
      </c>
      <c r="I28" s="18"/>
      <c r="J28" s="18"/>
      <c r="K28" s="18"/>
      <c r="L28" s="18"/>
      <c r="M28" s="18"/>
      <c r="N28" s="22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</row>
    <row r="29" spans="1:124" s="16" customFormat="1" x14ac:dyDescent="0.25">
      <c r="A29" s="23"/>
      <c r="B29" s="24" t="s">
        <v>78</v>
      </c>
      <c r="C29" s="24" t="s">
        <v>79</v>
      </c>
      <c r="D29" s="47" t="s">
        <v>214</v>
      </c>
      <c r="E29" s="25">
        <v>585000</v>
      </c>
      <c r="F29" s="65">
        <v>401500</v>
      </c>
      <c r="G29" s="93" t="s">
        <v>206</v>
      </c>
      <c r="H29" s="99">
        <v>8.1111111111111107</v>
      </c>
      <c r="I29" s="18"/>
      <c r="J29" s="18"/>
      <c r="K29" s="18"/>
      <c r="L29" s="18"/>
      <c r="M29" s="18"/>
      <c r="N29" s="22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</row>
    <row r="30" spans="1:124" s="16" customFormat="1" x14ac:dyDescent="0.25">
      <c r="A30" s="23"/>
      <c r="B30" s="24" t="s">
        <v>80</v>
      </c>
      <c r="C30" s="24" t="s">
        <v>81</v>
      </c>
      <c r="D30" s="47" t="s">
        <v>221</v>
      </c>
      <c r="E30" s="25">
        <v>312000</v>
      </c>
      <c r="F30" s="65">
        <v>92000</v>
      </c>
      <c r="G30" s="93" t="s">
        <v>206</v>
      </c>
      <c r="H30" s="99">
        <v>8.1111111111111107</v>
      </c>
      <c r="I30" s="18"/>
      <c r="J30" s="18"/>
      <c r="K30" s="18"/>
      <c r="L30" s="18"/>
      <c r="M30" s="18"/>
      <c r="N30" s="22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</row>
    <row r="31" spans="1:124" s="16" customFormat="1" x14ac:dyDescent="0.25">
      <c r="A31" s="23"/>
      <c r="B31" s="24" t="s">
        <v>67</v>
      </c>
      <c r="C31" s="24" t="s">
        <v>68</v>
      </c>
      <c r="D31" s="47" t="s">
        <v>214</v>
      </c>
      <c r="E31" s="25">
        <v>484000</v>
      </c>
      <c r="F31" s="65">
        <v>280000</v>
      </c>
      <c r="G31" s="94" t="s">
        <v>206</v>
      </c>
      <c r="H31" s="99">
        <v>7.8888888888888893</v>
      </c>
      <c r="I31" s="18"/>
      <c r="J31" s="18"/>
      <c r="K31" s="18"/>
      <c r="L31" s="18"/>
      <c r="M31" s="18"/>
      <c r="N31" s="22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</row>
    <row r="32" spans="1:124" s="16" customFormat="1" x14ac:dyDescent="0.25">
      <c r="A32" s="23"/>
      <c r="B32" s="24" t="s">
        <v>82</v>
      </c>
      <c r="C32" s="24" t="s">
        <v>203</v>
      </c>
      <c r="D32" s="47" t="s">
        <v>214</v>
      </c>
      <c r="E32" s="25">
        <v>279000</v>
      </c>
      <c r="F32" s="65">
        <v>150000</v>
      </c>
      <c r="G32" s="93" t="s">
        <v>206</v>
      </c>
      <c r="H32" s="99">
        <v>7.8571428571428568</v>
      </c>
      <c r="I32" s="18"/>
      <c r="J32" s="18"/>
      <c r="K32" s="18"/>
      <c r="L32" s="18"/>
      <c r="M32" s="18"/>
      <c r="N32" s="22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</row>
    <row r="33" spans="1:124" s="16" customFormat="1" x14ac:dyDescent="0.25">
      <c r="A33" s="23"/>
      <c r="B33" s="24" t="s">
        <v>60</v>
      </c>
      <c r="C33" s="24" t="s">
        <v>61</v>
      </c>
      <c r="D33" s="47" t="s">
        <v>214</v>
      </c>
      <c r="E33" s="25">
        <v>182000</v>
      </c>
      <c r="F33" s="65">
        <v>120000</v>
      </c>
      <c r="G33" s="93" t="s">
        <v>206</v>
      </c>
      <c r="H33" s="99">
        <v>7.7777777777777777</v>
      </c>
      <c r="I33" s="18"/>
      <c r="J33" s="18"/>
      <c r="K33" s="18"/>
      <c r="L33" s="18"/>
      <c r="M33" s="18"/>
      <c r="N33" s="22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</row>
    <row r="34" spans="1:124" s="16" customFormat="1" x14ac:dyDescent="0.25">
      <c r="A34" s="23"/>
      <c r="B34" s="24" t="s">
        <v>60</v>
      </c>
      <c r="C34" s="24" t="s">
        <v>62</v>
      </c>
      <c r="D34" s="47" t="s">
        <v>214</v>
      </c>
      <c r="E34" s="25">
        <v>232100</v>
      </c>
      <c r="F34" s="65">
        <v>98500</v>
      </c>
      <c r="G34" s="93" t="s">
        <v>206</v>
      </c>
      <c r="H34" s="99">
        <v>7.666666666666667</v>
      </c>
      <c r="I34" s="18"/>
      <c r="J34" s="18"/>
      <c r="K34" s="18"/>
      <c r="L34" s="18"/>
      <c r="M34" s="18"/>
      <c r="N34" s="22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</row>
    <row r="35" spans="1:124" s="16" customFormat="1" x14ac:dyDescent="0.25">
      <c r="A35" s="23"/>
      <c r="B35" s="24" t="s">
        <v>80</v>
      </c>
      <c r="C35" s="24" t="s">
        <v>93</v>
      </c>
      <c r="D35" s="47" t="s">
        <v>221</v>
      </c>
      <c r="E35" s="25">
        <v>442000</v>
      </c>
      <c r="F35" s="65">
        <v>166000</v>
      </c>
      <c r="G35" s="93" t="s">
        <v>206</v>
      </c>
      <c r="H35" s="99">
        <v>7.5555555555555554</v>
      </c>
      <c r="I35" s="18"/>
      <c r="J35" s="18"/>
      <c r="K35" s="18"/>
      <c r="L35" s="18"/>
      <c r="M35" s="18"/>
      <c r="N35" s="22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</row>
    <row r="36" spans="1:124" s="16" customFormat="1" x14ac:dyDescent="0.25">
      <c r="A36" s="23"/>
      <c r="B36" s="24" t="s">
        <v>84</v>
      </c>
      <c r="C36" s="24" t="s">
        <v>85</v>
      </c>
      <c r="D36" s="47" t="s">
        <v>221</v>
      </c>
      <c r="E36" s="25">
        <v>527000</v>
      </c>
      <c r="F36" s="65">
        <v>189000</v>
      </c>
      <c r="G36" s="93" t="s">
        <v>206</v>
      </c>
      <c r="H36" s="99">
        <v>7.5</v>
      </c>
      <c r="I36" s="18"/>
      <c r="J36" s="18"/>
      <c r="K36" s="18"/>
      <c r="L36" s="18"/>
      <c r="M36" s="18"/>
      <c r="N36" s="22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</row>
    <row r="37" spans="1:124" s="16" customFormat="1" x14ac:dyDescent="0.25">
      <c r="A37" s="23"/>
      <c r="B37" s="24" t="s">
        <v>74</v>
      </c>
      <c r="C37" s="24" t="s">
        <v>212</v>
      </c>
      <c r="D37" s="47" t="s">
        <v>214</v>
      </c>
      <c r="E37" s="25">
        <v>277850</v>
      </c>
      <c r="F37" s="65">
        <v>122850</v>
      </c>
      <c r="G37" s="93" t="s">
        <v>206</v>
      </c>
      <c r="H37" s="99">
        <v>7.4444444444444446</v>
      </c>
      <c r="I37" s="18"/>
      <c r="J37" s="18"/>
      <c r="K37" s="18"/>
      <c r="L37" s="18"/>
      <c r="M37" s="18"/>
      <c r="N37" s="22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</row>
    <row r="38" spans="1:124" s="16" customFormat="1" x14ac:dyDescent="0.25">
      <c r="A38" s="23"/>
      <c r="B38" s="24" t="s">
        <v>80</v>
      </c>
      <c r="C38" s="24" t="s">
        <v>178</v>
      </c>
      <c r="D38" s="47" t="s">
        <v>221</v>
      </c>
      <c r="E38" s="25">
        <v>536000</v>
      </c>
      <c r="F38" s="65">
        <v>266000</v>
      </c>
      <c r="G38" s="93" t="s">
        <v>206</v>
      </c>
      <c r="H38" s="99">
        <v>7.375</v>
      </c>
      <c r="I38" s="18"/>
      <c r="J38" s="18"/>
      <c r="K38" s="18"/>
      <c r="L38" s="18"/>
      <c r="M38" s="18"/>
      <c r="N38" s="22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</row>
    <row r="39" spans="1:124" s="16" customFormat="1" x14ac:dyDescent="0.25">
      <c r="A39" s="23"/>
      <c r="B39" s="24" t="s">
        <v>76</v>
      </c>
      <c r="C39" s="24" t="s">
        <v>77</v>
      </c>
      <c r="D39" s="47" t="s">
        <v>215</v>
      </c>
      <c r="E39" s="25">
        <v>1393000</v>
      </c>
      <c r="F39" s="65">
        <v>650000</v>
      </c>
      <c r="G39" s="93" t="s">
        <v>205</v>
      </c>
      <c r="H39" s="99">
        <v>7.333333333333333</v>
      </c>
      <c r="I39" s="18"/>
      <c r="J39" s="18"/>
      <c r="K39" s="18"/>
      <c r="L39" s="18"/>
      <c r="M39" s="18"/>
      <c r="N39" s="22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</row>
    <row r="40" spans="1:124" s="16" customFormat="1" x14ac:dyDescent="0.25">
      <c r="A40" s="23"/>
      <c r="B40" s="24" t="s">
        <v>55</v>
      </c>
      <c r="C40" s="24" t="s">
        <v>56</v>
      </c>
      <c r="D40" s="47" t="s">
        <v>214</v>
      </c>
      <c r="E40" s="25">
        <v>271000</v>
      </c>
      <c r="F40" s="65">
        <v>93000</v>
      </c>
      <c r="G40" s="93" t="s">
        <v>206</v>
      </c>
      <c r="H40" s="99">
        <v>7.333333333333333</v>
      </c>
      <c r="I40" s="18"/>
      <c r="J40" s="18"/>
      <c r="K40" s="18"/>
      <c r="L40" s="18"/>
      <c r="M40" s="18"/>
      <c r="N40" s="22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</row>
    <row r="41" spans="1:124" s="16" customFormat="1" x14ac:dyDescent="0.25">
      <c r="A41" s="23"/>
      <c r="B41" s="24" t="s">
        <v>7</v>
      </c>
      <c r="C41" s="24" t="s">
        <v>40</v>
      </c>
      <c r="D41" s="47" t="s">
        <v>216</v>
      </c>
      <c r="E41" s="25">
        <v>799500</v>
      </c>
      <c r="F41" s="65">
        <v>249500</v>
      </c>
      <c r="G41" s="93" t="s">
        <v>206</v>
      </c>
      <c r="H41" s="99">
        <v>7.333333333333333</v>
      </c>
      <c r="I41" s="18"/>
      <c r="J41" s="18"/>
      <c r="K41" s="18"/>
      <c r="L41" s="18"/>
      <c r="M41" s="18"/>
      <c r="N41" s="22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</row>
    <row r="42" spans="1:124" s="16" customFormat="1" x14ac:dyDescent="0.25">
      <c r="A42" s="23"/>
      <c r="B42" s="24" t="s">
        <v>91</v>
      </c>
      <c r="C42" s="24" t="s">
        <v>92</v>
      </c>
      <c r="D42" s="47" t="s">
        <v>219</v>
      </c>
      <c r="E42" s="25">
        <v>345400</v>
      </c>
      <c r="F42" s="65">
        <v>94400</v>
      </c>
      <c r="G42" s="93" t="s">
        <v>206</v>
      </c>
      <c r="H42" s="99">
        <v>7.333333333333333</v>
      </c>
      <c r="I42" s="18"/>
      <c r="J42" s="18"/>
      <c r="K42" s="18"/>
      <c r="L42" s="18"/>
      <c r="M42" s="18"/>
      <c r="N42" s="22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</row>
    <row r="43" spans="1:124" s="16" customFormat="1" x14ac:dyDescent="0.25">
      <c r="A43" s="23"/>
      <c r="B43" s="24" t="s">
        <v>70</v>
      </c>
      <c r="C43" s="24" t="s">
        <v>71</v>
      </c>
      <c r="D43" s="47" t="s">
        <v>214</v>
      </c>
      <c r="E43" s="25">
        <v>665300</v>
      </c>
      <c r="F43" s="65">
        <v>340000</v>
      </c>
      <c r="G43" s="93" t="s">
        <v>206</v>
      </c>
      <c r="H43" s="99">
        <v>7.333333333333333</v>
      </c>
      <c r="I43" s="18"/>
      <c r="J43" s="18"/>
      <c r="K43" s="18"/>
      <c r="L43" s="18"/>
      <c r="M43" s="18"/>
      <c r="N43" s="22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</row>
    <row r="44" spans="1:124" s="16" customFormat="1" x14ac:dyDescent="0.25">
      <c r="A44" s="23"/>
      <c r="B44" s="24" t="s">
        <v>51</v>
      </c>
      <c r="C44" s="24" t="s">
        <v>52</v>
      </c>
      <c r="D44" s="47" t="s">
        <v>221</v>
      </c>
      <c r="E44" s="25">
        <v>1085000</v>
      </c>
      <c r="F44" s="65">
        <v>120000</v>
      </c>
      <c r="G44" s="93" t="s">
        <v>206</v>
      </c>
      <c r="H44" s="99">
        <v>7.1111111111111107</v>
      </c>
      <c r="I44" s="18"/>
      <c r="J44" s="18"/>
      <c r="K44" s="18"/>
      <c r="L44" s="18"/>
      <c r="M44" s="18"/>
      <c r="N44" s="22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</row>
    <row r="45" spans="1:124" s="16" customFormat="1" x14ac:dyDescent="0.25">
      <c r="A45" s="23"/>
      <c r="B45" s="24" t="s">
        <v>53</v>
      </c>
      <c r="C45" s="24" t="s">
        <v>54</v>
      </c>
      <c r="D45" s="47" t="s">
        <v>221</v>
      </c>
      <c r="E45" s="25">
        <v>513500</v>
      </c>
      <c r="F45" s="65">
        <v>180000</v>
      </c>
      <c r="G45" s="93" t="s">
        <v>206</v>
      </c>
      <c r="H45" s="99">
        <v>7</v>
      </c>
      <c r="I45" s="18"/>
      <c r="J45" s="18"/>
      <c r="K45" s="18"/>
      <c r="L45" s="18"/>
      <c r="M45" s="18"/>
      <c r="N45" s="22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</row>
    <row r="46" spans="1:124" s="16" customFormat="1" x14ac:dyDescent="0.25">
      <c r="A46" s="23"/>
      <c r="B46" s="24" t="s">
        <v>87</v>
      </c>
      <c r="C46" s="24" t="s">
        <v>88</v>
      </c>
      <c r="D46" s="47" t="s">
        <v>214</v>
      </c>
      <c r="E46" s="25">
        <v>503200</v>
      </c>
      <c r="F46" s="65">
        <v>345200</v>
      </c>
      <c r="G46" s="93" t="s">
        <v>206</v>
      </c>
      <c r="H46" s="99">
        <v>6.75</v>
      </c>
      <c r="I46" s="18"/>
      <c r="J46" s="18"/>
      <c r="K46" s="18"/>
      <c r="L46" s="18"/>
      <c r="M46" s="18"/>
      <c r="N46" s="22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</row>
    <row r="47" spans="1:124" s="16" customFormat="1" x14ac:dyDescent="0.25">
      <c r="A47" s="23"/>
      <c r="B47" s="24" t="s">
        <v>76</v>
      </c>
      <c r="C47" s="24" t="s">
        <v>90</v>
      </c>
      <c r="D47" s="47" t="s">
        <v>215</v>
      </c>
      <c r="E47" s="25">
        <v>1284000</v>
      </c>
      <c r="F47" s="65">
        <v>600000</v>
      </c>
      <c r="G47" s="93" t="s">
        <v>205</v>
      </c>
      <c r="H47" s="99">
        <v>6.4444444444444446</v>
      </c>
      <c r="I47" s="18"/>
      <c r="J47" s="18"/>
      <c r="K47" s="18"/>
      <c r="L47" s="18"/>
      <c r="M47" s="18"/>
      <c r="N47" s="22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</row>
    <row r="48" spans="1:124" s="16" customFormat="1" x14ac:dyDescent="0.25">
      <c r="A48" s="23"/>
      <c r="B48" s="24" t="s">
        <v>49</v>
      </c>
      <c r="C48" s="24" t="s">
        <v>50</v>
      </c>
      <c r="D48" s="47" t="s">
        <v>214</v>
      </c>
      <c r="E48" s="25">
        <v>486000</v>
      </c>
      <c r="F48" s="65">
        <v>189000</v>
      </c>
      <c r="G48" s="94" t="s">
        <v>206</v>
      </c>
      <c r="H48" s="99">
        <v>6.4444444444444446</v>
      </c>
      <c r="I48" s="18"/>
      <c r="J48" s="18"/>
      <c r="K48" s="18"/>
      <c r="L48" s="18"/>
      <c r="M48" s="18"/>
      <c r="N48" s="22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</row>
    <row r="49" spans="1:124" s="16" customFormat="1" x14ac:dyDescent="0.25">
      <c r="A49" s="23"/>
      <c r="B49" s="24" t="s">
        <v>63</v>
      </c>
      <c r="C49" s="24" t="s">
        <v>64</v>
      </c>
      <c r="D49" s="47" t="s">
        <v>214</v>
      </c>
      <c r="E49" s="25">
        <v>535000</v>
      </c>
      <c r="F49" s="65">
        <v>325000</v>
      </c>
      <c r="G49" s="93" t="s">
        <v>206</v>
      </c>
      <c r="H49" s="99">
        <v>6.1111111111111107</v>
      </c>
      <c r="I49" s="18"/>
      <c r="J49" s="18"/>
      <c r="K49" s="18"/>
      <c r="L49" s="18"/>
      <c r="M49" s="18"/>
      <c r="N49" s="22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</row>
    <row r="50" spans="1:124" s="16" customFormat="1" x14ac:dyDescent="0.25">
      <c r="A50" s="23"/>
      <c r="B50" s="24" t="s">
        <v>43</v>
      </c>
      <c r="C50" s="24" t="s">
        <v>44</v>
      </c>
      <c r="D50" s="47" t="s">
        <v>221</v>
      </c>
      <c r="E50" s="25">
        <v>858000</v>
      </c>
      <c r="F50" s="65">
        <v>220000</v>
      </c>
      <c r="G50" s="93" t="s">
        <v>206</v>
      </c>
      <c r="H50" s="99">
        <v>6</v>
      </c>
      <c r="I50" s="18"/>
      <c r="J50" s="18"/>
      <c r="K50" s="18"/>
      <c r="L50" s="18"/>
      <c r="M50" s="18"/>
      <c r="N50" s="22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</row>
    <row r="51" spans="1:124" s="16" customFormat="1" x14ac:dyDescent="0.25">
      <c r="A51" s="23"/>
      <c r="B51" s="24" t="s">
        <v>38</v>
      </c>
      <c r="C51" s="24" t="s">
        <v>39</v>
      </c>
      <c r="D51" s="47" t="s">
        <v>214</v>
      </c>
      <c r="E51" s="25">
        <v>342000</v>
      </c>
      <c r="F51" s="65">
        <v>100000</v>
      </c>
      <c r="G51" s="93" t="s">
        <v>206</v>
      </c>
      <c r="H51" s="99">
        <v>5.666666666666667</v>
      </c>
      <c r="I51" s="18"/>
      <c r="J51" s="18"/>
      <c r="K51" s="18"/>
      <c r="L51" s="18"/>
      <c r="M51" s="18"/>
      <c r="N51" s="22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</row>
    <row r="52" spans="1:124" s="16" customFormat="1" x14ac:dyDescent="0.25">
      <c r="A52" s="23"/>
      <c r="B52" s="24" t="s">
        <v>41</v>
      </c>
      <c r="C52" s="24" t="s">
        <v>42</v>
      </c>
      <c r="D52" s="47" t="s">
        <v>221</v>
      </c>
      <c r="E52" s="25">
        <v>365400</v>
      </c>
      <c r="F52" s="65">
        <v>45400</v>
      </c>
      <c r="G52" s="93" t="s">
        <v>206</v>
      </c>
      <c r="H52" s="99">
        <v>5.666666666666667</v>
      </c>
      <c r="I52" s="18"/>
      <c r="J52" s="18"/>
      <c r="K52" s="18"/>
      <c r="L52" s="18"/>
      <c r="M52" s="18"/>
      <c r="N52" s="22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</row>
    <row r="53" spans="1:124" s="16" customFormat="1" x14ac:dyDescent="0.25">
      <c r="A53" s="23"/>
      <c r="B53" s="24" t="s">
        <v>89</v>
      </c>
      <c r="C53" s="24" t="s">
        <v>186</v>
      </c>
      <c r="D53" s="47" t="s">
        <v>214</v>
      </c>
      <c r="E53" s="25">
        <v>1235000</v>
      </c>
      <c r="F53" s="65">
        <v>495000</v>
      </c>
      <c r="G53" s="93" t="s">
        <v>206</v>
      </c>
      <c r="H53" s="99">
        <v>5.666666666666667</v>
      </c>
      <c r="I53" s="18"/>
      <c r="J53" s="18"/>
      <c r="K53" s="18"/>
      <c r="L53" s="18"/>
      <c r="M53" s="18"/>
      <c r="N53" s="22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</row>
    <row r="54" spans="1:124" s="16" customFormat="1" x14ac:dyDescent="0.25">
      <c r="A54" s="23"/>
      <c r="B54" s="24" t="s">
        <v>47</v>
      </c>
      <c r="C54" s="24" t="s">
        <v>48</v>
      </c>
      <c r="D54" s="47" t="s">
        <v>215</v>
      </c>
      <c r="E54" s="25">
        <v>2440000</v>
      </c>
      <c r="F54" s="65">
        <v>750000</v>
      </c>
      <c r="G54" s="93" t="s">
        <v>206</v>
      </c>
      <c r="H54" s="99">
        <v>5</v>
      </c>
      <c r="I54" s="18"/>
      <c r="J54" s="18"/>
      <c r="K54" s="18"/>
      <c r="L54" s="18"/>
      <c r="M54" s="18"/>
      <c r="N54" s="22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</row>
    <row r="55" spans="1:124" s="16" customFormat="1" x14ac:dyDescent="0.25">
      <c r="A55" s="23"/>
      <c r="B55" s="24" t="s">
        <v>55</v>
      </c>
      <c r="C55" s="24" t="s">
        <v>57</v>
      </c>
      <c r="D55" s="47" t="s">
        <v>214</v>
      </c>
      <c r="E55" s="25">
        <v>371000</v>
      </c>
      <c r="F55" s="65">
        <v>144000</v>
      </c>
      <c r="G55" s="93" t="s">
        <v>206</v>
      </c>
      <c r="H55" s="99">
        <v>5</v>
      </c>
      <c r="I55" s="18"/>
      <c r="J55" s="18"/>
      <c r="K55" s="18"/>
      <c r="L55" s="18"/>
      <c r="M55" s="18"/>
      <c r="N55" s="22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</row>
    <row r="56" spans="1:124" s="16" customFormat="1" x14ac:dyDescent="0.25">
      <c r="A56" s="23"/>
      <c r="B56" s="24" t="s">
        <v>55</v>
      </c>
      <c r="C56" s="24" t="s">
        <v>94</v>
      </c>
      <c r="D56" s="47" t="s">
        <v>214</v>
      </c>
      <c r="E56" s="25">
        <v>317000</v>
      </c>
      <c r="F56" s="65">
        <v>101800</v>
      </c>
      <c r="G56" s="93" t="s">
        <v>206</v>
      </c>
      <c r="H56" s="99">
        <v>4.8888888888888893</v>
      </c>
      <c r="I56" s="18"/>
      <c r="J56" s="18"/>
      <c r="K56" s="18"/>
      <c r="L56" s="18"/>
      <c r="M56" s="18"/>
      <c r="N56" s="22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</row>
    <row r="57" spans="1:124" s="16" customFormat="1" x14ac:dyDescent="0.25">
      <c r="A57" s="23"/>
      <c r="B57" s="24" t="s">
        <v>58</v>
      </c>
      <c r="C57" s="24" t="s">
        <v>59</v>
      </c>
      <c r="D57" s="47" t="s">
        <v>214</v>
      </c>
      <c r="E57" s="25">
        <v>2933000</v>
      </c>
      <c r="F57" s="65">
        <v>428000</v>
      </c>
      <c r="G57" s="93" t="s">
        <v>206</v>
      </c>
      <c r="H57" s="99">
        <v>4.7777777777777777</v>
      </c>
      <c r="I57" s="18"/>
      <c r="J57" s="18"/>
      <c r="K57" s="18"/>
      <c r="L57" s="18"/>
      <c r="M57" s="18"/>
      <c r="N57" s="22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</row>
    <row r="58" spans="1:124" s="16" customFormat="1" x14ac:dyDescent="0.25">
      <c r="A58" s="23"/>
      <c r="B58" s="24" t="s">
        <v>53</v>
      </c>
      <c r="C58" s="24" t="s">
        <v>69</v>
      </c>
      <c r="D58" s="47" t="s">
        <v>221</v>
      </c>
      <c r="E58" s="25">
        <v>641000</v>
      </c>
      <c r="F58" s="65">
        <v>165000</v>
      </c>
      <c r="G58" s="93" t="s">
        <v>205</v>
      </c>
      <c r="H58" s="99">
        <v>4.7777777777777777</v>
      </c>
      <c r="I58" s="18"/>
      <c r="J58" s="18"/>
      <c r="K58" s="18"/>
      <c r="L58" s="18"/>
      <c r="M58" s="18"/>
      <c r="N58" s="22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</row>
    <row r="59" spans="1:124" s="16" customFormat="1" x14ac:dyDescent="0.25">
      <c r="A59" s="23"/>
      <c r="B59" s="24" t="s">
        <v>72</v>
      </c>
      <c r="C59" s="24" t="s">
        <v>73</v>
      </c>
      <c r="D59" s="47" t="s">
        <v>218</v>
      </c>
      <c r="E59" s="25">
        <v>297000</v>
      </c>
      <c r="F59" s="65">
        <v>180500</v>
      </c>
      <c r="G59" s="93" t="s">
        <v>206</v>
      </c>
      <c r="H59" s="99">
        <v>4.666666666666667</v>
      </c>
      <c r="I59" s="18"/>
      <c r="J59" s="18"/>
      <c r="K59" s="18"/>
      <c r="L59" s="18"/>
      <c r="M59" s="18"/>
      <c r="N59" s="22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</row>
    <row r="60" spans="1:124" s="29" customFormat="1" ht="15.75" thickBot="1" x14ac:dyDescent="0.3">
      <c r="A60" s="26"/>
      <c r="B60" s="27" t="s">
        <v>185</v>
      </c>
      <c r="C60" s="27" t="s">
        <v>86</v>
      </c>
      <c r="D60" s="47" t="s">
        <v>214</v>
      </c>
      <c r="E60" s="28">
        <v>966000</v>
      </c>
      <c r="F60" s="66">
        <v>280000</v>
      </c>
      <c r="G60" s="95" t="s">
        <v>205</v>
      </c>
      <c r="H60" s="100">
        <v>4.125</v>
      </c>
      <c r="I60" s="18"/>
      <c r="J60" s="18"/>
      <c r="K60" s="18"/>
      <c r="L60" s="18"/>
      <c r="M60" s="18"/>
      <c r="N60" s="22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</row>
    <row r="61" spans="1:124" s="18" customFormat="1" ht="15.75" thickBot="1" x14ac:dyDescent="0.3">
      <c r="A61" s="30"/>
      <c r="B61" s="31"/>
      <c r="C61" s="31"/>
      <c r="D61" s="31"/>
      <c r="E61" s="14"/>
      <c r="F61" s="14"/>
      <c r="G61" s="96"/>
      <c r="H61" s="62"/>
      <c r="N61" s="22"/>
    </row>
    <row r="62" spans="1:124" s="16" customFormat="1" x14ac:dyDescent="0.25">
      <c r="A62" s="19">
        <v>3</v>
      </c>
      <c r="B62" s="20" t="s">
        <v>70</v>
      </c>
      <c r="C62" s="20" t="s">
        <v>102</v>
      </c>
      <c r="D62" s="46" t="s">
        <v>214</v>
      </c>
      <c r="E62" s="21">
        <v>663500</v>
      </c>
      <c r="F62" s="64">
        <v>410000</v>
      </c>
      <c r="G62" s="92" t="s">
        <v>205</v>
      </c>
      <c r="H62" s="98">
        <v>7</v>
      </c>
      <c r="I62" s="18"/>
      <c r="J62" s="18"/>
      <c r="K62" s="18"/>
      <c r="L62" s="18"/>
      <c r="M62" s="18"/>
      <c r="N62" s="22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</row>
    <row r="63" spans="1:124" s="16" customFormat="1" x14ac:dyDescent="0.25">
      <c r="A63" s="23"/>
      <c r="B63" s="24" t="s">
        <v>95</v>
      </c>
      <c r="C63" s="24" t="s">
        <v>96</v>
      </c>
      <c r="D63" s="47" t="s">
        <v>214</v>
      </c>
      <c r="E63" s="25">
        <v>752400</v>
      </c>
      <c r="F63" s="65">
        <v>250000</v>
      </c>
      <c r="G63" s="93" t="s">
        <v>206</v>
      </c>
      <c r="H63" s="99">
        <v>6.666666666666667</v>
      </c>
      <c r="I63" s="18"/>
      <c r="J63" s="18"/>
      <c r="K63" s="18"/>
      <c r="L63" s="18"/>
      <c r="M63" s="18"/>
      <c r="N63" s="22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</row>
    <row r="64" spans="1:124" s="16" customFormat="1" x14ac:dyDescent="0.25">
      <c r="A64" s="23"/>
      <c r="B64" s="24" t="s">
        <v>84</v>
      </c>
      <c r="C64" s="24" t="s">
        <v>101</v>
      </c>
      <c r="D64" s="47" t="s">
        <v>221</v>
      </c>
      <c r="E64" s="25">
        <v>240100</v>
      </c>
      <c r="F64" s="65">
        <v>84000</v>
      </c>
      <c r="G64" s="93" t="s">
        <v>206</v>
      </c>
      <c r="H64" s="99">
        <v>6</v>
      </c>
      <c r="I64" s="18"/>
      <c r="J64" s="18"/>
      <c r="K64" s="18"/>
      <c r="L64" s="18"/>
      <c r="M64" s="18"/>
      <c r="N64" s="22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</row>
    <row r="65" spans="1:124" s="16" customFormat="1" x14ac:dyDescent="0.25">
      <c r="A65" s="23"/>
      <c r="B65" s="24" t="s">
        <v>99</v>
      </c>
      <c r="C65" s="24" t="s">
        <v>100</v>
      </c>
      <c r="D65" s="47" t="s">
        <v>214</v>
      </c>
      <c r="E65" s="25">
        <v>982500</v>
      </c>
      <c r="F65" s="65">
        <v>142950</v>
      </c>
      <c r="G65" s="93" t="s">
        <v>206</v>
      </c>
      <c r="H65" s="176">
        <v>4.5555555555555554</v>
      </c>
      <c r="I65" s="14"/>
      <c r="J65" s="14"/>
      <c r="K65" s="14"/>
      <c r="L65" s="14"/>
      <c r="M65" s="14"/>
      <c r="N65" s="22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</row>
    <row r="66" spans="1:124" s="29" customFormat="1" ht="15.75" thickBot="1" x14ac:dyDescent="0.3">
      <c r="A66" s="26"/>
      <c r="B66" s="27" t="s">
        <v>97</v>
      </c>
      <c r="C66" s="27" t="s">
        <v>98</v>
      </c>
      <c r="D66" s="48" t="s">
        <v>214</v>
      </c>
      <c r="E66" s="28">
        <v>1599000</v>
      </c>
      <c r="F66" s="66">
        <v>661500</v>
      </c>
      <c r="G66" s="95" t="s">
        <v>206</v>
      </c>
      <c r="H66" s="100">
        <v>4.4444444444444446</v>
      </c>
      <c r="I66" s="18"/>
      <c r="J66" s="18"/>
      <c r="K66" s="18"/>
      <c r="L66" s="18"/>
      <c r="M66" s="18"/>
      <c r="N66" s="22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</row>
    <row r="67" spans="1:124" s="18" customFormat="1" ht="15.75" thickBot="1" x14ac:dyDescent="0.3">
      <c r="A67" s="30"/>
      <c r="B67" s="31"/>
      <c r="C67" s="31"/>
      <c r="D67" s="31"/>
      <c r="E67" s="14"/>
      <c r="F67" s="14"/>
      <c r="G67" s="96"/>
      <c r="H67" s="62"/>
      <c r="N67" s="22"/>
    </row>
    <row r="68" spans="1:124" s="16" customFormat="1" x14ac:dyDescent="0.25">
      <c r="A68" s="19">
        <v>4</v>
      </c>
      <c r="B68" s="20" t="s">
        <v>106</v>
      </c>
      <c r="C68" s="20" t="s">
        <v>107</v>
      </c>
      <c r="D68" s="46" t="s">
        <v>214</v>
      </c>
      <c r="E68" s="21">
        <v>4057126</v>
      </c>
      <c r="F68" s="64">
        <v>1047126</v>
      </c>
      <c r="G68" s="92" t="s">
        <v>206</v>
      </c>
      <c r="H68" s="98">
        <v>9.4444444444444446</v>
      </c>
      <c r="I68" s="18"/>
      <c r="J68" s="18"/>
      <c r="K68" s="18"/>
      <c r="L68" s="18"/>
      <c r="M68" s="18"/>
      <c r="N68" s="22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</row>
    <row r="69" spans="1:124" s="16" customFormat="1" x14ac:dyDescent="0.25">
      <c r="A69" s="23"/>
      <c r="B69" s="24" t="s">
        <v>129</v>
      </c>
      <c r="C69" s="24" t="s">
        <v>130</v>
      </c>
      <c r="D69" s="47" t="s">
        <v>214</v>
      </c>
      <c r="E69" s="25">
        <v>4784500</v>
      </c>
      <c r="F69" s="65">
        <v>1500000</v>
      </c>
      <c r="G69" s="93" t="s">
        <v>206</v>
      </c>
      <c r="H69" s="99">
        <v>8.7777777777777786</v>
      </c>
      <c r="I69" s="18"/>
      <c r="J69" s="18"/>
      <c r="K69" s="18"/>
      <c r="L69" s="18"/>
      <c r="M69" s="18"/>
      <c r="N69" s="22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</row>
    <row r="70" spans="1:124" s="16" customFormat="1" x14ac:dyDescent="0.25">
      <c r="A70" s="23"/>
      <c r="B70" s="24" t="s">
        <v>119</v>
      </c>
      <c r="C70" s="24" t="s">
        <v>120</v>
      </c>
      <c r="D70" s="47" t="s">
        <v>216</v>
      </c>
      <c r="E70" s="25">
        <v>4450000</v>
      </c>
      <c r="F70" s="65">
        <v>1200000</v>
      </c>
      <c r="G70" s="93" t="s">
        <v>206</v>
      </c>
      <c r="H70" s="99">
        <v>8.3333333333333339</v>
      </c>
      <c r="I70" s="18"/>
      <c r="J70" s="18"/>
      <c r="K70" s="18"/>
      <c r="L70" s="18"/>
      <c r="M70" s="18"/>
      <c r="N70" s="22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</row>
    <row r="71" spans="1:124" s="16" customFormat="1" x14ac:dyDescent="0.25">
      <c r="A71" s="23"/>
      <c r="B71" s="24" t="s">
        <v>114</v>
      </c>
      <c r="C71" s="24" t="s">
        <v>115</v>
      </c>
      <c r="D71" s="47" t="s">
        <v>214</v>
      </c>
      <c r="E71" s="25">
        <v>1909500</v>
      </c>
      <c r="F71" s="65">
        <v>436500</v>
      </c>
      <c r="G71" s="93" t="s">
        <v>206</v>
      </c>
      <c r="H71" s="99">
        <v>8.3333333333333339</v>
      </c>
      <c r="I71" s="18"/>
      <c r="J71" s="18"/>
      <c r="K71" s="18"/>
      <c r="L71" s="18"/>
      <c r="M71" s="18"/>
      <c r="N71" s="22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</row>
    <row r="72" spans="1:124" s="16" customFormat="1" ht="15" customHeight="1" x14ac:dyDescent="0.25">
      <c r="A72" s="23"/>
      <c r="B72" s="24" t="s">
        <v>103</v>
      </c>
      <c r="C72" s="24" t="s">
        <v>188</v>
      </c>
      <c r="D72" s="47" t="s">
        <v>214</v>
      </c>
      <c r="E72" s="25">
        <v>1547420</v>
      </c>
      <c r="F72" s="65">
        <v>540096</v>
      </c>
      <c r="G72" s="93" t="s">
        <v>207</v>
      </c>
      <c r="H72" s="99">
        <v>8</v>
      </c>
      <c r="I72" s="18"/>
      <c r="J72" s="18"/>
      <c r="K72" s="18"/>
      <c r="L72" s="18"/>
      <c r="M72" s="18"/>
      <c r="N72" s="22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</row>
    <row r="73" spans="1:124" s="16" customFormat="1" x14ac:dyDescent="0.25">
      <c r="A73" s="23"/>
      <c r="B73" s="24" t="s">
        <v>49</v>
      </c>
      <c r="C73" s="24" t="s">
        <v>111</v>
      </c>
      <c r="D73" s="47" t="s">
        <v>214</v>
      </c>
      <c r="E73" s="25">
        <v>891000</v>
      </c>
      <c r="F73" s="65">
        <v>342000</v>
      </c>
      <c r="G73" s="93" t="s">
        <v>206</v>
      </c>
      <c r="H73" s="99">
        <v>8</v>
      </c>
      <c r="I73" s="18"/>
      <c r="J73" s="18"/>
      <c r="K73" s="18"/>
      <c r="L73" s="18"/>
      <c r="M73" s="18"/>
      <c r="N73" s="22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</row>
    <row r="74" spans="1:124" s="16" customFormat="1" x14ac:dyDescent="0.25">
      <c r="A74" s="23"/>
      <c r="B74" s="24" t="s">
        <v>112</v>
      </c>
      <c r="C74" s="24" t="s">
        <v>113</v>
      </c>
      <c r="D74" s="47" t="s">
        <v>214</v>
      </c>
      <c r="E74" s="25">
        <v>1060000</v>
      </c>
      <c r="F74" s="65">
        <v>405000</v>
      </c>
      <c r="G74" s="93" t="s">
        <v>206</v>
      </c>
      <c r="H74" s="99">
        <v>8</v>
      </c>
      <c r="I74" s="18"/>
      <c r="J74" s="18"/>
      <c r="K74" s="18"/>
      <c r="L74" s="18"/>
      <c r="M74" s="18"/>
      <c r="N74" s="22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</row>
    <row r="75" spans="1:124" s="16" customFormat="1" x14ac:dyDescent="0.25">
      <c r="A75" s="23"/>
      <c r="B75" s="24" t="s">
        <v>36</v>
      </c>
      <c r="C75" s="24" t="s">
        <v>131</v>
      </c>
      <c r="D75" s="47" t="s">
        <v>214</v>
      </c>
      <c r="E75" s="25">
        <v>2049000</v>
      </c>
      <c r="F75" s="65">
        <v>745000</v>
      </c>
      <c r="G75" s="93" t="s">
        <v>206</v>
      </c>
      <c r="H75" s="99">
        <v>7.8888888888888893</v>
      </c>
      <c r="I75" s="18"/>
      <c r="J75" s="18"/>
      <c r="K75" s="18"/>
      <c r="L75" s="18"/>
      <c r="M75" s="18"/>
      <c r="N75" s="22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</row>
    <row r="76" spans="1:124" s="16" customFormat="1" x14ac:dyDescent="0.25">
      <c r="A76" s="23"/>
      <c r="B76" s="24" t="s">
        <v>118</v>
      </c>
      <c r="C76" s="24" t="s">
        <v>200</v>
      </c>
      <c r="D76" s="47" t="s">
        <v>214</v>
      </c>
      <c r="E76" s="25">
        <v>1944000</v>
      </c>
      <c r="F76" s="65">
        <v>822000</v>
      </c>
      <c r="G76" s="93" t="s">
        <v>205</v>
      </c>
      <c r="H76" s="99">
        <v>7.8888888888888893</v>
      </c>
      <c r="I76" s="18"/>
      <c r="J76" s="18"/>
      <c r="K76" s="18"/>
      <c r="L76" s="18"/>
      <c r="M76" s="18"/>
      <c r="N76" s="22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</row>
    <row r="77" spans="1:124" s="16" customFormat="1" x14ac:dyDescent="0.25">
      <c r="A77" s="23"/>
      <c r="B77" s="24" t="s">
        <v>108</v>
      </c>
      <c r="C77" s="24" t="s">
        <v>109</v>
      </c>
      <c r="D77" s="47" t="s">
        <v>219</v>
      </c>
      <c r="E77" s="25">
        <v>998000</v>
      </c>
      <c r="F77" s="65">
        <v>378000</v>
      </c>
      <c r="G77" s="93" t="s">
        <v>206</v>
      </c>
      <c r="H77" s="99">
        <v>7.7777777777777777</v>
      </c>
      <c r="I77" s="18"/>
      <c r="J77" s="18"/>
      <c r="K77" s="18"/>
      <c r="L77" s="18"/>
      <c r="M77" s="18"/>
      <c r="N77" s="22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</row>
    <row r="78" spans="1:124" s="16" customFormat="1" x14ac:dyDescent="0.25">
      <c r="A78" s="23"/>
      <c r="B78" s="24" t="s">
        <v>127</v>
      </c>
      <c r="C78" s="24" t="s">
        <v>128</v>
      </c>
      <c r="D78" s="47" t="s">
        <v>214</v>
      </c>
      <c r="E78" s="25">
        <v>1023000</v>
      </c>
      <c r="F78" s="65">
        <v>407000</v>
      </c>
      <c r="G78" s="93" t="s">
        <v>206</v>
      </c>
      <c r="H78" s="99">
        <v>7.666666666666667</v>
      </c>
      <c r="I78" s="18"/>
      <c r="J78" s="18"/>
      <c r="K78" s="18"/>
      <c r="L78" s="18"/>
      <c r="M78" s="18"/>
      <c r="N78" s="22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</row>
    <row r="79" spans="1:124" s="16" customFormat="1" x14ac:dyDescent="0.25">
      <c r="A79" s="23"/>
      <c r="B79" s="24" t="s">
        <v>123</v>
      </c>
      <c r="C79" s="24" t="s">
        <v>124</v>
      </c>
      <c r="D79" s="47" t="s">
        <v>214</v>
      </c>
      <c r="E79" s="25">
        <v>1226000</v>
      </c>
      <c r="F79" s="65">
        <v>391000</v>
      </c>
      <c r="G79" s="93" t="s">
        <v>206</v>
      </c>
      <c r="H79" s="99">
        <v>7.5555555555555554</v>
      </c>
      <c r="I79" s="18"/>
      <c r="J79" s="18"/>
      <c r="K79" s="18"/>
      <c r="L79" s="18"/>
      <c r="M79" s="18"/>
      <c r="N79" s="22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</row>
    <row r="80" spans="1:124" s="16" customFormat="1" x14ac:dyDescent="0.25">
      <c r="A80" s="23"/>
      <c r="B80" s="24" t="s">
        <v>116</v>
      </c>
      <c r="C80" s="24" t="s">
        <v>117</v>
      </c>
      <c r="D80" s="47" t="s">
        <v>214</v>
      </c>
      <c r="E80" s="25">
        <v>1092300</v>
      </c>
      <c r="F80" s="65">
        <v>550000</v>
      </c>
      <c r="G80" s="93" t="s">
        <v>206</v>
      </c>
      <c r="H80" s="99">
        <v>6.8888888888888893</v>
      </c>
      <c r="I80" s="18"/>
      <c r="J80" s="18"/>
      <c r="K80" s="18"/>
      <c r="L80" s="18"/>
      <c r="M80" s="18"/>
      <c r="N80" s="22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</row>
    <row r="81" spans="1:124" s="16" customFormat="1" ht="30" x14ac:dyDescent="0.25">
      <c r="A81" s="23"/>
      <c r="B81" s="49" t="s">
        <v>104</v>
      </c>
      <c r="C81" s="24" t="s">
        <v>105</v>
      </c>
      <c r="D81" s="47" t="s">
        <v>214</v>
      </c>
      <c r="E81" s="25">
        <v>2808525</v>
      </c>
      <c r="F81" s="65">
        <v>925825</v>
      </c>
      <c r="G81" s="93" t="s">
        <v>206</v>
      </c>
      <c r="H81" s="99">
        <v>6.4444444444444446</v>
      </c>
      <c r="I81" s="18"/>
      <c r="J81" s="18"/>
      <c r="K81" s="18"/>
      <c r="L81" s="18"/>
      <c r="M81" s="18"/>
      <c r="N81" s="22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</row>
    <row r="82" spans="1:124" s="16" customFormat="1" x14ac:dyDescent="0.25">
      <c r="A82" s="23"/>
      <c r="B82" s="24" t="s">
        <v>110</v>
      </c>
      <c r="C82" s="24" t="s">
        <v>187</v>
      </c>
      <c r="D82" s="47" t="s">
        <v>214</v>
      </c>
      <c r="E82" s="25">
        <v>806000</v>
      </c>
      <c r="F82" s="65">
        <v>150000</v>
      </c>
      <c r="G82" s="93" t="s">
        <v>206</v>
      </c>
      <c r="H82" s="99">
        <v>6.1111111111111107</v>
      </c>
      <c r="I82" s="18"/>
      <c r="J82" s="18"/>
      <c r="K82" s="18"/>
      <c r="L82" s="18"/>
      <c r="M82" s="18"/>
      <c r="N82" s="22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</row>
    <row r="83" spans="1:124" s="16" customFormat="1" x14ac:dyDescent="0.25">
      <c r="A83" s="23"/>
      <c r="B83" s="24" t="s">
        <v>121</v>
      </c>
      <c r="C83" s="24" t="s">
        <v>122</v>
      </c>
      <c r="D83" s="47" t="s">
        <v>214</v>
      </c>
      <c r="E83" s="25">
        <v>7734000</v>
      </c>
      <c r="F83" s="65">
        <v>2500000</v>
      </c>
      <c r="G83" s="93" t="s">
        <v>205</v>
      </c>
      <c r="H83" s="99">
        <v>5.4444444444444446</v>
      </c>
      <c r="I83" s="18"/>
      <c r="J83" s="18"/>
      <c r="K83" s="18"/>
      <c r="L83" s="18"/>
      <c r="M83" s="18"/>
      <c r="N83" s="22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</row>
    <row r="84" spans="1:124" s="29" customFormat="1" ht="15.75" thickBot="1" x14ac:dyDescent="0.3">
      <c r="A84" s="26"/>
      <c r="B84" s="27" t="s">
        <v>177</v>
      </c>
      <c r="C84" s="27" t="s">
        <v>201</v>
      </c>
      <c r="D84" s="48" t="s">
        <v>214</v>
      </c>
      <c r="E84" s="28">
        <v>1024700</v>
      </c>
      <c r="F84" s="66">
        <v>544460</v>
      </c>
      <c r="G84" s="95" t="s">
        <v>205</v>
      </c>
      <c r="H84" s="100">
        <v>4</v>
      </c>
      <c r="I84" s="18"/>
      <c r="J84" s="18"/>
      <c r="K84" s="18"/>
      <c r="L84" s="18"/>
      <c r="M84" s="18"/>
      <c r="N84" s="22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</row>
    <row r="85" spans="1:124" s="18" customFormat="1" ht="15.75" thickBot="1" x14ac:dyDescent="0.3">
      <c r="A85" s="30"/>
      <c r="B85" s="31"/>
      <c r="C85" s="31"/>
      <c r="D85" s="31"/>
      <c r="E85" s="14"/>
      <c r="F85" s="14"/>
      <c r="G85" s="96"/>
      <c r="H85" s="62"/>
      <c r="N85" s="22"/>
    </row>
    <row r="86" spans="1:124" s="16" customFormat="1" x14ac:dyDescent="0.25">
      <c r="A86" s="51" t="s">
        <v>175</v>
      </c>
      <c r="B86" s="52" t="s">
        <v>132</v>
      </c>
      <c r="C86" s="52" t="s">
        <v>133</v>
      </c>
      <c r="D86" s="46" t="s">
        <v>216</v>
      </c>
      <c r="E86" s="53">
        <v>6360000</v>
      </c>
      <c r="F86" s="64">
        <v>2800000</v>
      </c>
      <c r="G86" s="106" t="s">
        <v>206</v>
      </c>
      <c r="H86" s="98">
        <v>9.2222222222222214</v>
      </c>
      <c r="I86" s="18"/>
      <c r="J86" s="18"/>
      <c r="K86" s="18"/>
      <c r="L86" s="18"/>
      <c r="M86" s="18"/>
      <c r="N86" s="22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</row>
    <row r="87" spans="1:124" s="16" customFormat="1" x14ac:dyDescent="0.25">
      <c r="A87" s="54"/>
      <c r="B87" s="55" t="s">
        <v>34</v>
      </c>
      <c r="C87" s="55" t="s">
        <v>141</v>
      </c>
      <c r="D87" s="47" t="s">
        <v>216</v>
      </c>
      <c r="E87" s="56">
        <v>15175000</v>
      </c>
      <c r="F87" s="105">
        <v>6475000</v>
      </c>
      <c r="G87" s="107" t="s">
        <v>206</v>
      </c>
      <c r="H87" s="99">
        <v>9.125</v>
      </c>
      <c r="I87" s="18"/>
      <c r="J87" s="18"/>
      <c r="K87" s="18"/>
      <c r="L87" s="18"/>
      <c r="M87" s="18"/>
      <c r="N87" s="22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</row>
    <row r="88" spans="1:124" s="16" customFormat="1" x14ac:dyDescent="0.25">
      <c r="A88" s="54"/>
      <c r="B88" s="55" t="s">
        <v>27</v>
      </c>
      <c r="C88" s="55" t="s">
        <v>149</v>
      </c>
      <c r="D88" s="47" t="s">
        <v>219</v>
      </c>
      <c r="E88" s="56">
        <v>3815000</v>
      </c>
      <c r="F88" s="105">
        <v>1455000</v>
      </c>
      <c r="G88" s="107" t="s">
        <v>206</v>
      </c>
      <c r="H88" s="99">
        <v>9.1111111111111107</v>
      </c>
      <c r="I88" s="18"/>
      <c r="J88" s="18"/>
      <c r="K88" s="18"/>
      <c r="L88" s="18"/>
      <c r="M88" s="18"/>
      <c r="N88" s="22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</row>
    <row r="89" spans="1:124" s="16" customFormat="1" x14ac:dyDescent="0.25">
      <c r="A89" s="54"/>
      <c r="B89" s="55" t="s">
        <v>7</v>
      </c>
      <c r="C89" s="55" t="s">
        <v>197</v>
      </c>
      <c r="D89" s="47" t="s">
        <v>216</v>
      </c>
      <c r="E89" s="56">
        <v>3533000</v>
      </c>
      <c r="F89" s="105">
        <v>908500</v>
      </c>
      <c r="G89" s="107" t="s">
        <v>206</v>
      </c>
      <c r="H89" s="99">
        <v>9</v>
      </c>
      <c r="I89" s="18"/>
      <c r="J89" s="18"/>
      <c r="K89" s="18"/>
      <c r="L89" s="18"/>
      <c r="M89" s="18"/>
      <c r="N89" s="22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</row>
    <row r="90" spans="1:124" s="16" customFormat="1" x14ac:dyDescent="0.25">
      <c r="A90" s="54"/>
      <c r="B90" s="55" t="s">
        <v>82</v>
      </c>
      <c r="C90" s="55" t="s">
        <v>83</v>
      </c>
      <c r="D90" s="47" t="s">
        <v>214</v>
      </c>
      <c r="E90" s="56">
        <v>540500</v>
      </c>
      <c r="F90" s="105">
        <v>300000</v>
      </c>
      <c r="G90" s="107" t="s">
        <v>206</v>
      </c>
      <c r="H90" s="99">
        <v>9</v>
      </c>
      <c r="I90" s="18"/>
      <c r="J90" s="18"/>
      <c r="K90" s="18"/>
      <c r="L90" s="18"/>
      <c r="M90" s="18"/>
      <c r="N90" s="22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</row>
    <row r="91" spans="1:124" s="16" customFormat="1" x14ac:dyDescent="0.25">
      <c r="A91" s="54"/>
      <c r="B91" s="55" t="s">
        <v>138</v>
      </c>
      <c r="C91" s="55" t="s">
        <v>196</v>
      </c>
      <c r="D91" s="47" t="s">
        <v>216</v>
      </c>
      <c r="E91" s="56">
        <v>480000</v>
      </c>
      <c r="F91" s="105">
        <v>280000</v>
      </c>
      <c r="G91" s="107" t="s">
        <v>206</v>
      </c>
      <c r="H91" s="99">
        <v>8.7777777777777786</v>
      </c>
      <c r="I91" s="18"/>
      <c r="J91" s="18"/>
      <c r="K91" s="18"/>
      <c r="L91" s="18"/>
      <c r="M91" s="18"/>
      <c r="N91" s="22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</row>
    <row r="92" spans="1:124" s="16" customFormat="1" x14ac:dyDescent="0.25">
      <c r="A92" s="54"/>
      <c r="B92" s="55" t="s">
        <v>150</v>
      </c>
      <c r="C92" s="55" t="s">
        <v>151</v>
      </c>
      <c r="D92" s="47" t="s">
        <v>214</v>
      </c>
      <c r="E92" s="56">
        <v>2217600</v>
      </c>
      <c r="F92" s="105">
        <v>407400</v>
      </c>
      <c r="G92" s="107" t="s">
        <v>206</v>
      </c>
      <c r="H92" s="99">
        <v>8.4444444444444446</v>
      </c>
      <c r="I92" s="18"/>
      <c r="J92" s="18"/>
      <c r="K92" s="18"/>
      <c r="L92" s="18"/>
      <c r="M92" s="18"/>
      <c r="N92" s="22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</row>
    <row r="93" spans="1:124" s="16" customFormat="1" x14ac:dyDescent="0.25">
      <c r="A93" s="54"/>
      <c r="B93" s="55" t="s">
        <v>136</v>
      </c>
      <c r="C93" s="55" t="s">
        <v>137</v>
      </c>
      <c r="D93" s="47" t="s">
        <v>219</v>
      </c>
      <c r="E93" s="56">
        <v>4993700</v>
      </c>
      <c r="F93" s="105">
        <v>500000</v>
      </c>
      <c r="G93" s="107" t="s">
        <v>206</v>
      </c>
      <c r="H93" s="99">
        <v>8.375</v>
      </c>
      <c r="I93" s="18"/>
      <c r="J93" s="18"/>
      <c r="K93" s="18"/>
      <c r="L93" s="18"/>
      <c r="M93" s="18"/>
      <c r="N93" s="22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</row>
    <row r="94" spans="1:124" s="16" customFormat="1" x14ac:dyDescent="0.25">
      <c r="A94" s="54"/>
      <c r="B94" s="55" t="s">
        <v>139</v>
      </c>
      <c r="C94" s="55" t="s">
        <v>140</v>
      </c>
      <c r="D94" s="47" t="s">
        <v>214</v>
      </c>
      <c r="E94" s="56">
        <v>3932000</v>
      </c>
      <c r="F94" s="105">
        <v>1400000</v>
      </c>
      <c r="G94" s="107" t="s">
        <v>206</v>
      </c>
      <c r="H94" s="99">
        <v>8</v>
      </c>
      <c r="I94" s="18"/>
      <c r="J94" s="18"/>
      <c r="K94" s="18"/>
      <c r="L94" s="18"/>
      <c r="M94" s="18"/>
      <c r="N94" s="22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</row>
    <row r="95" spans="1:124" s="29" customFormat="1" ht="30.75" thickBot="1" x14ac:dyDescent="0.3">
      <c r="A95" s="57"/>
      <c r="B95" s="58" t="s">
        <v>134</v>
      </c>
      <c r="C95" s="58" t="s">
        <v>135</v>
      </c>
      <c r="D95" s="129" t="s">
        <v>222</v>
      </c>
      <c r="E95" s="59">
        <v>2939100</v>
      </c>
      <c r="F95" s="66">
        <v>515000</v>
      </c>
      <c r="G95" s="108" t="s">
        <v>206</v>
      </c>
      <c r="H95" s="100">
        <v>6.333333333333333</v>
      </c>
      <c r="I95" s="18"/>
      <c r="J95" s="18"/>
      <c r="K95" s="18"/>
      <c r="L95" s="18"/>
      <c r="M95" s="18"/>
      <c r="N95" s="22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</row>
    <row r="96" spans="1:124" s="18" customFormat="1" ht="15.75" thickBot="1" x14ac:dyDescent="0.3">
      <c r="A96" s="30"/>
      <c r="B96" s="31"/>
      <c r="C96" s="31"/>
      <c r="D96" s="14"/>
      <c r="E96" s="14"/>
      <c r="F96" s="14"/>
      <c r="G96" s="96"/>
      <c r="H96" s="62"/>
      <c r="N96" s="22"/>
    </row>
    <row r="97" spans="1:124" s="16" customFormat="1" x14ac:dyDescent="0.25">
      <c r="A97" s="23" t="s">
        <v>176</v>
      </c>
      <c r="B97" s="20" t="s">
        <v>209</v>
      </c>
      <c r="C97" s="20" t="s">
        <v>210</v>
      </c>
      <c r="D97" s="46" t="s">
        <v>214</v>
      </c>
      <c r="E97" s="21">
        <v>670000</v>
      </c>
      <c r="F97" s="64">
        <v>208000</v>
      </c>
      <c r="G97" s="106" t="s">
        <v>206</v>
      </c>
      <c r="H97" s="98">
        <v>9</v>
      </c>
      <c r="I97" s="18"/>
      <c r="J97" s="18"/>
      <c r="K97" s="18"/>
      <c r="L97" s="18"/>
      <c r="M97" s="18"/>
      <c r="N97" s="22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</row>
    <row r="98" spans="1:124" s="16" customFormat="1" x14ac:dyDescent="0.25">
      <c r="A98" s="23"/>
      <c r="B98" s="24" t="s">
        <v>145</v>
      </c>
      <c r="C98" s="24" t="s">
        <v>146</v>
      </c>
      <c r="D98" s="47" t="s">
        <v>214</v>
      </c>
      <c r="E98" s="25">
        <v>2629000</v>
      </c>
      <c r="F98" s="105">
        <v>959000</v>
      </c>
      <c r="G98" s="107" t="s">
        <v>206</v>
      </c>
      <c r="H98" s="99">
        <v>8.3333333333333339</v>
      </c>
      <c r="I98" s="18"/>
      <c r="J98" s="18"/>
      <c r="K98" s="18"/>
      <c r="L98" s="18"/>
      <c r="M98" s="18"/>
      <c r="N98" s="22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</row>
    <row r="99" spans="1:124" s="16" customFormat="1" ht="30" x14ac:dyDescent="0.25">
      <c r="A99" s="23"/>
      <c r="B99" s="49" t="s">
        <v>28</v>
      </c>
      <c r="C99" s="24" t="s">
        <v>198</v>
      </c>
      <c r="D99" s="47" t="s">
        <v>214</v>
      </c>
      <c r="E99" s="25">
        <v>4380000</v>
      </c>
      <c r="F99" s="105">
        <v>1690000</v>
      </c>
      <c r="G99" s="107" t="s">
        <v>205</v>
      </c>
      <c r="H99" s="99">
        <v>7.8888888888888893</v>
      </c>
      <c r="I99" s="18"/>
      <c r="J99" s="18"/>
      <c r="K99" s="18"/>
      <c r="L99" s="18"/>
      <c r="M99" s="18"/>
      <c r="N99" s="22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</row>
    <row r="100" spans="1:124" s="16" customFormat="1" x14ac:dyDescent="0.25">
      <c r="A100" s="23"/>
      <c r="B100" s="24" t="s">
        <v>142</v>
      </c>
      <c r="C100" s="24" t="s">
        <v>191</v>
      </c>
      <c r="D100" s="47" t="s">
        <v>214</v>
      </c>
      <c r="E100" s="25">
        <v>2555607</v>
      </c>
      <c r="F100" s="105">
        <v>891304</v>
      </c>
      <c r="G100" s="107" t="s">
        <v>206</v>
      </c>
      <c r="H100" s="99">
        <v>7.8888888888888893</v>
      </c>
      <c r="I100" s="18"/>
      <c r="J100" s="18"/>
      <c r="K100" s="18"/>
      <c r="L100" s="18"/>
      <c r="M100" s="18"/>
      <c r="N100" s="22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</row>
    <row r="101" spans="1:124" s="16" customFormat="1" x14ac:dyDescent="0.25">
      <c r="A101" s="23"/>
      <c r="B101" s="24" t="s">
        <v>143</v>
      </c>
      <c r="C101" s="24" t="s">
        <v>144</v>
      </c>
      <c r="D101" s="55" t="s">
        <v>214</v>
      </c>
      <c r="E101" s="25">
        <v>730000</v>
      </c>
      <c r="F101" s="105">
        <v>200000</v>
      </c>
      <c r="G101" s="107" t="s">
        <v>206</v>
      </c>
      <c r="H101" s="99">
        <v>7.75</v>
      </c>
      <c r="I101" s="18"/>
      <c r="J101" s="18"/>
      <c r="K101" s="18"/>
      <c r="L101" s="18"/>
      <c r="M101" s="18"/>
      <c r="N101" s="22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</row>
    <row r="102" spans="1:124" s="16" customFormat="1" x14ac:dyDescent="0.25">
      <c r="A102" s="23"/>
      <c r="B102" s="24" t="s">
        <v>147</v>
      </c>
      <c r="C102" s="24" t="s">
        <v>148</v>
      </c>
      <c r="D102" s="47" t="s">
        <v>214</v>
      </c>
      <c r="E102" s="25">
        <v>1133100</v>
      </c>
      <c r="F102" s="105">
        <v>550700</v>
      </c>
      <c r="G102" s="107" t="s">
        <v>206</v>
      </c>
      <c r="H102" s="99">
        <v>7.1111111111111107</v>
      </c>
      <c r="I102" s="18"/>
      <c r="J102" s="18"/>
      <c r="K102" s="18"/>
      <c r="L102" s="18"/>
      <c r="M102" s="18"/>
      <c r="N102" s="22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</row>
    <row r="103" spans="1:124" s="16" customFormat="1" x14ac:dyDescent="0.25">
      <c r="A103" s="23"/>
      <c r="B103" s="24" t="s">
        <v>125</v>
      </c>
      <c r="C103" s="24" t="s">
        <v>126</v>
      </c>
      <c r="D103" s="47" t="s">
        <v>214</v>
      </c>
      <c r="E103" s="25">
        <v>2853700</v>
      </c>
      <c r="F103" s="105">
        <v>550000</v>
      </c>
      <c r="G103" s="107" t="s">
        <v>205</v>
      </c>
      <c r="H103" s="99">
        <v>6.4444444444444446</v>
      </c>
      <c r="I103" s="18"/>
      <c r="J103" s="18"/>
      <c r="K103" s="18"/>
      <c r="L103" s="18"/>
      <c r="M103" s="18"/>
      <c r="N103" s="22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</row>
    <row r="104" spans="1:124" s="29" customFormat="1" ht="15.75" thickBot="1" x14ac:dyDescent="0.3">
      <c r="A104" s="26"/>
      <c r="B104" s="27" t="s">
        <v>74</v>
      </c>
      <c r="C104" s="27" t="s">
        <v>75</v>
      </c>
      <c r="D104" s="130" t="s">
        <v>214</v>
      </c>
      <c r="E104" s="28">
        <v>1184150</v>
      </c>
      <c r="F104" s="66">
        <v>486350</v>
      </c>
      <c r="G104" s="108" t="s">
        <v>206</v>
      </c>
      <c r="H104" s="100">
        <v>6.2222222222222223</v>
      </c>
      <c r="I104" s="18"/>
      <c r="J104" s="18"/>
      <c r="K104" s="18"/>
      <c r="L104" s="18"/>
      <c r="M104" s="18"/>
      <c r="N104" s="22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</row>
    <row r="105" spans="1:124" s="18" customFormat="1" ht="15.75" thickBot="1" x14ac:dyDescent="0.3">
      <c r="A105" s="30"/>
      <c r="B105" s="31"/>
      <c r="C105" s="31"/>
      <c r="D105" s="31"/>
      <c r="E105" s="14"/>
      <c r="F105" s="14"/>
      <c r="G105" s="96"/>
      <c r="H105" s="62"/>
      <c r="N105" s="22"/>
    </row>
    <row r="106" spans="1:124" s="16" customFormat="1" x14ac:dyDescent="0.25">
      <c r="A106" s="19">
        <v>6</v>
      </c>
      <c r="B106" s="20" t="s">
        <v>132</v>
      </c>
      <c r="C106" s="20" t="s">
        <v>152</v>
      </c>
      <c r="D106" s="46" t="s">
        <v>216</v>
      </c>
      <c r="E106" s="21">
        <v>780000</v>
      </c>
      <c r="F106" s="64">
        <v>375000</v>
      </c>
      <c r="G106" s="92" t="s">
        <v>206</v>
      </c>
      <c r="H106" s="98">
        <v>8.1111111111111107</v>
      </c>
      <c r="I106" s="18"/>
      <c r="J106" s="18"/>
      <c r="K106" s="18"/>
      <c r="L106" s="18"/>
      <c r="M106" s="18"/>
      <c r="N106" s="22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</row>
    <row r="107" spans="1:124" s="16" customFormat="1" x14ac:dyDescent="0.25">
      <c r="A107" s="23"/>
      <c r="B107" s="24" t="s">
        <v>154</v>
      </c>
      <c r="C107" s="24" t="s">
        <v>155</v>
      </c>
      <c r="D107" s="47" t="s">
        <v>219</v>
      </c>
      <c r="E107" s="25">
        <v>264000</v>
      </c>
      <c r="F107" s="105">
        <v>105000</v>
      </c>
      <c r="G107" s="93" t="s">
        <v>206</v>
      </c>
      <c r="H107" s="99">
        <v>7.1428571428571432</v>
      </c>
      <c r="I107" s="18"/>
      <c r="J107" s="18"/>
      <c r="K107" s="18"/>
      <c r="L107" s="18"/>
      <c r="M107" s="18"/>
      <c r="N107" s="22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</row>
    <row r="108" spans="1:124" s="29" customFormat="1" ht="30.75" thickBot="1" x14ac:dyDescent="0.3">
      <c r="A108" s="26"/>
      <c r="B108" s="27" t="s">
        <v>147</v>
      </c>
      <c r="C108" s="133" t="s">
        <v>153</v>
      </c>
      <c r="D108" s="48" t="s">
        <v>214</v>
      </c>
      <c r="E108" s="28">
        <v>338200</v>
      </c>
      <c r="F108" s="66">
        <v>98200</v>
      </c>
      <c r="G108" s="95" t="s">
        <v>206</v>
      </c>
      <c r="H108" s="100">
        <v>5.2222222222222223</v>
      </c>
      <c r="I108" s="18"/>
      <c r="J108" s="18"/>
      <c r="K108" s="18"/>
      <c r="L108" s="18"/>
      <c r="M108" s="18"/>
      <c r="N108" s="22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</row>
    <row r="109" spans="1:124" s="18" customFormat="1" ht="15.75" thickBot="1" x14ac:dyDescent="0.3">
      <c r="A109" s="30"/>
      <c r="B109" s="31"/>
      <c r="C109" s="31"/>
      <c r="D109" s="50"/>
      <c r="E109" s="14"/>
      <c r="F109" s="14"/>
      <c r="G109" s="96"/>
      <c r="H109" s="62"/>
      <c r="N109" s="22"/>
    </row>
    <row r="110" spans="1:124" s="16" customFormat="1" x14ac:dyDescent="0.25">
      <c r="A110" s="19">
        <v>7</v>
      </c>
      <c r="B110" s="20" t="s">
        <v>154</v>
      </c>
      <c r="C110" s="20" t="s">
        <v>158</v>
      </c>
      <c r="D110" s="46" t="s">
        <v>219</v>
      </c>
      <c r="E110" s="21">
        <v>2248000</v>
      </c>
      <c r="F110" s="64">
        <v>1248000</v>
      </c>
      <c r="G110" s="92" t="s">
        <v>206</v>
      </c>
      <c r="H110" s="98">
        <v>8.4285714285714288</v>
      </c>
      <c r="I110" s="18"/>
      <c r="J110" s="18"/>
      <c r="K110" s="18"/>
      <c r="L110" s="18"/>
      <c r="M110" s="18"/>
      <c r="N110" s="22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</row>
    <row r="111" spans="1:124" s="16" customFormat="1" ht="30" x14ac:dyDescent="0.25">
      <c r="A111" s="23"/>
      <c r="B111" s="49" t="s">
        <v>159</v>
      </c>
      <c r="C111" s="24" t="s">
        <v>160</v>
      </c>
      <c r="D111" s="47" t="s">
        <v>214</v>
      </c>
      <c r="E111" s="25">
        <v>1327000</v>
      </c>
      <c r="F111" s="105">
        <v>977000</v>
      </c>
      <c r="G111" s="93" t="s">
        <v>206</v>
      </c>
      <c r="H111" s="99">
        <v>8.1428571428571423</v>
      </c>
      <c r="I111" s="18"/>
      <c r="J111" s="18"/>
      <c r="K111" s="18"/>
      <c r="L111" s="18"/>
      <c r="M111" s="18"/>
      <c r="N111" s="22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</row>
    <row r="112" spans="1:124" s="29" customFormat="1" ht="15.75" thickBot="1" x14ac:dyDescent="0.3">
      <c r="A112" s="26"/>
      <c r="B112" s="27" t="s">
        <v>156</v>
      </c>
      <c r="C112" s="27" t="s">
        <v>157</v>
      </c>
      <c r="D112" s="48" t="s">
        <v>214</v>
      </c>
      <c r="E112" s="28">
        <v>624200</v>
      </c>
      <c r="F112" s="66">
        <v>520000</v>
      </c>
      <c r="G112" s="95" t="s">
        <v>206</v>
      </c>
      <c r="H112" s="100">
        <v>6.7142857142857144</v>
      </c>
      <c r="I112" s="18"/>
      <c r="J112" s="18"/>
      <c r="K112" s="18"/>
      <c r="L112" s="18"/>
      <c r="M112" s="18"/>
      <c r="N112" s="22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</row>
    <row r="113" spans="1:124" s="18" customFormat="1" ht="15.75" thickBot="1" x14ac:dyDescent="0.3">
      <c r="A113" s="30"/>
      <c r="B113" s="31"/>
      <c r="C113" s="31"/>
      <c r="D113" s="50"/>
      <c r="E113" s="14"/>
      <c r="F113" s="14"/>
      <c r="G113" s="96"/>
      <c r="H113" s="62"/>
      <c r="N113" s="22"/>
    </row>
    <row r="114" spans="1:124" s="16" customFormat="1" x14ac:dyDescent="0.25">
      <c r="A114" s="19">
        <v>8</v>
      </c>
      <c r="B114" s="20" t="s">
        <v>154</v>
      </c>
      <c r="C114" s="20" t="s">
        <v>190</v>
      </c>
      <c r="D114" s="46" t="s">
        <v>219</v>
      </c>
      <c r="E114" s="21">
        <v>312000</v>
      </c>
      <c r="F114" s="64">
        <v>100000</v>
      </c>
      <c r="G114" s="112" t="s">
        <v>206</v>
      </c>
      <c r="H114" s="98">
        <v>7.5714285714285712</v>
      </c>
      <c r="I114" s="18"/>
      <c r="J114" s="18"/>
      <c r="K114" s="18"/>
      <c r="L114" s="18"/>
      <c r="M114" s="18"/>
      <c r="N114" s="22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</row>
    <row r="115" spans="1:124" s="29" customFormat="1" ht="15.75" thickBot="1" x14ac:dyDescent="0.3">
      <c r="A115" s="26"/>
      <c r="B115" s="27" t="s">
        <v>34</v>
      </c>
      <c r="C115" s="27" t="s">
        <v>161</v>
      </c>
      <c r="D115" s="48" t="s">
        <v>216</v>
      </c>
      <c r="E115" s="28">
        <v>265000</v>
      </c>
      <c r="F115" s="66">
        <v>185000</v>
      </c>
      <c r="G115" s="113" t="s">
        <v>205</v>
      </c>
      <c r="H115" s="100">
        <v>3.75</v>
      </c>
      <c r="I115" s="18"/>
      <c r="J115" s="18"/>
      <c r="K115" s="18"/>
      <c r="L115" s="18"/>
      <c r="M115" s="18"/>
      <c r="N115" s="22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</row>
    <row r="116" spans="1:124" s="18" customFormat="1" ht="15.75" thickBot="1" x14ac:dyDescent="0.3">
      <c r="A116" s="30"/>
      <c r="B116" s="31"/>
      <c r="C116" s="31"/>
      <c r="D116" s="50"/>
      <c r="E116" s="14"/>
      <c r="F116" s="14"/>
      <c r="G116" s="96"/>
      <c r="H116" s="62"/>
      <c r="N116" s="22"/>
    </row>
    <row r="117" spans="1:124" s="16" customFormat="1" x14ac:dyDescent="0.25">
      <c r="A117" s="19">
        <v>9</v>
      </c>
      <c r="B117" s="20" t="s">
        <v>164</v>
      </c>
      <c r="C117" s="20" t="s">
        <v>165</v>
      </c>
      <c r="D117" s="46" t="s">
        <v>214</v>
      </c>
      <c r="E117" s="21">
        <v>516000</v>
      </c>
      <c r="F117" s="64">
        <v>150000</v>
      </c>
      <c r="G117" s="92" t="s">
        <v>206</v>
      </c>
      <c r="H117" s="98">
        <v>8.6666666666666661</v>
      </c>
      <c r="I117" s="18"/>
      <c r="J117" s="18"/>
      <c r="K117" s="18"/>
      <c r="L117" s="18"/>
      <c r="M117" s="18"/>
      <c r="N117" s="22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</row>
    <row r="118" spans="1:124" s="16" customFormat="1" x14ac:dyDescent="0.25">
      <c r="A118" s="23"/>
      <c r="B118" s="24" t="s">
        <v>171</v>
      </c>
      <c r="C118" s="24" t="s">
        <v>172</v>
      </c>
      <c r="D118" s="47" t="s">
        <v>214</v>
      </c>
      <c r="E118" s="25">
        <v>886000</v>
      </c>
      <c r="F118" s="105">
        <v>310000</v>
      </c>
      <c r="G118" s="93" t="s">
        <v>206</v>
      </c>
      <c r="H118" s="99">
        <v>8</v>
      </c>
      <c r="I118" s="18"/>
      <c r="J118" s="18"/>
      <c r="K118" s="18"/>
      <c r="L118" s="18"/>
      <c r="M118" s="18"/>
      <c r="N118" s="22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</row>
    <row r="119" spans="1:124" s="16" customFormat="1" x14ac:dyDescent="0.25">
      <c r="A119" s="23"/>
      <c r="B119" s="24" t="s">
        <v>169</v>
      </c>
      <c r="C119" s="24" t="s">
        <v>170</v>
      </c>
      <c r="D119" s="47" t="s">
        <v>214</v>
      </c>
      <c r="E119" s="25">
        <v>391750</v>
      </c>
      <c r="F119" s="105">
        <v>271750</v>
      </c>
      <c r="G119" s="93" t="s">
        <v>206</v>
      </c>
      <c r="H119" s="99">
        <v>7.8888888888888893</v>
      </c>
      <c r="I119" s="18"/>
      <c r="J119" s="18"/>
      <c r="K119" s="18"/>
      <c r="L119" s="18"/>
      <c r="M119" s="18"/>
      <c r="N119" s="22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</row>
    <row r="120" spans="1:124" s="16" customFormat="1" x14ac:dyDescent="0.25">
      <c r="A120" s="23"/>
      <c r="B120" s="24" t="s">
        <v>11</v>
      </c>
      <c r="C120" s="24" t="s">
        <v>166</v>
      </c>
      <c r="D120" s="47" t="s">
        <v>214</v>
      </c>
      <c r="E120" s="25">
        <v>5922000</v>
      </c>
      <c r="F120" s="105">
        <v>1946000</v>
      </c>
      <c r="G120" s="93" t="s">
        <v>205</v>
      </c>
      <c r="H120" s="99">
        <v>7.875</v>
      </c>
      <c r="I120" s="18"/>
      <c r="J120" s="18"/>
      <c r="K120" s="18"/>
      <c r="L120" s="18"/>
      <c r="M120" s="18"/>
      <c r="N120" s="22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</row>
    <row r="121" spans="1:124" s="16" customFormat="1" ht="30" x14ac:dyDescent="0.25">
      <c r="A121" s="23"/>
      <c r="B121" s="49" t="s">
        <v>162</v>
      </c>
      <c r="C121" s="24" t="s">
        <v>163</v>
      </c>
      <c r="D121" s="47" t="s">
        <v>214</v>
      </c>
      <c r="E121" s="25">
        <v>1360000</v>
      </c>
      <c r="F121" s="105">
        <v>204320</v>
      </c>
      <c r="G121" s="93" t="s">
        <v>206</v>
      </c>
      <c r="H121" s="99">
        <v>7.5555555555555554</v>
      </c>
      <c r="I121" s="18"/>
      <c r="J121" s="18"/>
      <c r="K121" s="18"/>
      <c r="L121" s="18"/>
      <c r="M121" s="18"/>
      <c r="N121" s="22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</row>
    <row r="122" spans="1:124" s="16" customFormat="1" x14ac:dyDescent="0.25">
      <c r="A122" s="23"/>
      <c r="B122" s="24" t="s">
        <v>173</v>
      </c>
      <c r="C122" s="24" t="s">
        <v>174</v>
      </c>
      <c r="D122" s="47" t="s">
        <v>220</v>
      </c>
      <c r="E122" s="25">
        <v>267000</v>
      </c>
      <c r="F122" s="105">
        <v>60000</v>
      </c>
      <c r="G122" s="93" t="s">
        <v>205</v>
      </c>
      <c r="H122" s="99">
        <v>7.333333333333333</v>
      </c>
      <c r="I122" s="18"/>
      <c r="J122" s="18"/>
      <c r="K122" s="18"/>
      <c r="L122" s="18"/>
      <c r="M122" s="18"/>
      <c r="N122" s="22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</row>
    <row r="123" spans="1:124" s="16" customFormat="1" x14ac:dyDescent="0.25">
      <c r="A123" s="23"/>
      <c r="B123" s="24" t="s">
        <v>147</v>
      </c>
      <c r="C123" s="24" t="s">
        <v>167</v>
      </c>
      <c r="D123" s="47" t="s">
        <v>214</v>
      </c>
      <c r="E123" s="25">
        <v>178000</v>
      </c>
      <c r="F123" s="105">
        <v>102000</v>
      </c>
      <c r="G123" s="93" t="s">
        <v>206</v>
      </c>
      <c r="H123" s="99">
        <v>5.125</v>
      </c>
      <c r="I123" s="18"/>
      <c r="J123" s="18"/>
      <c r="K123" s="18"/>
      <c r="L123" s="18"/>
      <c r="M123" s="18"/>
      <c r="N123" s="22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</row>
    <row r="124" spans="1:124" s="16" customFormat="1" ht="15.75" thickBot="1" x14ac:dyDescent="0.3">
      <c r="A124" s="26"/>
      <c r="B124" s="27" t="s">
        <v>168</v>
      </c>
      <c r="C124" s="27" t="s">
        <v>199</v>
      </c>
      <c r="D124" s="48" t="s">
        <v>214</v>
      </c>
      <c r="E124" s="28">
        <v>378300</v>
      </c>
      <c r="F124" s="66">
        <v>257300</v>
      </c>
      <c r="G124" s="95" t="s">
        <v>205</v>
      </c>
      <c r="H124" s="100">
        <v>5</v>
      </c>
      <c r="I124" s="18"/>
      <c r="J124" s="18"/>
      <c r="K124" s="18"/>
      <c r="L124" s="18"/>
      <c r="M124" s="18"/>
      <c r="N124" s="22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</row>
    <row r="125" spans="1:124" s="16" customFormat="1" ht="15.75" thickBot="1" x14ac:dyDescent="0.3">
      <c r="A125" s="15"/>
      <c r="E125" s="32">
        <f>SUM(E4:E124)</f>
        <v>185676739</v>
      </c>
      <c r="F125" s="32">
        <f>SUM(F4:F124)</f>
        <v>65884331</v>
      </c>
      <c r="G125" s="97"/>
      <c r="H125" s="18"/>
      <c r="I125" s="18"/>
      <c r="J125" s="18"/>
      <c r="K125" s="18"/>
      <c r="L125" s="18"/>
      <c r="M125" s="18"/>
      <c r="N125" s="22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</row>
    <row r="126" spans="1:124" s="16" customFormat="1" x14ac:dyDescent="0.25">
      <c r="A126" s="15"/>
      <c r="E126" s="17"/>
      <c r="F126" s="17"/>
      <c r="G126" s="97"/>
      <c r="H126" s="18"/>
      <c r="I126" s="18"/>
      <c r="J126" s="18"/>
      <c r="K126" s="18"/>
      <c r="L126" s="18"/>
      <c r="M126" s="18"/>
      <c r="N126" s="22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</row>
    <row r="127" spans="1:124" s="16" customFormat="1" x14ac:dyDescent="0.25">
      <c r="A127" s="15"/>
      <c r="E127" s="17"/>
      <c r="F127" s="17"/>
      <c r="G127" s="97"/>
      <c r="H127" s="18"/>
      <c r="I127" s="18"/>
      <c r="J127" s="18"/>
      <c r="K127" s="18"/>
      <c r="L127" s="18"/>
      <c r="M127" s="18"/>
      <c r="N127" s="22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</row>
    <row r="128" spans="1:124" s="16" customFormat="1" x14ac:dyDescent="0.25">
      <c r="A128" s="15"/>
      <c r="E128" s="17"/>
      <c r="F128" s="17"/>
      <c r="G128" s="97"/>
      <c r="H128" s="18"/>
      <c r="I128" s="18"/>
      <c r="J128" s="18"/>
      <c r="K128" s="18"/>
      <c r="L128" s="18"/>
      <c r="M128" s="18"/>
      <c r="N128" s="22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</row>
    <row r="129" spans="1:124" s="16" customFormat="1" x14ac:dyDescent="0.25">
      <c r="A129" s="15"/>
      <c r="E129" s="17"/>
      <c r="F129" s="17"/>
      <c r="G129" s="97"/>
      <c r="H129" s="18"/>
      <c r="I129" s="18"/>
      <c r="J129" s="18"/>
      <c r="K129" s="18"/>
      <c r="L129" s="18"/>
      <c r="M129" s="18"/>
      <c r="N129" s="22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</row>
    <row r="130" spans="1:124" s="16" customFormat="1" x14ac:dyDescent="0.25">
      <c r="A130" s="15"/>
      <c r="E130" s="17"/>
      <c r="F130" s="17"/>
      <c r="G130" s="97"/>
      <c r="H130" s="18"/>
      <c r="I130" s="18"/>
      <c r="J130" s="18"/>
      <c r="K130" s="18"/>
      <c r="L130" s="18"/>
      <c r="M130" s="18"/>
      <c r="N130" s="22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</row>
    <row r="131" spans="1:124" s="16" customFormat="1" x14ac:dyDescent="0.25">
      <c r="A131" s="15"/>
      <c r="E131" s="17"/>
      <c r="F131" s="17"/>
      <c r="G131" s="97"/>
      <c r="H131" s="18"/>
      <c r="I131" s="18"/>
      <c r="J131" s="18"/>
      <c r="K131" s="18"/>
      <c r="L131" s="18"/>
      <c r="M131" s="18"/>
      <c r="N131" s="22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</row>
    <row r="132" spans="1:124" s="16" customFormat="1" x14ac:dyDescent="0.25">
      <c r="A132" s="15"/>
      <c r="E132" s="17"/>
      <c r="F132" s="17"/>
      <c r="G132" s="97"/>
      <c r="H132" s="18"/>
      <c r="I132" s="18"/>
      <c r="J132" s="18"/>
      <c r="K132" s="18"/>
      <c r="L132" s="18"/>
      <c r="M132" s="18"/>
      <c r="N132" s="22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</row>
    <row r="133" spans="1:124" s="16" customFormat="1" x14ac:dyDescent="0.25">
      <c r="A133" s="15"/>
      <c r="E133" s="17"/>
      <c r="F133" s="17"/>
      <c r="G133" s="97"/>
      <c r="H133" s="18"/>
      <c r="I133" s="18"/>
      <c r="J133" s="18"/>
      <c r="K133" s="18"/>
      <c r="L133" s="18"/>
      <c r="M133" s="18"/>
      <c r="N133" s="22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</row>
    <row r="134" spans="1:124" s="16" customFormat="1" x14ac:dyDescent="0.25">
      <c r="A134" s="15"/>
      <c r="E134" s="17"/>
      <c r="F134" s="17"/>
      <c r="G134" s="97"/>
      <c r="H134" s="18"/>
      <c r="I134" s="18"/>
      <c r="J134" s="18"/>
      <c r="K134" s="18"/>
      <c r="L134" s="18"/>
      <c r="M134" s="18"/>
      <c r="N134" s="22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</row>
    <row r="135" spans="1:124" s="16" customFormat="1" x14ac:dyDescent="0.25">
      <c r="A135" s="15"/>
      <c r="E135" s="17"/>
      <c r="F135" s="17"/>
      <c r="G135" s="97"/>
      <c r="H135" s="18"/>
      <c r="I135" s="18"/>
      <c r="J135" s="18"/>
      <c r="K135" s="18"/>
      <c r="L135" s="18"/>
      <c r="M135" s="18"/>
      <c r="N135" s="22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</row>
    <row r="136" spans="1:124" s="16" customFormat="1" x14ac:dyDescent="0.25">
      <c r="A136" s="15"/>
      <c r="E136" s="17"/>
      <c r="F136" s="17"/>
      <c r="G136" s="97"/>
      <c r="H136" s="18"/>
      <c r="I136" s="18"/>
      <c r="J136" s="18"/>
      <c r="K136" s="18"/>
      <c r="L136" s="18"/>
      <c r="M136" s="18"/>
      <c r="N136" s="22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</row>
    <row r="137" spans="1:124" s="16" customFormat="1" x14ac:dyDescent="0.25">
      <c r="A137" s="15"/>
      <c r="E137" s="17"/>
      <c r="F137" s="17"/>
      <c r="G137" s="97"/>
      <c r="H137" s="18"/>
      <c r="I137" s="18"/>
      <c r="J137" s="18"/>
      <c r="K137" s="18"/>
      <c r="L137" s="18"/>
      <c r="M137" s="18"/>
      <c r="N137" s="22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</row>
    <row r="138" spans="1:124" s="16" customFormat="1" x14ac:dyDescent="0.25">
      <c r="A138" s="15"/>
      <c r="E138" s="17"/>
      <c r="F138" s="17"/>
      <c r="G138" s="97"/>
      <c r="H138" s="18"/>
      <c r="I138" s="18"/>
      <c r="J138" s="18"/>
      <c r="K138" s="18"/>
      <c r="L138" s="18"/>
      <c r="M138" s="18"/>
      <c r="N138" s="22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</row>
    <row r="139" spans="1:124" s="16" customFormat="1" x14ac:dyDescent="0.25">
      <c r="A139" s="15"/>
      <c r="E139" s="17"/>
      <c r="F139" s="17"/>
      <c r="G139" s="97"/>
      <c r="H139" s="18"/>
      <c r="I139" s="18"/>
      <c r="J139" s="18"/>
      <c r="K139" s="18"/>
      <c r="L139" s="18"/>
      <c r="M139" s="18"/>
      <c r="N139" s="22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</row>
    <row r="140" spans="1:124" s="16" customFormat="1" x14ac:dyDescent="0.25">
      <c r="A140" s="15"/>
      <c r="E140" s="17"/>
      <c r="F140" s="17"/>
      <c r="G140" s="97"/>
      <c r="H140" s="18"/>
      <c r="I140" s="18"/>
      <c r="J140" s="18"/>
      <c r="K140" s="18"/>
      <c r="L140" s="18"/>
      <c r="M140" s="18"/>
      <c r="N140" s="22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</row>
    <row r="141" spans="1:124" s="16" customFormat="1" x14ac:dyDescent="0.25">
      <c r="A141" s="15"/>
      <c r="E141" s="17"/>
      <c r="F141" s="17"/>
      <c r="G141" s="97"/>
      <c r="H141" s="18"/>
      <c r="I141" s="18"/>
      <c r="J141" s="18"/>
      <c r="K141" s="18"/>
      <c r="L141" s="18"/>
      <c r="M141" s="18"/>
      <c r="N141" s="22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</row>
    <row r="142" spans="1:124" s="16" customFormat="1" x14ac:dyDescent="0.25">
      <c r="A142" s="15"/>
      <c r="E142" s="17"/>
      <c r="F142" s="17"/>
      <c r="G142" s="97"/>
      <c r="H142" s="18"/>
      <c r="I142" s="18"/>
      <c r="J142" s="18"/>
      <c r="K142" s="18"/>
      <c r="L142" s="18"/>
      <c r="M142" s="18"/>
      <c r="N142" s="22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</row>
    <row r="143" spans="1:124" s="16" customFormat="1" x14ac:dyDescent="0.25">
      <c r="A143" s="15"/>
      <c r="E143" s="17"/>
      <c r="F143" s="17"/>
      <c r="G143" s="97"/>
      <c r="H143" s="18"/>
      <c r="I143" s="18"/>
      <c r="J143" s="18"/>
      <c r="K143" s="18"/>
      <c r="L143" s="18"/>
      <c r="M143" s="18"/>
      <c r="N143" s="22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</row>
    <row r="144" spans="1:124" s="16" customFormat="1" x14ac:dyDescent="0.25">
      <c r="A144" s="15"/>
      <c r="E144" s="17"/>
      <c r="F144" s="17"/>
      <c r="G144" s="97"/>
      <c r="H144" s="18"/>
      <c r="I144" s="18"/>
      <c r="J144" s="18"/>
      <c r="K144" s="18"/>
      <c r="L144" s="18"/>
      <c r="M144" s="18"/>
      <c r="N144" s="22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</row>
    <row r="145" spans="1:124" s="16" customFormat="1" x14ac:dyDescent="0.25">
      <c r="A145" s="15"/>
      <c r="E145" s="17"/>
      <c r="F145" s="17"/>
      <c r="G145" s="97"/>
      <c r="H145" s="18"/>
      <c r="I145" s="18"/>
      <c r="J145" s="18"/>
      <c r="K145" s="18"/>
      <c r="L145" s="18"/>
      <c r="M145" s="18"/>
      <c r="N145" s="22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</row>
    <row r="146" spans="1:124" s="16" customFormat="1" x14ac:dyDescent="0.25">
      <c r="A146" s="15"/>
      <c r="E146" s="17"/>
      <c r="F146" s="17"/>
      <c r="G146" s="97"/>
      <c r="H146" s="18"/>
      <c r="I146" s="18"/>
      <c r="J146" s="18"/>
      <c r="K146" s="18"/>
      <c r="L146" s="18"/>
      <c r="M146" s="18"/>
      <c r="N146" s="22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</row>
    <row r="147" spans="1:124" s="16" customFormat="1" x14ac:dyDescent="0.25">
      <c r="A147" s="15"/>
      <c r="E147" s="17"/>
      <c r="F147" s="17"/>
      <c r="G147" s="97"/>
      <c r="H147" s="18"/>
      <c r="I147" s="18"/>
      <c r="J147" s="18"/>
      <c r="K147" s="18"/>
      <c r="L147" s="18"/>
      <c r="M147" s="18"/>
      <c r="N147" s="22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</row>
    <row r="148" spans="1:124" s="16" customFormat="1" x14ac:dyDescent="0.25">
      <c r="A148" s="15"/>
      <c r="E148" s="17"/>
      <c r="F148" s="17"/>
      <c r="G148" s="97"/>
      <c r="H148" s="18"/>
      <c r="I148" s="18"/>
      <c r="J148" s="18"/>
      <c r="K148" s="18"/>
      <c r="L148" s="18"/>
      <c r="M148" s="18"/>
      <c r="N148" s="22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</row>
    <row r="149" spans="1:124" s="16" customFormat="1" x14ac:dyDescent="0.25">
      <c r="A149" s="15"/>
      <c r="E149" s="17"/>
      <c r="F149" s="17"/>
      <c r="G149" s="97"/>
      <c r="H149" s="18"/>
      <c r="I149" s="18"/>
      <c r="J149" s="18"/>
      <c r="K149" s="18"/>
      <c r="L149" s="18"/>
      <c r="M149" s="18"/>
      <c r="N149" s="22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</row>
    <row r="150" spans="1:124" s="16" customFormat="1" x14ac:dyDescent="0.25">
      <c r="A150" s="15"/>
      <c r="E150" s="17"/>
      <c r="F150" s="17"/>
      <c r="G150" s="97"/>
      <c r="H150" s="18"/>
      <c r="I150" s="18"/>
      <c r="J150" s="18"/>
      <c r="K150" s="18"/>
      <c r="L150" s="18"/>
      <c r="M150" s="18"/>
      <c r="N150" s="22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</row>
    <row r="151" spans="1:124" s="16" customFormat="1" x14ac:dyDescent="0.25">
      <c r="A151" s="15"/>
      <c r="E151" s="17"/>
      <c r="F151" s="17"/>
      <c r="G151" s="97"/>
      <c r="H151" s="18"/>
      <c r="I151" s="18"/>
      <c r="J151" s="18"/>
      <c r="K151" s="18"/>
      <c r="L151" s="18"/>
      <c r="M151" s="18"/>
      <c r="N151" s="22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</row>
    <row r="152" spans="1:124" s="16" customFormat="1" x14ac:dyDescent="0.25">
      <c r="A152" s="15"/>
      <c r="E152" s="17"/>
      <c r="F152" s="17"/>
      <c r="G152" s="97"/>
      <c r="H152" s="18"/>
      <c r="I152" s="18"/>
      <c r="J152" s="18"/>
      <c r="K152" s="18"/>
      <c r="L152" s="18"/>
      <c r="M152" s="18"/>
      <c r="N152" s="22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  <c r="DJ152" s="18"/>
      <c r="DK152" s="18"/>
      <c r="DL152" s="18"/>
      <c r="DM152" s="18"/>
      <c r="DN152" s="18"/>
      <c r="DO152" s="18"/>
      <c r="DP152" s="18"/>
      <c r="DQ152" s="18"/>
      <c r="DR152" s="18"/>
      <c r="DS152" s="18"/>
      <c r="DT152" s="18"/>
    </row>
    <row r="153" spans="1:124" s="16" customFormat="1" x14ac:dyDescent="0.25">
      <c r="A153" s="15"/>
      <c r="E153" s="17"/>
      <c r="F153" s="17"/>
      <c r="G153" s="97"/>
      <c r="H153" s="18"/>
      <c r="I153" s="18"/>
      <c r="J153" s="18"/>
      <c r="K153" s="18"/>
      <c r="L153" s="18"/>
      <c r="M153" s="18"/>
      <c r="N153" s="22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  <c r="DJ153" s="18"/>
      <c r="DK153" s="18"/>
      <c r="DL153" s="18"/>
      <c r="DM153" s="18"/>
      <c r="DN153" s="18"/>
      <c r="DO153" s="18"/>
      <c r="DP153" s="18"/>
      <c r="DQ153" s="18"/>
      <c r="DR153" s="18"/>
      <c r="DS153" s="18"/>
      <c r="DT153" s="18"/>
    </row>
    <row r="154" spans="1:124" s="16" customFormat="1" x14ac:dyDescent="0.25">
      <c r="A154" s="15"/>
      <c r="E154" s="17"/>
      <c r="F154" s="17"/>
      <c r="G154" s="97"/>
      <c r="H154" s="18"/>
      <c r="I154" s="18"/>
      <c r="J154" s="18"/>
      <c r="K154" s="18"/>
      <c r="L154" s="18"/>
      <c r="M154" s="18"/>
      <c r="N154" s="22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  <c r="DK154" s="18"/>
      <c r="DL154" s="18"/>
      <c r="DM154" s="18"/>
      <c r="DN154" s="18"/>
      <c r="DO154" s="18"/>
      <c r="DP154" s="18"/>
      <c r="DQ154" s="18"/>
      <c r="DR154" s="18"/>
      <c r="DS154" s="18"/>
      <c r="DT154" s="18"/>
    </row>
    <row r="155" spans="1:124" s="16" customFormat="1" x14ac:dyDescent="0.25">
      <c r="A155" s="15"/>
      <c r="E155" s="17"/>
      <c r="F155" s="17"/>
      <c r="G155" s="97"/>
      <c r="H155" s="18"/>
      <c r="I155" s="18"/>
      <c r="J155" s="18"/>
      <c r="K155" s="18"/>
      <c r="L155" s="18"/>
      <c r="M155" s="18"/>
      <c r="N155" s="22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  <c r="DI155" s="18"/>
      <c r="DJ155" s="18"/>
      <c r="DK155" s="18"/>
      <c r="DL155" s="18"/>
      <c r="DM155" s="18"/>
      <c r="DN155" s="18"/>
      <c r="DO155" s="18"/>
      <c r="DP155" s="18"/>
      <c r="DQ155" s="18"/>
      <c r="DR155" s="18"/>
      <c r="DS155" s="18"/>
      <c r="DT155" s="18"/>
    </row>
    <row r="156" spans="1:124" s="16" customFormat="1" x14ac:dyDescent="0.25">
      <c r="A156" s="15"/>
      <c r="E156" s="17"/>
      <c r="F156" s="17"/>
      <c r="G156" s="97"/>
      <c r="H156" s="18"/>
      <c r="I156" s="18"/>
      <c r="J156" s="18"/>
      <c r="K156" s="18"/>
      <c r="L156" s="18"/>
      <c r="M156" s="18"/>
      <c r="N156" s="22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18"/>
      <c r="DG156" s="18"/>
      <c r="DH156" s="18"/>
      <c r="DI156" s="18"/>
      <c r="DJ156" s="18"/>
      <c r="DK156" s="18"/>
      <c r="DL156" s="18"/>
      <c r="DM156" s="18"/>
      <c r="DN156" s="18"/>
      <c r="DO156" s="18"/>
      <c r="DP156" s="18"/>
      <c r="DQ156" s="18"/>
      <c r="DR156" s="18"/>
      <c r="DS156" s="18"/>
      <c r="DT156" s="18"/>
    </row>
    <row r="157" spans="1:124" s="16" customFormat="1" x14ac:dyDescent="0.25">
      <c r="A157" s="15"/>
      <c r="E157" s="17"/>
      <c r="F157" s="17"/>
      <c r="G157" s="97"/>
      <c r="H157" s="18"/>
      <c r="I157" s="18"/>
      <c r="J157" s="18"/>
      <c r="K157" s="18"/>
      <c r="L157" s="18"/>
      <c r="M157" s="18"/>
      <c r="N157" s="22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  <c r="DJ157" s="18"/>
      <c r="DK157" s="18"/>
      <c r="DL157" s="18"/>
      <c r="DM157" s="18"/>
      <c r="DN157" s="18"/>
      <c r="DO157" s="18"/>
      <c r="DP157" s="18"/>
      <c r="DQ157" s="18"/>
      <c r="DR157" s="18"/>
      <c r="DS157" s="18"/>
      <c r="DT157" s="18"/>
    </row>
    <row r="158" spans="1:124" s="16" customFormat="1" x14ac:dyDescent="0.25">
      <c r="A158" s="15"/>
      <c r="E158" s="17"/>
      <c r="F158" s="17"/>
      <c r="G158" s="97"/>
      <c r="H158" s="18"/>
      <c r="I158" s="18"/>
      <c r="J158" s="18"/>
      <c r="K158" s="18"/>
      <c r="L158" s="18"/>
      <c r="M158" s="18"/>
      <c r="N158" s="22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  <c r="DI158" s="18"/>
      <c r="DJ158" s="18"/>
      <c r="DK158" s="18"/>
      <c r="DL158" s="18"/>
      <c r="DM158" s="18"/>
      <c r="DN158" s="18"/>
      <c r="DO158" s="18"/>
      <c r="DP158" s="18"/>
      <c r="DQ158" s="18"/>
      <c r="DR158" s="18"/>
      <c r="DS158" s="18"/>
      <c r="DT158" s="18"/>
    </row>
    <row r="159" spans="1:124" s="16" customFormat="1" x14ac:dyDescent="0.25">
      <c r="A159" s="15"/>
      <c r="E159" s="17"/>
      <c r="F159" s="17"/>
      <c r="G159" s="97"/>
      <c r="H159" s="18"/>
      <c r="I159" s="18"/>
      <c r="J159" s="18"/>
      <c r="K159" s="18"/>
      <c r="L159" s="18"/>
      <c r="M159" s="18"/>
      <c r="N159" s="22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18"/>
      <c r="DG159" s="18"/>
      <c r="DH159" s="18"/>
      <c r="DI159" s="18"/>
      <c r="DJ159" s="18"/>
      <c r="DK159" s="18"/>
      <c r="DL159" s="18"/>
      <c r="DM159" s="18"/>
      <c r="DN159" s="18"/>
      <c r="DO159" s="18"/>
      <c r="DP159" s="18"/>
      <c r="DQ159" s="18"/>
      <c r="DR159" s="18"/>
      <c r="DS159" s="18"/>
      <c r="DT159" s="18"/>
    </row>
    <row r="160" spans="1:124" s="16" customFormat="1" x14ac:dyDescent="0.25">
      <c r="A160" s="15"/>
      <c r="E160" s="17"/>
      <c r="F160" s="17"/>
      <c r="G160" s="97"/>
      <c r="H160" s="18"/>
      <c r="I160" s="18"/>
      <c r="J160" s="18"/>
      <c r="K160" s="18"/>
      <c r="L160" s="18"/>
      <c r="M160" s="18"/>
      <c r="N160" s="22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  <c r="DJ160" s="18"/>
      <c r="DK160" s="18"/>
      <c r="DL160" s="18"/>
      <c r="DM160" s="18"/>
      <c r="DN160" s="18"/>
      <c r="DO160" s="18"/>
      <c r="DP160" s="18"/>
      <c r="DQ160" s="18"/>
      <c r="DR160" s="18"/>
      <c r="DS160" s="18"/>
      <c r="DT160" s="18"/>
    </row>
    <row r="161" spans="1:124" s="16" customFormat="1" x14ac:dyDescent="0.25">
      <c r="A161" s="15"/>
      <c r="E161" s="17"/>
      <c r="F161" s="17"/>
      <c r="G161" s="97"/>
      <c r="H161" s="18"/>
      <c r="I161" s="18"/>
      <c r="J161" s="18"/>
      <c r="K161" s="18"/>
      <c r="L161" s="18"/>
      <c r="M161" s="18"/>
      <c r="N161" s="22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  <c r="DK161" s="18"/>
      <c r="DL161" s="18"/>
      <c r="DM161" s="18"/>
      <c r="DN161" s="18"/>
      <c r="DO161" s="18"/>
      <c r="DP161" s="18"/>
      <c r="DQ161" s="18"/>
      <c r="DR161" s="18"/>
      <c r="DS161" s="18"/>
      <c r="DT161" s="18"/>
    </row>
    <row r="162" spans="1:124" s="16" customFormat="1" x14ac:dyDescent="0.25">
      <c r="A162" s="15"/>
      <c r="E162" s="17"/>
      <c r="F162" s="17"/>
      <c r="G162" s="97"/>
      <c r="H162" s="18"/>
      <c r="I162" s="18"/>
      <c r="J162" s="18"/>
      <c r="K162" s="18"/>
      <c r="L162" s="18"/>
      <c r="M162" s="18"/>
      <c r="N162" s="22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  <c r="DI162" s="18"/>
      <c r="DJ162" s="18"/>
      <c r="DK162" s="18"/>
      <c r="DL162" s="18"/>
      <c r="DM162" s="18"/>
      <c r="DN162" s="18"/>
      <c r="DO162" s="18"/>
      <c r="DP162" s="18"/>
      <c r="DQ162" s="18"/>
      <c r="DR162" s="18"/>
      <c r="DS162" s="18"/>
      <c r="DT162" s="18"/>
    </row>
    <row r="163" spans="1:124" s="16" customFormat="1" x14ac:dyDescent="0.25">
      <c r="A163" s="15"/>
      <c r="E163" s="17"/>
      <c r="F163" s="17"/>
      <c r="G163" s="97"/>
      <c r="H163" s="18"/>
      <c r="I163" s="18"/>
      <c r="J163" s="18"/>
      <c r="K163" s="18"/>
      <c r="L163" s="18"/>
      <c r="M163" s="18"/>
      <c r="N163" s="22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8"/>
      <c r="DF163" s="18"/>
      <c r="DG163" s="18"/>
      <c r="DH163" s="18"/>
      <c r="DI163" s="18"/>
      <c r="DJ163" s="18"/>
      <c r="DK163" s="18"/>
      <c r="DL163" s="18"/>
      <c r="DM163" s="18"/>
      <c r="DN163" s="18"/>
      <c r="DO163" s="18"/>
      <c r="DP163" s="18"/>
      <c r="DQ163" s="18"/>
      <c r="DR163" s="18"/>
      <c r="DS163" s="18"/>
      <c r="DT163" s="18"/>
    </row>
    <row r="164" spans="1:124" s="16" customFormat="1" x14ac:dyDescent="0.25">
      <c r="A164" s="15"/>
      <c r="E164" s="17"/>
      <c r="F164" s="17"/>
      <c r="G164" s="97"/>
      <c r="H164" s="18"/>
      <c r="I164" s="18"/>
      <c r="J164" s="18"/>
      <c r="K164" s="18"/>
      <c r="L164" s="18"/>
      <c r="M164" s="18"/>
      <c r="N164" s="22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</row>
    <row r="165" spans="1:124" s="16" customFormat="1" x14ac:dyDescent="0.25">
      <c r="A165" s="15"/>
      <c r="E165" s="17"/>
      <c r="F165" s="17"/>
      <c r="G165" s="97"/>
      <c r="H165" s="18"/>
      <c r="I165" s="18"/>
      <c r="J165" s="18"/>
      <c r="K165" s="18"/>
      <c r="L165" s="18"/>
      <c r="M165" s="18"/>
      <c r="N165" s="22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</row>
    <row r="166" spans="1:124" s="16" customFormat="1" x14ac:dyDescent="0.25">
      <c r="A166" s="15"/>
      <c r="E166" s="17"/>
      <c r="F166" s="17"/>
      <c r="G166" s="97"/>
      <c r="H166" s="18"/>
      <c r="I166" s="18"/>
      <c r="J166" s="18"/>
      <c r="K166" s="18"/>
      <c r="L166" s="18"/>
      <c r="M166" s="18"/>
      <c r="N166" s="22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</row>
    <row r="167" spans="1:124" s="16" customFormat="1" x14ac:dyDescent="0.25">
      <c r="A167" s="15"/>
      <c r="E167" s="17"/>
      <c r="F167" s="17"/>
      <c r="G167" s="97"/>
      <c r="H167" s="18"/>
      <c r="I167" s="18"/>
      <c r="J167" s="18"/>
      <c r="K167" s="18"/>
      <c r="L167" s="18"/>
      <c r="M167" s="18"/>
      <c r="N167" s="22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  <c r="DJ167" s="18"/>
      <c r="DK167" s="18"/>
      <c r="DL167" s="18"/>
      <c r="DM167" s="18"/>
      <c r="DN167" s="18"/>
      <c r="DO167" s="18"/>
      <c r="DP167" s="18"/>
      <c r="DQ167" s="18"/>
      <c r="DR167" s="18"/>
      <c r="DS167" s="18"/>
      <c r="DT167" s="18"/>
    </row>
    <row r="168" spans="1:124" s="16" customFormat="1" x14ac:dyDescent="0.25">
      <c r="A168" s="15"/>
      <c r="E168" s="17"/>
      <c r="F168" s="17"/>
      <c r="G168" s="97"/>
      <c r="H168" s="18"/>
      <c r="I168" s="18"/>
      <c r="J168" s="18"/>
      <c r="K168" s="18"/>
      <c r="L168" s="18"/>
      <c r="M168" s="18"/>
      <c r="N168" s="22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</row>
    <row r="169" spans="1:124" s="16" customFormat="1" x14ac:dyDescent="0.25">
      <c r="A169" s="15"/>
      <c r="E169" s="17"/>
      <c r="F169" s="17"/>
      <c r="G169" s="97"/>
      <c r="H169" s="18"/>
      <c r="I169" s="18"/>
      <c r="J169" s="18"/>
      <c r="K169" s="18"/>
      <c r="L169" s="18"/>
      <c r="M169" s="18"/>
      <c r="N169" s="22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</row>
    <row r="170" spans="1:124" s="16" customFormat="1" x14ac:dyDescent="0.25">
      <c r="A170" s="15"/>
      <c r="E170" s="17"/>
      <c r="F170" s="17"/>
      <c r="G170" s="97"/>
      <c r="H170" s="18"/>
      <c r="I170" s="18"/>
      <c r="J170" s="18"/>
      <c r="K170" s="18"/>
      <c r="L170" s="18"/>
      <c r="M170" s="18"/>
      <c r="N170" s="22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</row>
    <row r="171" spans="1:124" s="16" customFormat="1" x14ac:dyDescent="0.25">
      <c r="A171" s="15"/>
      <c r="E171" s="17"/>
      <c r="F171" s="17"/>
      <c r="G171" s="97"/>
      <c r="H171" s="18"/>
      <c r="I171" s="18"/>
      <c r="J171" s="18"/>
      <c r="K171" s="18"/>
      <c r="L171" s="18"/>
      <c r="M171" s="18"/>
      <c r="N171" s="22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/>
      <c r="CD171" s="18"/>
      <c r="CE171" s="18"/>
      <c r="CF171" s="18"/>
      <c r="CG171" s="18"/>
      <c r="CH171" s="18"/>
      <c r="CI171" s="18"/>
      <c r="CJ171" s="18"/>
      <c r="CK171" s="18"/>
      <c r="CL171" s="18"/>
      <c r="CM171" s="18"/>
      <c r="CN171" s="18"/>
      <c r="CO171" s="18"/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  <c r="CZ171" s="18"/>
      <c r="DA171" s="18"/>
      <c r="DB171" s="18"/>
      <c r="DC171" s="18"/>
      <c r="DD171" s="18"/>
      <c r="DE171" s="18"/>
      <c r="DF171" s="18"/>
      <c r="DG171" s="18"/>
      <c r="DH171" s="18"/>
      <c r="DI171" s="18"/>
      <c r="DJ171" s="18"/>
      <c r="DK171" s="18"/>
      <c r="DL171" s="18"/>
      <c r="DM171" s="18"/>
      <c r="DN171" s="18"/>
      <c r="DO171" s="18"/>
      <c r="DP171" s="18"/>
      <c r="DQ171" s="18"/>
      <c r="DR171" s="18"/>
      <c r="DS171" s="18"/>
      <c r="DT171" s="18"/>
    </row>
    <row r="172" spans="1:124" x14ac:dyDescent="0.25">
      <c r="H172" s="4"/>
      <c r="I172" s="4"/>
      <c r="J172" s="4"/>
      <c r="K172" s="4"/>
      <c r="L172" s="4"/>
      <c r="M172" s="4"/>
      <c r="N172" s="13"/>
    </row>
    <row r="173" spans="1:124" x14ac:dyDescent="0.25">
      <c r="H173" s="4"/>
      <c r="I173" s="4"/>
      <c r="J173" s="4"/>
      <c r="K173" s="4"/>
      <c r="L173" s="4"/>
      <c r="M173" s="4"/>
      <c r="N173" s="13"/>
    </row>
    <row r="174" spans="1:124" x14ac:dyDescent="0.25">
      <c r="H174" s="4"/>
      <c r="I174" s="4"/>
      <c r="J174" s="4"/>
      <c r="K174" s="4"/>
      <c r="L174" s="4"/>
      <c r="M174" s="4"/>
      <c r="N174" s="13"/>
    </row>
    <row r="175" spans="1:124" x14ac:dyDescent="0.25">
      <c r="H175" s="4"/>
      <c r="I175" s="4"/>
      <c r="J175" s="4"/>
      <c r="K175" s="4"/>
      <c r="L175" s="4"/>
      <c r="M175" s="4"/>
      <c r="N175" s="13"/>
    </row>
    <row r="176" spans="1:124" x14ac:dyDescent="0.25">
      <c r="H176" s="4"/>
      <c r="I176" s="4"/>
      <c r="J176" s="4"/>
      <c r="K176" s="4"/>
      <c r="L176" s="4"/>
      <c r="M176" s="4"/>
      <c r="N176" s="13"/>
    </row>
    <row r="177" spans="8:124" customFormat="1" x14ac:dyDescent="0.25">
      <c r="H177" s="4"/>
      <c r="I177" s="4"/>
      <c r="J177" s="4"/>
      <c r="K177" s="4"/>
      <c r="L177" s="4"/>
      <c r="M177" s="4"/>
      <c r="N177" s="13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</row>
    <row r="178" spans="8:124" customFormat="1" x14ac:dyDescent="0.25">
      <c r="H178" s="4"/>
      <c r="I178" s="4"/>
      <c r="J178" s="4"/>
      <c r="K178" s="4"/>
      <c r="L178" s="4"/>
      <c r="M178" s="4"/>
      <c r="N178" s="13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</row>
    <row r="179" spans="8:124" customFormat="1" x14ac:dyDescent="0.25">
      <c r="H179" s="4"/>
      <c r="I179" s="4"/>
      <c r="J179" s="4"/>
      <c r="K179" s="4"/>
      <c r="L179" s="4"/>
      <c r="M179" s="4"/>
      <c r="N179" s="13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</row>
    <row r="180" spans="8:124" customFormat="1" x14ac:dyDescent="0.25">
      <c r="H180" s="4"/>
      <c r="I180" s="4"/>
      <c r="J180" s="4"/>
      <c r="K180" s="4"/>
      <c r="L180" s="4"/>
      <c r="M180" s="4"/>
      <c r="N180" s="13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</row>
    <row r="181" spans="8:124" customFormat="1" x14ac:dyDescent="0.25">
      <c r="H181" s="4"/>
      <c r="I181" s="4"/>
      <c r="J181" s="4"/>
      <c r="K181" s="4"/>
      <c r="L181" s="4"/>
      <c r="M181" s="4"/>
      <c r="N181" s="13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</row>
    <row r="182" spans="8:124" customFormat="1" x14ac:dyDescent="0.25">
      <c r="H182" s="4"/>
      <c r="I182" s="4"/>
      <c r="J182" s="4"/>
      <c r="K182" s="4"/>
      <c r="L182" s="4"/>
      <c r="M182" s="4"/>
      <c r="N182" s="13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</row>
    <row r="183" spans="8:124" customFormat="1" x14ac:dyDescent="0.25">
      <c r="H183" s="4"/>
      <c r="I183" s="4"/>
      <c r="J183" s="4"/>
      <c r="K183" s="4"/>
      <c r="L183" s="4"/>
      <c r="M183" s="4"/>
      <c r="N183" s="13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</row>
    <row r="184" spans="8:124" customFormat="1" x14ac:dyDescent="0.25">
      <c r="H184" s="4"/>
      <c r="I184" s="4"/>
      <c r="J184" s="4"/>
      <c r="K184" s="4"/>
      <c r="L184" s="4"/>
      <c r="M184" s="4"/>
      <c r="N184" s="13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</row>
    <row r="185" spans="8:124" customFormat="1" x14ac:dyDescent="0.25">
      <c r="H185" s="4"/>
      <c r="I185" s="4"/>
      <c r="J185" s="4"/>
      <c r="K185" s="4"/>
      <c r="L185" s="4"/>
      <c r="M185" s="4"/>
      <c r="N185" s="13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</row>
    <row r="186" spans="8:124" customFormat="1" x14ac:dyDescent="0.25">
      <c r="H186" s="4"/>
      <c r="I186" s="4"/>
      <c r="J186" s="4"/>
      <c r="K186" s="4"/>
      <c r="L186" s="4"/>
      <c r="M186" s="4"/>
      <c r="N186" s="13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</row>
    <row r="187" spans="8:124" customFormat="1" x14ac:dyDescent="0.25">
      <c r="H187" s="4"/>
      <c r="I187" s="4"/>
      <c r="J187" s="4"/>
      <c r="K187" s="4"/>
      <c r="L187" s="4"/>
      <c r="M187" s="4"/>
      <c r="N187" s="13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</row>
    <row r="188" spans="8:124" customFormat="1" x14ac:dyDescent="0.25">
      <c r="H188" s="4"/>
      <c r="I188" s="4"/>
      <c r="J188" s="4"/>
      <c r="K188" s="4"/>
      <c r="L188" s="4"/>
      <c r="M188" s="4"/>
      <c r="N188" s="13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</row>
    <row r="189" spans="8:124" customFormat="1" x14ac:dyDescent="0.25">
      <c r="H189" s="4"/>
      <c r="I189" s="4"/>
      <c r="J189" s="4"/>
      <c r="K189" s="4"/>
      <c r="L189" s="4"/>
      <c r="M189" s="4"/>
      <c r="N189" s="13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</row>
    <row r="190" spans="8:124" customFormat="1" x14ac:dyDescent="0.25">
      <c r="H190" s="4"/>
      <c r="I190" s="4"/>
      <c r="J190" s="4"/>
      <c r="K190" s="4"/>
      <c r="L190" s="4"/>
      <c r="M190" s="4"/>
      <c r="N190" s="13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</row>
    <row r="191" spans="8:124" customFormat="1" x14ac:dyDescent="0.25">
      <c r="H191" s="4"/>
      <c r="I191" s="4"/>
      <c r="J191" s="4"/>
      <c r="K191" s="4"/>
      <c r="L191" s="4"/>
      <c r="M191" s="4"/>
      <c r="N191" s="13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</row>
    <row r="192" spans="8:124" customFormat="1" x14ac:dyDescent="0.25">
      <c r="H192" s="4"/>
      <c r="I192" s="4"/>
      <c r="J192" s="4"/>
      <c r="K192" s="4"/>
      <c r="L192" s="4"/>
      <c r="M192" s="4"/>
      <c r="N192" s="13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</row>
    <row r="193" spans="8:124" customFormat="1" x14ac:dyDescent="0.25">
      <c r="H193" s="4"/>
      <c r="I193" s="4"/>
      <c r="J193" s="4"/>
      <c r="K193" s="4"/>
      <c r="L193" s="4"/>
      <c r="M193" s="4"/>
      <c r="N193" s="13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</row>
    <row r="194" spans="8:124" customFormat="1" x14ac:dyDescent="0.25">
      <c r="H194" s="4"/>
      <c r="I194" s="4"/>
      <c r="J194" s="4"/>
      <c r="K194" s="4"/>
      <c r="L194" s="4"/>
      <c r="M194" s="4"/>
      <c r="N194" s="13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</row>
    <row r="195" spans="8:124" customFormat="1" x14ac:dyDescent="0.25">
      <c r="H195" s="4"/>
      <c r="I195" s="4"/>
      <c r="J195" s="4"/>
      <c r="K195" s="4"/>
      <c r="L195" s="4"/>
      <c r="M195" s="4"/>
      <c r="N195" s="13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</row>
  </sheetData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195"/>
  <sheetViews>
    <sheetView workbookViewId="0">
      <selection activeCell="A126" sqref="A126"/>
    </sheetView>
  </sheetViews>
  <sheetFormatPr defaultColWidth="8.85546875" defaultRowHeight="15" x14ac:dyDescent="0.25"/>
  <cols>
    <col min="1" max="1" width="5.42578125" style="2" customWidth="1"/>
    <col min="2" max="2" width="35.42578125" customWidth="1"/>
    <col min="3" max="3" width="42.42578125" customWidth="1"/>
    <col min="4" max="4" width="7.140625" customWidth="1"/>
    <col min="5" max="5" width="11" style="1" customWidth="1"/>
    <col min="6" max="6" width="9.7109375" style="1" customWidth="1"/>
    <col min="7" max="7" width="8.85546875" style="39" customWidth="1"/>
    <col min="8" max="8" width="6" style="1" customWidth="1"/>
    <col min="9" max="9" width="6.140625" style="35" customWidth="1"/>
    <col min="10" max="10" width="6.28515625" style="1" customWidth="1"/>
    <col min="11" max="11" width="6.140625" style="38" customWidth="1"/>
    <col min="12" max="12" width="6.28515625" style="1" customWidth="1"/>
    <col min="13" max="13" width="6.28515625" style="39" customWidth="1"/>
    <col min="14" max="14" width="6.42578125" style="37" customWidth="1"/>
    <col min="15" max="15" width="6.42578125" style="39" customWidth="1"/>
    <col min="16" max="16" width="7.140625" style="118" customWidth="1"/>
    <col min="17" max="17" width="8.42578125" customWidth="1"/>
    <col min="18" max="18" width="8.85546875" style="4"/>
    <col min="23" max="23" width="8.85546875" style="11"/>
    <col min="24" max="24" width="8.7109375" style="4" customWidth="1"/>
    <col min="25" max="133" width="8.85546875" style="4"/>
  </cols>
  <sheetData>
    <row r="1" spans="1:133" ht="15.75" thickBot="1" x14ac:dyDescent="0.3">
      <c r="B1" s="3" t="s">
        <v>225</v>
      </c>
      <c r="I1" s="34"/>
      <c r="K1" s="1"/>
      <c r="N1" s="39"/>
    </row>
    <row r="2" spans="1:133" ht="15.75" thickBot="1" x14ac:dyDescent="0.3">
      <c r="B2" s="3"/>
      <c r="H2" s="69"/>
      <c r="I2" s="70"/>
      <c r="J2" s="70"/>
      <c r="K2" s="70"/>
      <c r="L2" s="70"/>
      <c r="M2" s="70"/>
      <c r="N2" s="70"/>
      <c r="O2" s="70"/>
      <c r="P2" s="119"/>
      <c r="Q2" s="61"/>
    </row>
    <row r="3" spans="1:133" ht="30.75" thickBot="1" x14ac:dyDescent="0.3">
      <c r="A3" s="5" t="s">
        <v>189</v>
      </c>
      <c r="B3" s="6" t="s">
        <v>179</v>
      </c>
      <c r="C3" s="6" t="s">
        <v>180</v>
      </c>
      <c r="D3" s="33" t="s">
        <v>213</v>
      </c>
      <c r="E3" s="7" t="s">
        <v>181</v>
      </c>
      <c r="F3" s="7" t="s">
        <v>182</v>
      </c>
      <c r="G3" s="117" t="s">
        <v>204</v>
      </c>
      <c r="H3" s="181" t="s">
        <v>224</v>
      </c>
      <c r="I3" s="182"/>
      <c r="J3" s="182"/>
      <c r="K3" s="182"/>
      <c r="L3" s="182"/>
      <c r="M3" s="182"/>
      <c r="N3" s="182"/>
      <c r="O3" s="182"/>
      <c r="P3" s="183"/>
      <c r="Q3" s="63" t="s">
        <v>223</v>
      </c>
      <c r="S3" s="9"/>
      <c r="T3" s="9"/>
      <c r="U3" s="9"/>
      <c r="V3" s="9"/>
      <c r="W3" s="12"/>
      <c r="X3" s="10"/>
    </row>
    <row r="4" spans="1:133" s="16" customFormat="1" x14ac:dyDescent="0.25">
      <c r="A4" s="19">
        <v>1</v>
      </c>
      <c r="B4" s="20" t="s">
        <v>23</v>
      </c>
      <c r="C4" s="20" t="s">
        <v>24</v>
      </c>
      <c r="D4" s="46" t="s">
        <v>214</v>
      </c>
      <c r="E4" s="21">
        <v>262620</v>
      </c>
      <c r="F4" s="64">
        <v>164620</v>
      </c>
      <c r="G4" s="92" t="s">
        <v>206</v>
      </c>
      <c r="H4" s="80">
        <v>9</v>
      </c>
      <c r="I4" s="73">
        <v>9</v>
      </c>
      <c r="J4" s="73">
        <v>9</v>
      </c>
      <c r="K4" s="74">
        <v>9</v>
      </c>
      <c r="L4" s="73">
        <v>10</v>
      </c>
      <c r="M4" s="73">
        <v>9</v>
      </c>
      <c r="N4" s="81">
        <v>10</v>
      </c>
      <c r="O4" s="44">
        <v>9</v>
      </c>
      <c r="P4" s="40">
        <v>10</v>
      </c>
      <c r="Q4" s="77">
        <f t="shared" ref="Q4:Q25" si="0">AVERAGE(H4:P4)</f>
        <v>9.3333333333333339</v>
      </c>
      <c r="R4" s="18"/>
      <c r="S4" s="18"/>
      <c r="T4" s="18"/>
      <c r="U4" s="18"/>
      <c r="V4" s="18"/>
      <c r="W4" s="22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</row>
    <row r="5" spans="1:133" s="16" customFormat="1" x14ac:dyDescent="0.25">
      <c r="A5" s="23"/>
      <c r="B5" s="24" t="s">
        <v>21</v>
      </c>
      <c r="C5" s="24" t="s">
        <v>22</v>
      </c>
      <c r="D5" s="47" t="s">
        <v>214</v>
      </c>
      <c r="E5" s="25">
        <v>2188691</v>
      </c>
      <c r="F5" s="65">
        <v>993000</v>
      </c>
      <c r="G5" s="93" t="s">
        <v>206</v>
      </c>
      <c r="H5" s="82">
        <v>9</v>
      </c>
      <c r="I5" s="71">
        <v>9</v>
      </c>
      <c r="J5" s="71">
        <v>9</v>
      </c>
      <c r="K5" s="67">
        <v>8</v>
      </c>
      <c r="L5" s="71">
        <v>9</v>
      </c>
      <c r="M5" s="71">
        <v>9</v>
      </c>
      <c r="N5" s="83">
        <v>10</v>
      </c>
      <c r="O5" s="123">
        <v>9</v>
      </c>
      <c r="P5" s="41">
        <v>8</v>
      </c>
      <c r="Q5" s="78">
        <f t="shared" si="0"/>
        <v>8.8888888888888893</v>
      </c>
      <c r="R5" s="18"/>
      <c r="S5" s="18"/>
      <c r="T5" s="18"/>
      <c r="U5" s="18"/>
      <c r="V5" s="18"/>
      <c r="W5" s="22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</row>
    <row r="6" spans="1:133" s="16" customFormat="1" ht="30" x14ac:dyDescent="0.25">
      <c r="A6" s="23"/>
      <c r="B6" s="49" t="s">
        <v>3</v>
      </c>
      <c r="C6" s="24" t="s">
        <v>193</v>
      </c>
      <c r="D6" s="47" t="s">
        <v>217</v>
      </c>
      <c r="E6" s="25">
        <v>4142000</v>
      </c>
      <c r="F6" s="65">
        <v>2000000</v>
      </c>
      <c r="G6" s="93" t="s">
        <v>206</v>
      </c>
      <c r="H6" s="134">
        <v>10</v>
      </c>
      <c r="I6" s="136">
        <v>9</v>
      </c>
      <c r="J6" s="71">
        <v>9</v>
      </c>
      <c r="K6" s="71">
        <v>9</v>
      </c>
      <c r="L6" s="71">
        <v>9</v>
      </c>
      <c r="M6" s="68">
        <v>9</v>
      </c>
      <c r="N6" s="135">
        <v>8</v>
      </c>
      <c r="O6" s="137">
        <v>8</v>
      </c>
      <c r="P6" s="41"/>
      <c r="Q6" s="78">
        <f t="shared" si="0"/>
        <v>8.875</v>
      </c>
      <c r="R6" s="18"/>
      <c r="S6" s="18"/>
      <c r="T6" s="18"/>
      <c r="U6" s="18"/>
      <c r="V6" s="18"/>
      <c r="W6" s="22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</row>
    <row r="7" spans="1:133" s="16" customFormat="1" x14ac:dyDescent="0.25">
      <c r="A7" s="23"/>
      <c r="B7" s="24" t="s">
        <v>1</v>
      </c>
      <c r="C7" s="24" t="s">
        <v>2</v>
      </c>
      <c r="D7" s="47" t="s">
        <v>214</v>
      </c>
      <c r="E7" s="25">
        <v>783860</v>
      </c>
      <c r="F7" s="65">
        <v>273240</v>
      </c>
      <c r="G7" s="93" t="s">
        <v>206</v>
      </c>
      <c r="H7" s="138">
        <v>10</v>
      </c>
      <c r="I7" s="71">
        <v>10</v>
      </c>
      <c r="J7" s="136">
        <v>9</v>
      </c>
      <c r="K7" s="71">
        <v>9</v>
      </c>
      <c r="L7" s="68">
        <v>9</v>
      </c>
      <c r="M7" s="71">
        <v>8</v>
      </c>
      <c r="N7" s="83">
        <v>8</v>
      </c>
      <c r="O7" s="123">
        <v>7</v>
      </c>
      <c r="P7" s="139"/>
      <c r="Q7" s="78">
        <f t="shared" si="0"/>
        <v>8.75</v>
      </c>
      <c r="R7" s="18"/>
      <c r="S7" s="18"/>
      <c r="T7" s="18"/>
      <c r="U7" s="18"/>
      <c r="V7" s="18"/>
      <c r="W7" s="22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</row>
    <row r="8" spans="1:133" s="16" customFormat="1" x14ac:dyDescent="0.25">
      <c r="A8" s="23"/>
      <c r="B8" s="24" t="s">
        <v>7</v>
      </c>
      <c r="C8" s="24" t="s">
        <v>8</v>
      </c>
      <c r="D8" s="47" t="s">
        <v>216</v>
      </c>
      <c r="E8" s="25">
        <v>1509000</v>
      </c>
      <c r="F8" s="65">
        <v>609000</v>
      </c>
      <c r="G8" s="93" t="s">
        <v>206</v>
      </c>
      <c r="H8" s="82">
        <v>8</v>
      </c>
      <c r="I8" s="71">
        <v>9</v>
      </c>
      <c r="J8" s="71">
        <v>9</v>
      </c>
      <c r="K8" s="67">
        <v>7</v>
      </c>
      <c r="L8" s="71">
        <v>8</v>
      </c>
      <c r="M8" s="71">
        <v>10</v>
      </c>
      <c r="N8" s="83">
        <v>10</v>
      </c>
      <c r="O8" s="123">
        <v>9</v>
      </c>
      <c r="P8" s="41">
        <v>8</v>
      </c>
      <c r="Q8" s="78">
        <f t="shared" si="0"/>
        <v>8.6666666666666661</v>
      </c>
      <c r="R8" s="18"/>
      <c r="S8" s="18"/>
      <c r="T8" s="18"/>
      <c r="U8" s="18"/>
      <c r="V8" s="18"/>
      <c r="W8" s="22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</row>
    <row r="9" spans="1:133" s="16" customFormat="1" x14ac:dyDescent="0.25">
      <c r="A9" s="23"/>
      <c r="B9" s="24" t="s">
        <v>27</v>
      </c>
      <c r="C9" s="24" t="s">
        <v>194</v>
      </c>
      <c r="D9" s="47" t="s">
        <v>219</v>
      </c>
      <c r="E9" s="25">
        <v>1884000</v>
      </c>
      <c r="F9" s="65">
        <v>824000</v>
      </c>
      <c r="G9" s="93" t="s">
        <v>206</v>
      </c>
      <c r="H9" s="82">
        <v>9</v>
      </c>
      <c r="I9" s="71">
        <v>10</v>
      </c>
      <c r="J9" s="71">
        <v>9</v>
      </c>
      <c r="K9" s="67">
        <v>8</v>
      </c>
      <c r="L9" s="71">
        <v>8</v>
      </c>
      <c r="M9" s="71">
        <v>8</v>
      </c>
      <c r="N9" s="83">
        <v>8</v>
      </c>
      <c r="O9" s="123">
        <v>8</v>
      </c>
      <c r="P9" s="41">
        <v>9</v>
      </c>
      <c r="Q9" s="78">
        <f t="shared" si="0"/>
        <v>8.5555555555555554</v>
      </c>
      <c r="R9" s="18"/>
      <c r="S9" s="18"/>
      <c r="T9" s="18"/>
      <c r="U9" s="18"/>
      <c r="V9" s="18"/>
      <c r="W9" s="22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</row>
    <row r="10" spans="1:133" s="16" customFormat="1" x14ac:dyDescent="0.25">
      <c r="A10" s="23"/>
      <c r="B10" s="24" t="s">
        <v>32</v>
      </c>
      <c r="C10" s="24" t="s">
        <v>33</v>
      </c>
      <c r="D10" s="47" t="s">
        <v>214</v>
      </c>
      <c r="E10" s="25">
        <v>2724000</v>
      </c>
      <c r="F10" s="65">
        <v>1459200</v>
      </c>
      <c r="G10" s="93" t="s">
        <v>206</v>
      </c>
      <c r="H10" s="82">
        <v>8</v>
      </c>
      <c r="I10" s="71">
        <v>10</v>
      </c>
      <c r="J10" s="71">
        <v>7</v>
      </c>
      <c r="K10" s="67">
        <v>7</v>
      </c>
      <c r="L10" s="71">
        <v>9</v>
      </c>
      <c r="M10" s="71">
        <v>10</v>
      </c>
      <c r="N10" s="83">
        <v>9</v>
      </c>
      <c r="O10" s="123">
        <v>8</v>
      </c>
      <c r="P10" s="41">
        <v>8</v>
      </c>
      <c r="Q10" s="78">
        <f t="shared" si="0"/>
        <v>8.4444444444444446</v>
      </c>
      <c r="R10" s="18"/>
      <c r="S10" s="18"/>
      <c r="T10" s="18"/>
      <c r="U10" s="18"/>
      <c r="V10" s="18"/>
      <c r="W10" s="22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</row>
    <row r="11" spans="1:133" s="16" customFormat="1" x14ac:dyDescent="0.25">
      <c r="A11" s="23"/>
      <c r="B11" s="24" t="s">
        <v>34</v>
      </c>
      <c r="C11" s="24" t="s">
        <v>35</v>
      </c>
      <c r="D11" s="47" t="s">
        <v>216</v>
      </c>
      <c r="E11" s="25">
        <v>1867000</v>
      </c>
      <c r="F11" s="65">
        <v>1105000</v>
      </c>
      <c r="G11" s="93" t="s">
        <v>206</v>
      </c>
      <c r="H11" s="138">
        <v>10</v>
      </c>
      <c r="I11" s="140">
        <v>10</v>
      </c>
      <c r="J11" s="71">
        <v>9</v>
      </c>
      <c r="K11" s="71">
        <v>8</v>
      </c>
      <c r="L11" s="67">
        <v>8</v>
      </c>
      <c r="M11" s="68">
        <v>8</v>
      </c>
      <c r="N11" s="135">
        <v>7</v>
      </c>
      <c r="O11" s="123">
        <v>7</v>
      </c>
      <c r="P11" s="141"/>
      <c r="Q11" s="78">
        <f t="shared" si="0"/>
        <v>8.375</v>
      </c>
      <c r="R11" s="18"/>
      <c r="S11" s="18"/>
      <c r="T11" s="18"/>
      <c r="U11" s="18"/>
      <c r="V11" s="18"/>
      <c r="W11" s="22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</row>
    <row r="12" spans="1:133" s="16" customFormat="1" x14ac:dyDescent="0.25">
      <c r="A12" s="23"/>
      <c r="B12" s="24" t="s">
        <v>192</v>
      </c>
      <c r="C12" s="24" t="s">
        <v>29</v>
      </c>
      <c r="D12" s="47" t="s">
        <v>214</v>
      </c>
      <c r="E12" s="25">
        <v>5544000</v>
      </c>
      <c r="F12" s="65">
        <v>1844000</v>
      </c>
      <c r="G12" s="93" t="s">
        <v>206</v>
      </c>
      <c r="H12" s="82">
        <v>9</v>
      </c>
      <c r="I12" s="71">
        <v>10</v>
      </c>
      <c r="J12" s="71">
        <v>7</v>
      </c>
      <c r="K12" s="67">
        <v>7</v>
      </c>
      <c r="L12" s="71">
        <v>7</v>
      </c>
      <c r="M12" s="71">
        <v>8</v>
      </c>
      <c r="N12" s="83">
        <v>10</v>
      </c>
      <c r="O12" s="123">
        <v>9</v>
      </c>
      <c r="P12" s="41">
        <v>7</v>
      </c>
      <c r="Q12" s="78">
        <f t="shared" si="0"/>
        <v>8.2222222222222214</v>
      </c>
      <c r="R12" s="18"/>
      <c r="W12" s="22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</row>
    <row r="13" spans="1:133" s="16" customFormat="1" x14ac:dyDescent="0.25">
      <c r="A13" s="23"/>
      <c r="B13" s="24" t="s">
        <v>12</v>
      </c>
      <c r="C13" s="24" t="s">
        <v>13</v>
      </c>
      <c r="D13" s="47" t="s">
        <v>217</v>
      </c>
      <c r="E13" s="25">
        <v>871000</v>
      </c>
      <c r="F13" s="65">
        <v>350000</v>
      </c>
      <c r="G13" s="93" t="s">
        <v>206</v>
      </c>
      <c r="H13" s="82">
        <v>8</v>
      </c>
      <c r="I13" s="71">
        <v>9</v>
      </c>
      <c r="J13" s="71">
        <v>8</v>
      </c>
      <c r="K13" s="67">
        <v>8</v>
      </c>
      <c r="L13" s="71">
        <v>7</v>
      </c>
      <c r="M13" s="71">
        <v>7</v>
      </c>
      <c r="N13" s="83">
        <v>10</v>
      </c>
      <c r="O13" s="123">
        <v>8</v>
      </c>
      <c r="P13" s="41">
        <v>7</v>
      </c>
      <c r="Q13" s="78">
        <f t="shared" si="0"/>
        <v>8</v>
      </c>
      <c r="R13" s="18"/>
      <c r="S13" s="18"/>
      <c r="T13" s="18"/>
      <c r="U13" s="18"/>
      <c r="V13" s="18"/>
      <c r="W13" s="22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</row>
    <row r="14" spans="1:133" s="16" customFormat="1" x14ac:dyDescent="0.25">
      <c r="A14" s="23"/>
      <c r="B14" s="24" t="s">
        <v>11</v>
      </c>
      <c r="C14" s="24" t="s">
        <v>184</v>
      </c>
      <c r="D14" s="47" t="s">
        <v>214</v>
      </c>
      <c r="E14" s="25">
        <v>4519000</v>
      </c>
      <c r="F14" s="65">
        <v>1137000</v>
      </c>
      <c r="G14" s="94" t="s">
        <v>205</v>
      </c>
      <c r="H14" s="138">
        <v>10</v>
      </c>
      <c r="I14" s="140">
        <v>9</v>
      </c>
      <c r="J14" s="68">
        <v>9</v>
      </c>
      <c r="K14" s="67">
        <v>8</v>
      </c>
      <c r="L14" s="71">
        <v>8</v>
      </c>
      <c r="M14" s="136">
        <v>7</v>
      </c>
      <c r="N14" s="142">
        <v>7</v>
      </c>
      <c r="O14" s="144">
        <v>5</v>
      </c>
      <c r="P14" s="143"/>
      <c r="Q14" s="78">
        <f t="shared" si="0"/>
        <v>7.875</v>
      </c>
      <c r="R14" s="18"/>
      <c r="S14" s="18"/>
      <c r="T14" s="18"/>
      <c r="U14" s="18"/>
      <c r="V14" s="18"/>
      <c r="W14" s="22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</row>
    <row r="15" spans="1:133" s="16" customFormat="1" ht="30" x14ac:dyDescent="0.25">
      <c r="A15" s="23"/>
      <c r="B15" s="49" t="s">
        <v>25</v>
      </c>
      <c r="C15" s="24" t="s">
        <v>26</v>
      </c>
      <c r="D15" s="47" t="s">
        <v>217</v>
      </c>
      <c r="E15" s="25">
        <v>670000</v>
      </c>
      <c r="F15" s="65">
        <v>164000</v>
      </c>
      <c r="G15" s="93" t="s">
        <v>206</v>
      </c>
      <c r="H15" s="82">
        <v>8</v>
      </c>
      <c r="I15" s="71">
        <v>8</v>
      </c>
      <c r="J15" s="71">
        <v>9</v>
      </c>
      <c r="K15" s="67">
        <v>7</v>
      </c>
      <c r="L15" s="71">
        <v>7</v>
      </c>
      <c r="M15" s="71">
        <v>7</v>
      </c>
      <c r="N15" s="83">
        <v>9</v>
      </c>
      <c r="O15" s="123">
        <v>8</v>
      </c>
      <c r="P15" s="41">
        <v>7</v>
      </c>
      <c r="Q15" s="78">
        <f t="shared" si="0"/>
        <v>7.7777777777777777</v>
      </c>
      <c r="R15" s="18"/>
      <c r="S15" s="18"/>
      <c r="T15" s="18"/>
      <c r="U15" s="18"/>
      <c r="V15" s="18"/>
      <c r="W15" s="22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</row>
    <row r="16" spans="1:133" s="16" customFormat="1" x14ac:dyDescent="0.25">
      <c r="A16" s="23"/>
      <c r="B16" s="24" t="s">
        <v>4</v>
      </c>
      <c r="C16" s="24" t="s">
        <v>202</v>
      </c>
      <c r="D16" s="47" t="s">
        <v>214</v>
      </c>
      <c r="E16" s="25">
        <v>3650000</v>
      </c>
      <c r="F16" s="65">
        <v>700000</v>
      </c>
      <c r="G16" s="93" t="s">
        <v>206</v>
      </c>
      <c r="H16" s="82">
        <v>7</v>
      </c>
      <c r="I16" s="71">
        <v>8</v>
      </c>
      <c r="J16" s="71">
        <v>7</v>
      </c>
      <c r="K16" s="67">
        <v>6</v>
      </c>
      <c r="L16" s="71">
        <v>6</v>
      </c>
      <c r="M16" s="71">
        <v>7</v>
      </c>
      <c r="N16" s="83">
        <v>9</v>
      </c>
      <c r="O16" s="123">
        <v>7</v>
      </c>
      <c r="P16" s="41">
        <v>8</v>
      </c>
      <c r="Q16" s="78">
        <f t="shared" si="0"/>
        <v>7.2222222222222223</v>
      </c>
      <c r="R16" s="18"/>
      <c r="W16" s="22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</row>
    <row r="17" spans="1:133" s="16" customFormat="1" x14ac:dyDescent="0.25">
      <c r="A17" s="23"/>
      <c r="B17" s="24" t="s">
        <v>36</v>
      </c>
      <c r="C17" s="24" t="s">
        <v>37</v>
      </c>
      <c r="D17" s="47" t="s">
        <v>214</v>
      </c>
      <c r="E17" s="25">
        <v>674000</v>
      </c>
      <c r="F17" s="65">
        <v>172000</v>
      </c>
      <c r="G17" s="93" t="s">
        <v>206</v>
      </c>
      <c r="H17" s="82">
        <v>7</v>
      </c>
      <c r="I17" s="71">
        <v>9</v>
      </c>
      <c r="J17" s="71">
        <v>7</v>
      </c>
      <c r="K17" s="67">
        <v>7</v>
      </c>
      <c r="L17" s="71">
        <v>6</v>
      </c>
      <c r="M17" s="71">
        <v>5</v>
      </c>
      <c r="N17" s="83">
        <v>8</v>
      </c>
      <c r="O17" s="123">
        <v>7</v>
      </c>
      <c r="P17" s="41">
        <v>7</v>
      </c>
      <c r="Q17" s="78">
        <f t="shared" si="0"/>
        <v>7</v>
      </c>
      <c r="R17" s="18"/>
      <c r="S17" s="18"/>
      <c r="T17" s="18"/>
      <c r="U17" s="18"/>
      <c r="V17" s="18"/>
      <c r="W17" s="22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</row>
    <row r="18" spans="1:133" s="16" customFormat="1" ht="30" x14ac:dyDescent="0.25">
      <c r="A18" s="23"/>
      <c r="B18" s="49" t="s">
        <v>14</v>
      </c>
      <c r="C18" s="24" t="s">
        <v>195</v>
      </c>
      <c r="D18" s="47" t="s">
        <v>214</v>
      </c>
      <c r="E18" s="25">
        <v>200000</v>
      </c>
      <c r="F18" s="65">
        <v>140000</v>
      </c>
      <c r="G18" s="93" t="s">
        <v>206</v>
      </c>
      <c r="H18" s="138">
        <v>7</v>
      </c>
      <c r="I18" s="71">
        <v>7</v>
      </c>
      <c r="J18" s="67">
        <v>7</v>
      </c>
      <c r="K18" s="71">
        <v>7</v>
      </c>
      <c r="L18" s="68">
        <v>7</v>
      </c>
      <c r="M18" s="136">
        <v>6</v>
      </c>
      <c r="N18" s="83">
        <v>6</v>
      </c>
      <c r="O18" s="123">
        <v>6</v>
      </c>
      <c r="P18" s="143"/>
      <c r="Q18" s="78">
        <f t="shared" si="0"/>
        <v>6.625</v>
      </c>
      <c r="R18" s="18"/>
      <c r="S18" s="18"/>
      <c r="T18" s="18"/>
      <c r="U18" s="18"/>
      <c r="V18" s="18"/>
      <c r="W18" s="22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</row>
    <row r="19" spans="1:133" s="16" customFormat="1" x14ac:dyDescent="0.25">
      <c r="A19" s="23"/>
      <c r="B19" s="24" t="s">
        <v>19</v>
      </c>
      <c r="C19" s="24" t="s">
        <v>20</v>
      </c>
      <c r="D19" s="47" t="s">
        <v>219</v>
      </c>
      <c r="E19" s="25">
        <v>1330000</v>
      </c>
      <c r="F19" s="65">
        <v>740000</v>
      </c>
      <c r="G19" s="93" t="s">
        <v>208</v>
      </c>
      <c r="H19" s="82">
        <v>7</v>
      </c>
      <c r="I19" s="71">
        <v>6</v>
      </c>
      <c r="J19" s="71">
        <v>4</v>
      </c>
      <c r="K19" s="67">
        <v>7</v>
      </c>
      <c r="L19" s="71">
        <v>6</v>
      </c>
      <c r="M19" s="71">
        <v>7</v>
      </c>
      <c r="N19" s="83">
        <v>8</v>
      </c>
      <c r="O19" s="123">
        <v>7</v>
      </c>
      <c r="P19" s="41">
        <v>4</v>
      </c>
      <c r="Q19" s="78">
        <f t="shared" si="0"/>
        <v>6.2222222222222223</v>
      </c>
      <c r="R19" s="18"/>
      <c r="S19" s="18"/>
      <c r="T19" s="18"/>
      <c r="U19" s="18"/>
      <c r="V19" s="18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</row>
    <row r="20" spans="1:133" s="16" customFormat="1" x14ac:dyDescent="0.25">
      <c r="A20" s="23"/>
      <c r="B20" s="24" t="s">
        <v>15</v>
      </c>
      <c r="C20" s="24" t="s">
        <v>16</v>
      </c>
      <c r="D20" s="47" t="s">
        <v>215</v>
      </c>
      <c r="E20" s="25">
        <v>543500</v>
      </c>
      <c r="F20" s="65">
        <v>163500</v>
      </c>
      <c r="G20" s="93" t="s">
        <v>206</v>
      </c>
      <c r="H20" s="134">
        <v>9</v>
      </c>
      <c r="I20" s="71">
        <v>8</v>
      </c>
      <c r="J20" s="68">
        <v>8</v>
      </c>
      <c r="K20" s="136">
        <v>7</v>
      </c>
      <c r="L20" s="71">
        <v>5</v>
      </c>
      <c r="M20" s="68">
        <v>5</v>
      </c>
      <c r="N20" s="145">
        <v>4</v>
      </c>
      <c r="O20" s="144">
        <v>3</v>
      </c>
      <c r="P20" s="139"/>
      <c r="Q20" s="78">
        <f t="shared" si="0"/>
        <v>6.125</v>
      </c>
      <c r="R20" s="18"/>
      <c r="S20" s="18"/>
      <c r="T20" s="18"/>
      <c r="U20" s="18"/>
      <c r="V20" s="18"/>
      <c r="W20" s="22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</row>
    <row r="21" spans="1:133" s="16" customFormat="1" x14ac:dyDescent="0.25">
      <c r="A21" s="23"/>
      <c r="B21" s="24" t="s">
        <v>9</v>
      </c>
      <c r="C21" s="24" t="s">
        <v>10</v>
      </c>
      <c r="D21" s="47" t="s">
        <v>214</v>
      </c>
      <c r="E21" s="25">
        <v>454500</v>
      </c>
      <c r="F21" s="65">
        <v>100000</v>
      </c>
      <c r="G21" s="93" t="s">
        <v>206</v>
      </c>
      <c r="H21" s="82">
        <v>7</v>
      </c>
      <c r="I21" s="71">
        <v>4</v>
      </c>
      <c r="J21" s="72">
        <v>5</v>
      </c>
      <c r="K21" s="67">
        <v>4</v>
      </c>
      <c r="L21" s="71">
        <v>6</v>
      </c>
      <c r="M21" s="71">
        <v>6</v>
      </c>
      <c r="N21" s="83">
        <v>6</v>
      </c>
      <c r="O21" s="123">
        <v>5</v>
      </c>
      <c r="P21" s="41">
        <v>5</v>
      </c>
      <c r="Q21" s="78">
        <f t="shared" si="0"/>
        <v>5.333333333333333</v>
      </c>
      <c r="R21" s="18"/>
      <c r="S21" s="18"/>
      <c r="T21" s="18"/>
      <c r="U21" s="18"/>
      <c r="V21" s="18"/>
      <c r="W21" s="22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</row>
    <row r="22" spans="1:133" s="16" customFormat="1" x14ac:dyDescent="0.25">
      <c r="A22" s="23"/>
      <c r="B22" s="24" t="s">
        <v>30</v>
      </c>
      <c r="C22" s="24" t="s">
        <v>31</v>
      </c>
      <c r="D22" s="47" t="s">
        <v>216</v>
      </c>
      <c r="E22" s="25">
        <v>1406300</v>
      </c>
      <c r="F22" s="65">
        <v>500000</v>
      </c>
      <c r="G22" s="93" t="s">
        <v>211</v>
      </c>
      <c r="H22" s="82">
        <v>5</v>
      </c>
      <c r="I22" s="71">
        <v>6</v>
      </c>
      <c r="J22" s="71">
        <v>5</v>
      </c>
      <c r="K22" s="67">
        <v>4</v>
      </c>
      <c r="L22" s="71">
        <v>8</v>
      </c>
      <c r="M22" s="71">
        <v>5</v>
      </c>
      <c r="N22" s="83">
        <v>4</v>
      </c>
      <c r="O22" s="123">
        <v>4</v>
      </c>
      <c r="P22" s="41">
        <v>6</v>
      </c>
      <c r="Q22" s="78">
        <f t="shared" si="0"/>
        <v>5.2222222222222223</v>
      </c>
      <c r="R22" s="18"/>
      <c r="S22" s="18"/>
      <c r="T22" s="18"/>
      <c r="U22" s="18"/>
      <c r="V22" s="18"/>
      <c r="W22" s="22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</row>
    <row r="23" spans="1:133" s="16" customFormat="1" x14ac:dyDescent="0.25">
      <c r="A23" s="23"/>
      <c r="B23" s="24" t="s">
        <v>17</v>
      </c>
      <c r="C23" s="24" t="s">
        <v>18</v>
      </c>
      <c r="D23" s="47" t="s">
        <v>214</v>
      </c>
      <c r="E23" s="25">
        <v>320000</v>
      </c>
      <c r="F23" s="65">
        <v>30000</v>
      </c>
      <c r="G23" s="93" t="s">
        <v>206</v>
      </c>
      <c r="H23" s="138">
        <v>7</v>
      </c>
      <c r="I23" s="68">
        <v>7</v>
      </c>
      <c r="J23" s="71">
        <v>6</v>
      </c>
      <c r="K23" s="68">
        <v>6</v>
      </c>
      <c r="L23" s="67">
        <v>5</v>
      </c>
      <c r="M23" s="71">
        <v>5</v>
      </c>
      <c r="N23" s="147">
        <v>4</v>
      </c>
      <c r="O23" s="144">
        <v>1</v>
      </c>
      <c r="P23" s="146"/>
      <c r="Q23" s="78">
        <f t="shared" si="0"/>
        <v>5.125</v>
      </c>
      <c r="R23" s="18"/>
      <c r="S23" s="18"/>
      <c r="T23" s="18"/>
      <c r="U23" s="18"/>
      <c r="V23" s="18"/>
      <c r="W23" s="22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</row>
    <row r="24" spans="1:133" s="16" customFormat="1" x14ac:dyDescent="0.25">
      <c r="A24" s="23"/>
      <c r="B24" s="24" t="s">
        <v>5</v>
      </c>
      <c r="C24" s="24" t="s">
        <v>6</v>
      </c>
      <c r="D24" s="47" t="s">
        <v>217</v>
      </c>
      <c r="E24" s="25">
        <v>5956840</v>
      </c>
      <c r="F24" s="65">
        <v>1926840</v>
      </c>
      <c r="G24" s="93" t="s">
        <v>205</v>
      </c>
      <c r="H24" s="82">
        <v>5</v>
      </c>
      <c r="I24" s="71">
        <v>6</v>
      </c>
      <c r="J24" s="72">
        <v>4</v>
      </c>
      <c r="K24" s="67">
        <v>3</v>
      </c>
      <c r="L24" s="71">
        <v>7</v>
      </c>
      <c r="M24" s="71">
        <v>3</v>
      </c>
      <c r="N24" s="83">
        <v>5</v>
      </c>
      <c r="O24" s="123">
        <v>5</v>
      </c>
      <c r="P24" s="41">
        <v>3</v>
      </c>
      <c r="Q24" s="78">
        <f t="shared" si="0"/>
        <v>4.5555555555555554</v>
      </c>
      <c r="R24" s="18"/>
      <c r="S24" s="18"/>
      <c r="T24" s="18"/>
      <c r="U24" s="18"/>
      <c r="V24" s="18"/>
      <c r="W24" s="22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</row>
    <row r="25" spans="1:133" s="29" customFormat="1" ht="15.75" thickBot="1" x14ac:dyDescent="0.3">
      <c r="A25" s="26"/>
      <c r="B25" s="27" t="s">
        <v>0</v>
      </c>
      <c r="C25" s="27" t="s">
        <v>183</v>
      </c>
      <c r="D25" s="48" t="s">
        <v>221</v>
      </c>
      <c r="E25" s="28">
        <v>650000</v>
      </c>
      <c r="F25" s="66">
        <v>225000</v>
      </c>
      <c r="G25" s="95" t="s">
        <v>205</v>
      </c>
      <c r="H25" s="84">
        <v>5</v>
      </c>
      <c r="I25" s="75">
        <v>3</v>
      </c>
      <c r="J25" s="75">
        <v>1</v>
      </c>
      <c r="K25" s="76">
        <v>2</v>
      </c>
      <c r="L25" s="75">
        <v>4</v>
      </c>
      <c r="M25" s="75">
        <v>2</v>
      </c>
      <c r="N25" s="85">
        <v>3</v>
      </c>
      <c r="O25" s="45">
        <v>3</v>
      </c>
      <c r="P25" s="42">
        <v>3</v>
      </c>
      <c r="Q25" s="79">
        <f t="shared" si="0"/>
        <v>2.8888888888888888</v>
      </c>
      <c r="R25" s="18"/>
      <c r="S25" s="18"/>
      <c r="T25" s="18"/>
      <c r="U25" s="18"/>
      <c r="V25" s="18"/>
      <c r="W25" s="22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</row>
    <row r="26" spans="1:133" s="18" customFormat="1" ht="15.75" thickBot="1" x14ac:dyDescent="0.3">
      <c r="A26" s="30"/>
      <c r="B26" s="31"/>
      <c r="C26" s="31"/>
      <c r="D26" s="31"/>
      <c r="E26" s="14"/>
      <c r="F26" s="14"/>
      <c r="G26" s="96"/>
      <c r="H26" s="14"/>
      <c r="I26" s="34"/>
      <c r="J26" s="36"/>
      <c r="K26" s="36"/>
      <c r="L26" s="36"/>
      <c r="M26" s="43"/>
      <c r="N26" s="60"/>
      <c r="O26" s="43"/>
      <c r="P26" s="43"/>
      <c r="Q26" s="62"/>
      <c r="W26" s="22"/>
    </row>
    <row r="27" spans="1:133" s="16" customFormat="1" x14ac:dyDescent="0.25">
      <c r="A27" s="19">
        <v>2</v>
      </c>
      <c r="B27" s="20" t="s">
        <v>45</v>
      </c>
      <c r="C27" s="20" t="s">
        <v>46</v>
      </c>
      <c r="D27" s="46" t="s">
        <v>214</v>
      </c>
      <c r="E27" s="21">
        <v>492000</v>
      </c>
      <c r="F27" s="64">
        <v>214000</v>
      </c>
      <c r="G27" s="92" t="s">
        <v>206</v>
      </c>
      <c r="H27" s="80">
        <v>9</v>
      </c>
      <c r="I27" s="73">
        <v>9</v>
      </c>
      <c r="J27" s="73">
        <v>6</v>
      </c>
      <c r="K27" s="74">
        <v>9</v>
      </c>
      <c r="L27" s="73">
        <v>9</v>
      </c>
      <c r="M27" s="73">
        <v>8</v>
      </c>
      <c r="N27" s="120">
        <v>8</v>
      </c>
      <c r="O27" s="44">
        <v>8</v>
      </c>
      <c r="P27" s="44">
        <v>9</v>
      </c>
      <c r="Q27" s="77">
        <f t="shared" ref="Q27:Q60" si="1">AVERAGE(H27:P27)</f>
        <v>8.3333333333333339</v>
      </c>
      <c r="R27" s="18"/>
      <c r="S27" s="18"/>
      <c r="T27" s="18"/>
      <c r="U27" s="18"/>
      <c r="V27" s="18"/>
      <c r="W27" s="22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</row>
    <row r="28" spans="1:133" s="16" customFormat="1" x14ac:dyDescent="0.25">
      <c r="A28" s="23"/>
      <c r="B28" s="24" t="s">
        <v>65</v>
      </c>
      <c r="C28" s="24" t="s">
        <v>66</v>
      </c>
      <c r="D28" s="47" t="s">
        <v>214</v>
      </c>
      <c r="E28" s="25">
        <v>709700</v>
      </c>
      <c r="F28" s="65">
        <v>150000</v>
      </c>
      <c r="G28" s="93" t="s">
        <v>208</v>
      </c>
      <c r="H28" s="82">
        <v>9</v>
      </c>
      <c r="I28" s="71">
        <v>8</v>
      </c>
      <c r="J28" s="71">
        <v>8</v>
      </c>
      <c r="K28" s="67">
        <v>8</v>
      </c>
      <c r="L28" s="71">
        <v>8</v>
      </c>
      <c r="M28" s="71">
        <v>8</v>
      </c>
      <c r="N28" s="104">
        <v>9</v>
      </c>
      <c r="O28" s="123">
        <v>8</v>
      </c>
      <c r="P28" s="123">
        <v>8</v>
      </c>
      <c r="Q28" s="78">
        <f t="shared" si="1"/>
        <v>8.2222222222222214</v>
      </c>
      <c r="R28" s="18"/>
      <c r="S28" s="18"/>
      <c r="T28" s="18"/>
      <c r="U28" s="18"/>
      <c r="V28" s="18"/>
      <c r="W28" s="22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</row>
    <row r="29" spans="1:133" s="16" customFormat="1" x14ac:dyDescent="0.25">
      <c r="A29" s="23"/>
      <c r="B29" s="24" t="s">
        <v>78</v>
      </c>
      <c r="C29" s="24" t="s">
        <v>79</v>
      </c>
      <c r="D29" s="47" t="s">
        <v>214</v>
      </c>
      <c r="E29" s="25">
        <v>585000</v>
      </c>
      <c r="F29" s="65">
        <v>401500</v>
      </c>
      <c r="G29" s="93" t="s">
        <v>206</v>
      </c>
      <c r="H29" s="82">
        <v>9</v>
      </c>
      <c r="I29" s="71">
        <v>9</v>
      </c>
      <c r="J29" s="71">
        <v>6</v>
      </c>
      <c r="K29" s="67">
        <v>7</v>
      </c>
      <c r="L29" s="71">
        <v>8</v>
      </c>
      <c r="M29" s="71">
        <v>8</v>
      </c>
      <c r="N29" s="104">
        <v>10</v>
      </c>
      <c r="O29" s="123">
        <v>8</v>
      </c>
      <c r="P29" s="123">
        <v>8</v>
      </c>
      <c r="Q29" s="78">
        <f t="shared" si="1"/>
        <v>8.1111111111111107</v>
      </c>
      <c r="R29" s="18"/>
      <c r="S29" s="18"/>
      <c r="T29" s="18"/>
      <c r="U29" s="18"/>
      <c r="V29" s="18"/>
      <c r="W29" s="22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</row>
    <row r="30" spans="1:133" s="16" customFormat="1" x14ac:dyDescent="0.25">
      <c r="A30" s="23"/>
      <c r="B30" s="24" t="s">
        <v>80</v>
      </c>
      <c r="C30" s="24" t="s">
        <v>81</v>
      </c>
      <c r="D30" s="47" t="s">
        <v>221</v>
      </c>
      <c r="E30" s="25">
        <v>312000</v>
      </c>
      <c r="F30" s="65">
        <v>92000</v>
      </c>
      <c r="G30" s="93" t="s">
        <v>206</v>
      </c>
      <c r="H30" s="82">
        <v>8</v>
      </c>
      <c r="I30" s="71">
        <v>9</v>
      </c>
      <c r="J30" s="71">
        <v>9</v>
      </c>
      <c r="K30" s="67">
        <v>8</v>
      </c>
      <c r="L30" s="71">
        <v>9</v>
      </c>
      <c r="M30" s="71">
        <v>5</v>
      </c>
      <c r="N30" s="104">
        <v>9</v>
      </c>
      <c r="O30" s="123">
        <v>7</v>
      </c>
      <c r="P30" s="123">
        <v>9</v>
      </c>
      <c r="Q30" s="78">
        <f t="shared" si="1"/>
        <v>8.1111111111111107</v>
      </c>
      <c r="R30" s="18"/>
      <c r="S30" s="18"/>
      <c r="T30" s="18"/>
      <c r="U30" s="18"/>
      <c r="V30" s="18"/>
      <c r="W30" s="22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</row>
    <row r="31" spans="1:133" s="16" customFormat="1" x14ac:dyDescent="0.25">
      <c r="A31" s="23"/>
      <c r="B31" s="24" t="s">
        <v>67</v>
      </c>
      <c r="C31" s="24" t="s">
        <v>68</v>
      </c>
      <c r="D31" s="47" t="s">
        <v>214</v>
      </c>
      <c r="E31" s="25">
        <v>484000</v>
      </c>
      <c r="F31" s="65">
        <v>280000</v>
      </c>
      <c r="G31" s="94" t="s">
        <v>206</v>
      </c>
      <c r="H31" s="82">
        <v>9</v>
      </c>
      <c r="I31" s="71">
        <v>8</v>
      </c>
      <c r="J31" s="71">
        <v>9</v>
      </c>
      <c r="K31" s="67">
        <v>8</v>
      </c>
      <c r="L31" s="71">
        <v>8</v>
      </c>
      <c r="M31" s="71">
        <v>8</v>
      </c>
      <c r="N31" s="104">
        <v>7</v>
      </c>
      <c r="O31" s="123">
        <v>6</v>
      </c>
      <c r="P31" s="123">
        <v>8</v>
      </c>
      <c r="Q31" s="78">
        <f t="shared" si="1"/>
        <v>7.8888888888888893</v>
      </c>
      <c r="R31" s="18"/>
      <c r="S31" s="18"/>
      <c r="T31" s="18"/>
      <c r="U31" s="18"/>
      <c r="V31" s="18"/>
      <c r="W31" s="22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</row>
    <row r="32" spans="1:133" s="16" customFormat="1" x14ac:dyDescent="0.25">
      <c r="A32" s="23"/>
      <c r="B32" s="24" t="s">
        <v>82</v>
      </c>
      <c r="C32" s="24" t="s">
        <v>203</v>
      </c>
      <c r="D32" s="47" t="s">
        <v>214</v>
      </c>
      <c r="E32" s="25">
        <v>279000</v>
      </c>
      <c r="F32" s="65">
        <v>150000</v>
      </c>
      <c r="G32" s="93" t="s">
        <v>206</v>
      </c>
      <c r="H32" s="82">
        <v>8</v>
      </c>
      <c r="I32" s="71">
        <v>9</v>
      </c>
      <c r="J32" s="67">
        <v>8</v>
      </c>
      <c r="K32" s="148">
        <v>8</v>
      </c>
      <c r="L32" s="68">
        <v>8</v>
      </c>
      <c r="M32" s="71">
        <v>7</v>
      </c>
      <c r="N32" s="101">
        <v>7</v>
      </c>
      <c r="O32" s="144"/>
      <c r="P32" s="131"/>
      <c r="Q32" s="78">
        <f t="shared" si="1"/>
        <v>7.8571428571428568</v>
      </c>
      <c r="R32" s="18"/>
      <c r="S32" s="18"/>
      <c r="T32" s="18"/>
      <c r="U32" s="18"/>
      <c r="V32" s="18"/>
      <c r="W32" s="22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</row>
    <row r="33" spans="1:133" s="16" customFormat="1" x14ac:dyDescent="0.25">
      <c r="A33" s="23"/>
      <c r="B33" s="24" t="s">
        <v>60</v>
      </c>
      <c r="C33" s="24" t="s">
        <v>61</v>
      </c>
      <c r="D33" s="47" t="s">
        <v>214</v>
      </c>
      <c r="E33" s="25">
        <v>182000</v>
      </c>
      <c r="F33" s="65">
        <v>120000</v>
      </c>
      <c r="G33" s="93" t="s">
        <v>206</v>
      </c>
      <c r="H33" s="82">
        <v>8</v>
      </c>
      <c r="I33" s="71">
        <v>7</v>
      </c>
      <c r="J33" s="71">
        <v>8</v>
      </c>
      <c r="K33" s="67">
        <v>7</v>
      </c>
      <c r="L33" s="71">
        <v>8</v>
      </c>
      <c r="M33" s="71">
        <v>8</v>
      </c>
      <c r="N33" s="104">
        <v>9</v>
      </c>
      <c r="O33" s="123">
        <v>8</v>
      </c>
      <c r="P33" s="123">
        <v>7</v>
      </c>
      <c r="Q33" s="78">
        <f t="shared" si="1"/>
        <v>7.7777777777777777</v>
      </c>
      <c r="R33" s="18"/>
      <c r="S33" s="18"/>
      <c r="T33" s="18"/>
      <c r="U33" s="18"/>
      <c r="V33" s="18"/>
      <c r="W33" s="22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</row>
    <row r="34" spans="1:133" s="16" customFormat="1" x14ac:dyDescent="0.25">
      <c r="A34" s="23"/>
      <c r="B34" s="24" t="s">
        <v>60</v>
      </c>
      <c r="C34" s="24" t="s">
        <v>62</v>
      </c>
      <c r="D34" s="47" t="s">
        <v>214</v>
      </c>
      <c r="E34" s="25">
        <v>232100</v>
      </c>
      <c r="F34" s="65">
        <v>98500</v>
      </c>
      <c r="G34" s="93" t="s">
        <v>206</v>
      </c>
      <c r="H34" s="82">
        <v>8</v>
      </c>
      <c r="I34" s="71">
        <v>8</v>
      </c>
      <c r="J34" s="71">
        <v>8</v>
      </c>
      <c r="K34" s="67">
        <v>7</v>
      </c>
      <c r="L34" s="71">
        <v>8</v>
      </c>
      <c r="M34" s="71">
        <v>6</v>
      </c>
      <c r="N34" s="104">
        <v>9</v>
      </c>
      <c r="O34" s="123">
        <v>8</v>
      </c>
      <c r="P34" s="123">
        <v>7</v>
      </c>
      <c r="Q34" s="78">
        <f t="shared" si="1"/>
        <v>7.666666666666667</v>
      </c>
      <c r="R34" s="18"/>
      <c r="S34" s="18"/>
      <c r="T34" s="18"/>
      <c r="U34" s="18"/>
      <c r="V34" s="18"/>
      <c r="W34" s="22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</row>
    <row r="35" spans="1:133" s="16" customFormat="1" x14ac:dyDescent="0.25">
      <c r="A35" s="23"/>
      <c r="B35" s="24" t="s">
        <v>80</v>
      </c>
      <c r="C35" s="24" t="s">
        <v>93</v>
      </c>
      <c r="D35" s="47" t="s">
        <v>221</v>
      </c>
      <c r="E35" s="25">
        <v>442000</v>
      </c>
      <c r="F35" s="65">
        <v>166000</v>
      </c>
      <c r="G35" s="93" t="s">
        <v>206</v>
      </c>
      <c r="H35" s="82">
        <v>7</v>
      </c>
      <c r="I35" s="71">
        <v>10</v>
      </c>
      <c r="J35" s="71">
        <v>6</v>
      </c>
      <c r="K35" s="67">
        <v>6</v>
      </c>
      <c r="L35" s="71">
        <v>8</v>
      </c>
      <c r="M35" s="71">
        <v>6</v>
      </c>
      <c r="N35" s="104">
        <v>9</v>
      </c>
      <c r="O35" s="123">
        <v>8</v>
      </c>
      <c r="P35" s="123">
        <v>8</v>
      </c>
      <c r="Q35" s="78">
        <f t="shared" si="1"/>
        <v>7.5555555555555554</v>
      </c>
      <c r="R35" s="18"/>
      <c r="S35" s="18"/>
      <c r="T35" s="18"/>
      <c r="U35" s="18"/>
      <c r="V35" s="18"/>
      <c r="W35" s="22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</row>
    <row r="36" spans="1:133" s="16" customFormat="1" x14ac:dyDescent="0.25">
      <c r="A36" s="23"/>
      <c r="B36" s="24" t="s">
        <v>84</v>
      </c>
      <c r="C36" s="24" t="s">
        <v>85</v>
      </c>
      <c r="D36" s="47" t="s">
        <v>221</v>
      </c>
      <c r="E36" s="25">
        <v>527000</v>
      </c>
      <c r="F36" s="65">
        <v>189000</v>
      </c>
      <c r="G36" s="93" t="s">
        <v>206</v>
      </c>
      <c r="H36" s="138">
        <v>9</v>
      </c>
      <c r="I36" s="140">
        <v>9</v>
      </c>
      <c r="J36" s="136">
        <v>8</v>
      </c>
      <c r="K36" s="71">
        <v>7</v>
      </c>
      <c r="L36" s="71">
        <v>7</v>
      </c>
      <c r="M36" s="71">
        <v>7</v>
      </c>
      <c r="N36" s="103">
        <v>7</v>
      </c>
      <c r="O36" s="123">
        <v>6</v>
      </c>
      <c r="P36" s="177"/>
      <c r="Q36" s="78">
        <f t="shared" si="1"/>
        <v>7.5</v>
      </c>
      <c r="R36" s="18"/>
      <c r="S36" s="18"/>
      <c r="T36" s="18"/>
      <c r="U36" s="18"/>
      <c r="V36" s="18"/>
      <c r="W36" s="22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</row>
    <row r="37" spans="1:133" s="16" customFormat="1" x14ac:dyDescent="0.25">
      <c r="A37" s="23"/>
      <c r="B37" s="24" t="s">
        <v>74</v>
      </c>
      <c r="C37" s="24" t="s">
        <v>212</v>
      </c>
      <c r="D37" s="47" t="s">
        <v>214</v>
      </c>
      <c r="E37" s="25">
        <v>277850</v>
      </c>
      <c r="F37" s="65">
        <v>122850</v>
      </c>
      <c r="G37" s="93" t="s">
        <v>206</v>
      </c>
      <c r="H37" s="82">
        <v>8</v>
      </c>
      <c r="I37" s="71">
        <v>9</v>
      </c>
      <c r="J37" s="71">
        <v>8</v>
      </c>
      <c r="K37" s="67">
        <v>6</v>
      </c>
      <c r="L37" s="71">
        <v>8</v>
      </c>
      <c r="M37" s="71">
        <v>4</v>
      </c>
      <c r="N37" s="104">
        <v>9</v>
      </c>
      <c r="O37" s="123">
        <v>7</v>
      </c>
      <c r="P37" s="123">
        <v>8</v>
      </c>
      <c r="Q37" s="78">
        <f t="shared" si="1"/>
        <v>7.4444444444444446</v>
      </c>
      <c r="R37" s="18"/>
      <c r="S37" s="18"/>
      <c r="T37" s="18"/>
      <c r="U37" s="18"/>
      <c r="V37" s="18"/>
      <c r="W37" s="22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</row>
    <row r="38" spans="1:133" s="16" customFormat="1" x14ac:dyDescent="0.25">
      <c r="A38" s="23"/>
      <c r="B38" s="24" t="s">
        <v>80</v>
      </c>
      <c r="C38" s="24" t="s">
        <v>178</v>
      </c>
      <c r="D38" s="47" t="s">
        <v>221</v>
      </c>
      <c r="E38" s="25">
        <v>536000</v>
      </c>
      <c r="F38" s="65">
        <v>266000</v>
      </c>
      <c r="G38" s="93" t="s">
        <v>206</v>
      </c>
      <c r="H38" s="134">
        <v>9</v>
      </c>
      <c r="I38" s="71">
        <v>8</v>
      </c>
      <c r="J38" s="68">
        <v>8</v>
      </c>
      <c r="K38" s="67">
        <v>7</v>
      </c>
      <c r="L38" s="71">
        <v>7</v>
      </c>
      <c r="M38" s="71">
        <v>7</v>
      </c>
      <c r="N38" s="103">
        <v>7</v>
      </c>
      <c r="O38" s="144">
        <v>6</v>
      </c>
      <c r="P38" s="175"/>
      <c r="Q38" s="78">
        <f t="shared" si="1"/>
        <v>7.375</v>
      </c>
      <c r="R38" s="18"/>
      <c r="S38" s="18"/>
      <c r="T38" s="18"/>
      <c r="U38" s="18"/>
      <c r="V38" s="18"/>
      <c r="W38" s="22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</row>
    <row r="39" spans="1:133" s="16" customFormat="1" x14ac:dyDescent="0.25">
      <c r="A39" s="23"/>
      <c r="B39" s="24" t="s">
        <v>76</v>
      </c>
      <c r="C39" s="24" t="s">
        <v>77</v>
      </c>
      <c r="D39" s="47" t="s">
        <v>215</v>
      </c>
      <c r="E39" s="25">
        <v>1393000</v>
      </c>
      <c r="F39" s="65">
        <v>650000</v>
      </c>
      <c r="G39" s="93" t="s">
        <v>205</v>
      </c>
      <c r="H39" s="82">
        <v>7</v>
      </c>
      <c r="I39" s="71">
        <v>9</v>
      </c>
      <c r="J39" s="71">
        <v>6</v>
      </c>
      <c r="K39" s="67">
        <v>6</v>
      </c>
      <c r="L39" s="71">
        <v>7</v>
      </c>
      <c r="M39" s="71">
        <v>5</v>
      </c>
      <c r="N39" s="104">
        <v>10</v>
      </c>
      <c r="O39" s="124">
        <v>9</v>
      </c>
      <c r="P39" s="123">
        <v>7</v>
      </c>
      <c r="Q39" s="78">
        <f t="shared" si="1"/>
        <v>7.333333333333333</v>
      </c>
      <c r="R39" s="18"/>
      <c r="S39" s="18"/>
      <c r="T39" s="18"/>
      <c r="U39" s="18"/>
      <c r="V39" s="18"/>
      <c r="W39" s="22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</row>
    <row r="40" spans="1:133" s="16" customFormat="1" x14ac:dyDescent="0.25">
      <c r="A40" s="23"/>
      <c r="B40" s="24" t="s">
        <v>55</v>
      </c>
      <c r="C40" s="24" t="s">
        <v>56</v>
      </c>
      <c r="D40" s="47" t="s">
        <v>214</v>
      </c>
      <c r="E40" s="25">
        <v>271000</v>
      </c>
      <c r="F40" s="65">
        <v>93000</v>
      </c>
      <c r="G40" s="93" t="s">
        <v>206</v>
      </c>
      <c r="H40" s="82">
        <v>8</v>
      </c>
      <c r="I40" s="71">
        <v>9</v>
      </c>
      <c r="J40" s="71">
        <v>7</v>
      </c>
      <c r="K40" s="67">
        <v>7</v>
      </c>
      <c r="L40" s="71">
        <v>8</v>
      </c>
      <c r="M40" s="71">
        <v>7</v>
      </c>
      <c r="N40" s="111">
        <v>7</v>
      </c>
      <c r="O40" s="125">
        <v>6</v>
      </c>
      <c r="P40" s="123">
        <v>7</v>
      </c>
      <c r="Q40" s="78">
        <f t="shared" si="1"/>
        <v>7.333333333333333</v>
      </c>
      <c r="R40" s="18"/>
      <c r="S40" s="18"/>
      <c r="T40" s="18"/>
      <c r="U40" s="18"/>
      <c r="V40" s="18"/>
      <c r="W40" s="22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</row>
    <row r="41" spans="1:133" s="16" customFormat="1" x14ac:dyDescent="0.25">
      <c r="A41" s="23"/>
      <c r="B41" s="24" t="s">
        <v>7</v>
      </c>
      <c r="C41" s="24" t="s">
        <v>40</v>
      </c>
      <c r="D41" s="47" t="s">
        <v>216</v>
      </c>
      <c r="E41" s="25">
        <v>799500</v>
      </c>
      <c r="F41" s="65">
        <v>249500</v>
      </c>
      <c r="G41" s="93" t="s">
        <v>206</v>
      </c>
      <c r="H41" s="82">
        <v>8</v>
      </c>
      <c r="I41" s="71">
        <v>9</v>
      </c>
      <c r="J41" s="71">
        <v>7</v>
      </c>
      <c r="K41" s="67">
        <v>6</v>
      </c>
      <c r="L41" s="71">
        <v>6</v>
      </c>
      <c r="M41" s="71">
        <v>8</v>
      </c>
      <c r="N41" s="104">
        <v>8</v>
      </c>
      <c r="O41" s="128">
        <v>8</v>
      </c>
      <c r="P41" s="123">
        <v>6</v>
      </c>
      <c r="Q41" s="78">
        <f t="shared" si="1"/>
        <v>7.333333333333333</v>
      </c>
      <c r="R41" s="18"/>
      <c r="S41" s="18"/>
      <c r="T41" s="18"/>
      <c r="U41" s="18"/>
      <c r="V41" s="18"/>
      <c r="W41" s="22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</row>
    <row r="42" spans="1:133" s="16" customFormat="1" x14ac:dyDescent="0.25">
      <c r="A42" s="23"/>
      <c r="B42" s="24" t="s">
        <v>91</v>
      </c>
      <c r="C42" s="24" t="s">
        <v>92</v>
      </c>
      <c r="D42" s="47" t="s">
        <v>219</v>
      </c>
      <c r="E42" s="25">
        <v>345400</v>
      </c>
      <c r="F42" s="65">
        <v>94400</v>
      </c>
      <c r="G42" s="93" t="s">
        <v>206</v>
      </c>
      <c r="H42" s="82">
        <v>9</v>
      </c>
      <c r="I42" s="71">
        <v>10</v>
      </c>
      <c r="J42" s="71">
        <v>8</v>
      </c>
      <c r="K42" s="67">
        <v>6</v>
      </c>
      <c r="L42" s="71">
        <v>8</v>
      </c>
      <c r="M42" s="71">
        <v>7</v>
      </c>
      <c r="N42" s="104">
        <v>5</v>
      </c>
      <c r="O42" s="123">
        <v>5</v>
      </c>
      <c r="P42" s="123">
        <v>8</v>
      </c>
      <c r="Q42" s="78">
        <f t="shared" si="1"/>
        <v>7.333333333333333</v>
      </c>
      <c r="R42" s="18"/>
      <c r="S42" s="18"/>
      <c r="T42" s="18"/>
      <c r="U42" s="18"/>
      <c r="V42" s="18"/>
      <c r="W42" s="22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</row>
    <row r="43" spans="1:133" s="16" customFormat="1" x14ac:dyDescent="0.25">
      <c r="A43" s="23"/>
      <c r="B43" s="24" t="s">
        <v>70</v>
      </c>
      <c r="C43" s="24" t="s">
        <v>71</v>
      </c>
      <c r="D43" s="47" t="s">
        <v>214</v>
      </c>
      <c r="E43" s="25">
        <v>665300</v>
      </c>
      <c r="F43" s="65">
        <v>340000</v>
      </c>
      <c r="G43" s="93" t="s">
        <v>206</v>
      </c>
      <c r="H43" s="82">
        <v>9</v>
      </c>
      <c r="I43" s="71">
        <v>8</v>
      </c>
      <c r="J43" s="71">
        <v>7</v>
      </c>
      <c r="K43" s="67">
        <v>7</v>
      </c>
      <c r="L43" s="71">
        <v>7</v>
      </c>
      <c r="M43" s="71">
        <v>7</v>
      </c>
      <c r="N43" s="104">
        <v>7</v>
      </c>
      <c r="O43" s="123">
        <v>6</v>
      </c>
      <c r="P43" s="123">
        <v>8</v>
      </c>
      <c r="Q43" s="78">
        <f t="shared" si="1"/>
        <v>7.333333333333333</v>
      </c>
      <c r="R43" s="18"/>
      <c r="S43" s="18"/>
      <c r="T43" s="18"/>
      <c r="U43" s="18"/>
      <c r="V43" s="18"/>
      <c r="W43" s="22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</row>
    <row r="44" spans="1:133" s="16" customFormat="1" x14ac:dyDescent="0.25">
      <c r="A44" s="23"/>
      <c r="B44" s="24" t="s">
        <v>51</v>
      </c>
      <c r="C44" s="24" t="s">
        <v>52</v>
      </c>
      <c r="D44" s="47" t="s">
        <v>221</v>
      </c>
      <c r="E44" s="25">
        <v>1085000</v>
      </c>
      <c r="F44" s="65">
        <v>120000</v>
      </c>
      <c r="G44" s="93" t="s">
        <v>206</v>
      </c>
      <c r="H44" s="82">
        <v>7</v>
      </c>
      <c r="I44" s="71">
        <v>10</v>
      </c>
      <c r="J44" s="71">
        <v>8</v>
      </c>
      <c r="K44" s="67">
        <v>5</v>
      </c>
      <c r="L44" s="71">
        <v>7</v>
      </c>
      <c r="M44" s="71">
        <v>5</v>
      </c>
      <c r="N44" s="104">
        <v>7</v>
      </c>
      <c r="O44" s="123">
        <v>6</v>
      </c>
      <c r="P44" s="123">
        <v>9</v>
      </c>
      <c r="Q44" s="78">
        <f t="shared" si="1"/>
        <v>7.1111111111111107</v>
      </c>
      <c r="R44" s="18"/>
      <c r="S44" s="18"/>
      <c r="T44" s="18"/>
      <c r="U44" s="18"/>
      <c r="V44" s="18"/>
      <c r="W44" s="22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</row>
    <row r="45" spans="1:133" s="16" customFormat="1" x14ac:dyDescent="0.25">
      <c r="A45" s="23"/>
      <c r="B45" s="24" t="s">
        <v>53</v>
      </c>
      <c r="C45" s="24" t="s">
        <v>54</v>
      </c>
      <c r="D45" s="47" t="s">
        <v>221</v>
      </c>
      <c r="E45" s="25">
        <v>513500</v>
      </c>
      <c r="F45" s="65">
        <v>180000</v>
      </c>
      <c r="G45" s="93" t="s">
        <v>206</v>
      </c>
      <c r="H45" s="82">
        <v>8</v>
      </c>
      <c r="I45" s="71">
        <v>8</v>
      </c>
      <c r="J45" s="71">
        <v>7</v>
      </c>
      <c r="K45" s="67">
        <v>7</v>
      </c>
      <c r="L45" s="71">
        <v>7</v>
      </c>
      <c r="M45" s="71">
        <v>6</v>
      </c>
      <c r="N45" s="104">
        <v>7</v>
      </c>
      <c r="O45" s="123">
        <v>6</v>
      </c>
      <c r="P45" s="123">
        <v>7</v>
      </c>
      <c r="Q45" s="78">
        <f t="shared" si="1"/>
        <v>7</v>
      </c>
      <c r="R45" s="18"/>
      <c r="S45" s="18"/>
      <c r="T45" s="18"/>
      <c r="U45" s="18"/>
      <c r="V45" s="18"/>
      <c r="W45" s="22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</row>
    <row r="46" spans="1:133" s="16" customFormat="1" x14ac:dyDescent="0.25">
      <c r="A46" s="23"/>
      <c r="B46" s="24" t="s">
        <v>87</v>
      </c>
      <c r="C46" s="24" t="s">
        <v>88</v>
      </c>
      <c r="D46" s="47" t="s">
        <v>214</v>
      </c>
      <c r="E46" s="25">
        <v>503200</v>
      </c>
      <c r="F46" s="65">
        <v>345200</v>
      </c>
      <c r="G46" s="93" t="s">
        <v>206</v>
      </c>
      <c r="H46" s="134">
        <v>10</v>
      </c>
      <c r="I46" s="68">
        <v>8</v>
      </c>
      <c r="J46" s="136">
        <v>7</v>
      </c>
      <c r="K46" s="71">
        <v>7</v>
      </c>
      <c r="L46" s="71">
        <v>7</v>
      </c>
      <c r="M46" s="68">
        <v>7</v>
      </c>
      <c r="N46" s="101">
        <v>4</v>
      </c>
      <c r="O46" s="144">
        <v>4</v>
      </c>
      <c r="P46" s="177"/>
      <c r="Q46" s="78">
        <f t="shared" si="1"/>
        <v>6.75</v>
      </c>
      <c r="R46" s="18"/>
      <c r="S46" s="18"/>
      <c r="T46" s="18"/>
      <c r="U46" s="18"/>
      <c r="V46" s="18"/>
      <c r="W46" s="22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</row>
    <row r="47" spans="1:133" s="16" customFormat="1" x14ac:dyDescent="0.25">
      <c r="A47" s="23"/>
      <c r="B47" s="24" t="s">
        <v>76</v>
      </c>
      <c r="C47" s="24" t="s">
        <v>90</v>
      </c>
      <c r="D47" s="47" t="s">
        <v>215</v>
      </c>
      <c r="E47" s="25">
        <v>1284000</v>
      </c>
      <c r="F47" s="65">
        <v>600000</v>
      </c>
      <c r="G47" s="93" t="s">
        <v>205</v>
      </c>
      <c r="H47" s="82">
        <v>6</v>
      </c>
      <c r="I47" s="71">
        <v>7</v>
      </c>
      <c r="J47" s="71">
        <v>6</v>
      </c>
      <c r="K47" s="67">
        <v>4</v>
      </c>
      <c r="L47" s="71">
        <v>6</v>
      </c>
      <c r="M47" s="71">
        <v>6</v>
      </c>
      <c r="N47" s="104">
        <v>9</v>
      </c>
      <c r="O47" s="123">
        <v>7</v>
      </c>
      <c r="P47" s="123">
        <v>7</v>
      </c>
      <c r="Q47" s="78">
        <f t="shared" si="1"/>
        <v>6.4444444444444446</v>
      </c>
      <c r="R47" s="18"/>
      <c r="S47" s="18"/>
      <c r="T47" s="18"/>
      <c r="U47" s="18"/>
      <c r="V47" s="18"/>
      <c r="W47" s="22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</row>
    <row r="48" spans="1:133" s="16" customFormat="1" x14ac:dyDescent="0.25">
      <c r="A48" s="23"/>
      <c r="B48" s="24" t="s">
        <v>49</v>
      </c>
      <c r="C48" s="24" t="s">
        <v>50</v>
      </c>
      <c r="D48" s="47" t="s">
        <v>214</v>
      </c>
      <c r="E48" s="25">
        <v>486000</v>
      </c>
      <c r="F48" s="65">
        <v>189000</v>
      </c>
      <c r="G48" s="94" t="s">
        <v>206</v>
      </c>
      <c r="H48" s="82">
        <v>6</v>
      </c>
      <c r="I48" s="71">
        <v>8</v>
      </c>
      <c r="J48" s="71">
        <v>6</v>
      </c>
      <c r="K48" s="67">
        <v>4</v>
      </c>
      <c r="L48" s="71">
        <v>6</v>
      </c>
      <c r="M48" s="71">
        <v>5</v>
      </c>
      <c r="N48" s="104">
        <v>10</v>
      </c>
      <c r="O48" s="123">
        <v>8</v>
      </c>
      <c r="P48" s="123">
        <v>5</v>
      </c>
      <c r="Q48" s="78">
        <f t="shared" si="1"/>
        <v>6.4444444444444446</v>
      </c>
      <c r="R48" s="18"/>
      <c r="S48" s="18"/>
      <c r="T48" s="18"/>
      <c r="U48" s="18"/>
      <c r="V48" s="18"/>
      <c r="W48" s="22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</row>
    <row r="49" spans="1:133" s="16" customFormat="1" x14ac:dyDescent="0.25">
      <c r="A49" s="23"/>
      <c r="B49" s="24" t="s">
        <v>63</v>
      </c>
      <c r="C49" s="24" t="s">
        <v>64</v>
      </c>
      <c r="D49" s="47" t="s">
        <v>214</v>
      </c>
      <c r="E49" s="25">
        <v>535000</v>
      </c>
      <c r="F49" s="65">
        <v>325000</v>
      </c>
      <c r="G49" s="93" t="s">
        <v>206</v>
      </c>
      <c r="H49" s="82">
        <v>8</v>
      </c>
      <c r="I49" s="71">
        <v>6</v>
      </c>
      <c r="J49" s="71">
        <v>8</v>
      </c>
      <c r="K49" s="67">
        <v>5</v>
      </c>
      <c r="L49" s="71">
        <v>7</v>
      </c>
      <c r="M49" s="71">
        <v>6</v>
      </c>
      <c r="N49" s="104">
        <v>4</v>
      </c>
      <c r="O49" s="123">
        <v>4</v>
      </c>
      <c r="P49" s="123">
        <v>7</v>
      </c>
      <c r="Q49" s="78">
        <f t="shared" si="1"/>
        <v>6.1111111111111107</v>
      </c>
      <c r="R49" s="18"/>
      <c r="S49" s="18"/>
      <c r="T49" s="18"/>
      <c r="U49" s="18"/>
      <c r="V49" s="18"/>
      <c r="W49" s="22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</row>
    <row r="50" spans="1:133" s="16" customFormat="1" x14ac:dyDescent="0.25">
      <c r="A50" s="23"/>
      <c r="B50" s="24" t="s">
        <v>43</v>
      </c>
      <c r="C50" s="24" t="s">
        <v>44</v>
      </c>
      <c r="D50" s="47" t="s">
        <v>221</v>
      </c>
      <c r="E50" s="25">
        <v>858000</v>
      </c>
      <c r="F50" s="65">
        <v>220000</v>
      </c>
      <c r="G50" s="93" t="s">
        <v>206</v>
      </c>
      <c r="H50" s="82">
        <v>7</v>
      </c>
      <c r="I50" s="71">
        <v>7</v>
      </c>
      <c r="J50" s="71">
        <v>6</v>
      </c>
      <c r="K50" s="67">
        <v>6</v>
      </c>
      <c r="L50" s="71">
        <v>8</v>
      </c>
      <c r="M50" s="71">
        <v>3</v>
      </c>
      <c r="N50" s="104">
        <v>5</v>
      </c>
      <c r="O50" s="123">
        <v>5</v>
      </c>
      <c r="P50" s="123">
        <v>7</v>
      </c>
      <c r="Q50" s="78">
        <f t="shared" si="1"/>
        <v>6</v>
      </c>
      <c r="R50" s="18"/>
      <c r="S50" s="18"/>
      <c r="T50" s="18"/>
      <c r="U50" s="18"/>
      <c r="V50" s="18"/>
      <c r="W50" s="22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</row>
    <row r="51" spans="1:133" s="16" customFormat="1" x14ac:dyDescent="0.25">
      <c r="A51" s="23"/>
      <c r="B51" s="24" t="s">
        <v>38</v>
      </c>
      <c r="C51" s="24" t="s">
        <v>39</v>
      </c>
      <c r="D51" s="47" t="s">
        <v>214</v>
      </c>
      <c r="E51" s="25">
        <v>342000</v>
      </c>
      <c r="F51" s="65">
        <v>100000</v>
      </c>
      <c r="G51" s="93" t="s">
        <v>206</v>
      </c>
      <c r="H51" s="82">
        <v>4</v>
      </c>
      <c r="I51" s="71">
        <v>9</v>
      </c>
      <c r="J51" s="71">
        <v>5</v>
      </c>
      <c r="K51" s="67">
        <v>6</v>
      </c>
      <c r="L51" s="71">
        <v>5</v>
      </c>
      <c r="M51" s="71">
        <v>2</v>
      </c>
      <c r="N51" s="104">
        <v>9</v>
      </c>
      <c r="O51" s="123">
        <v>7</v>
      </c>
      <c r="P51" s="123">
        <v>4</v>
      </c>
      <c r="Q51" s="78">
        <f t="shared" si="1"/>
        <v>5.666666666666667</v>
      </c>
      <c r="R51" s="18"/>
      <c r="S51" s="18"/>
      <c r="T51" s="18"/>
      <c r="U51" s="18"/>
      <c r="V51" s="18"/>
      <c r="W51" s="22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</row>
    <row r="52" spans="1:133" s="16" customFormat="1" x14ac:dyDescent="0.25">
      <c r="A52" s="23"/>
      <c r="B52" s="24" t="s">
        <v>41</v>
      </c>
      <c r="C52" s="24" t="s">
        <v>42</v>
      </c>
      <c r="D52" s="47" t="s">
        <v>221</v>
      </c>
      <c r="E52" s="25">
        <v>365400</v>
      </c>
      <c r="F52" s="65">
        <v>45400</v>
      </c>
      <c r="G52" s="93" t="s">
        <v>206</v>
      </c>
      <c r="H52" s="82">
        <v>5</v>
      </c>
      <c r="I52" s="71">
        <v>9</v>
      </c>
      <c r="J52" s="71">
        <v>1</v>
      </c>
      <c r="K52" s="67">
        <v>7</v>
      </c>
      <c r="L52" s="71">
        <v>6</v>
      </c>
      <c r="M52" s="71">
        <v>4</v>
      </c>
      <c r="N52" s="104">
        <v>5</v>
      </c>
      <c r="O52" s="123">
        <v>7</v>
      </c>
      <c r="P52" s="123">
        <v>7</v>
      </c>
      <c r="Q52" s="78">
        <f t="shared" si="1"/>
        <v>5.666666666666667</v>
      </c>
      <c r="R52" s="18"/>
      <c r="S52" s="18"/>
      <c r="T52" s="18"/>
      <c r="U52" s="18"/>
      <c r="V52" s="18"/>
      <c r="W52" s="22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</row>
    <row r="53" spans="1:133" s="16" customFormat="1" x14ac:dyDescent="0.25">
      <c r="A53" s="23"/>
      <c r="B53" s="24" t="s">
        <v>89</v>
      </c>
      <c r="C53" s="24" t="s">
        <v>186</v>
      </c>
      <c r="D53" s="47" t="s">
        <v>214</v>
      </c>
      <c r="E53" s="25">
        <v>1235000</v>
      </c>
      <c r="F53" s="65">
        <v>495000</v>
      </c>
      <c r="G53" s="93" t="s">
        <v>206</v>
      </c>
      <c r="H53" s="82">
        <v>6</v>
      </c>
      <c r="I53" s="71">
        <v>5</v>
      </c>
      <c r="J53" s="71">
        <v>6</v>
      </c>
      <c r="K53" s="67">
        <v>4</v>
      </c>
      <c r="L53" s="71">
        <v>7</v>
      </c>
      <c r="M53" s="71">
        <v>6</v>
      </c>
      <c r="N53" s="104">
        <v>5</v>
      </c>
      <c r="O53" s="123">
        <v>5</v>
      </c>
      <c r="P53" s="123">
        <v>7</v>
      </c>
      <c r="Q53" s="78">
        <f t="shared" si="1"/>
        <v>5.666666666666667</v>
      </c>
      <c r="R53" s="18"/>
      <c r="S53" s="18"/>
      <c r="T53" s="18"/>
      <c r="U53" s="18"/>
      <c r="V53" s="18"/>
      <c r="W53" s="22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</row>
    <row r="54" spans="1:133" s="16" customFormat="1" x14ac:dyDescent="0.25">
      <c r="A54" s="23"/>
      <c r="B54" s="24" t="s">
        <v>47</v>
      </c>
      <c r="C54" s="24" t="s">
        <v>48</v>
      </c>
      <c r="D54" s="47" t="s">
        <v>215</v>
      </c>
      <c r="E54" s="25">
        <v>2440000</v>
      </c>
      <c r="F54" s="65">
        <v>750000</v>
      </c>
      <c r="G54" s="93" t="s">
        <v>206</v>
      </c>
      <c r="H54" s="82">
        <v>4</v>
      </c>
      <c r="I54" s="71">
        <v>6</v>
      </c>
      <c r="J54" s="71">
        <v>4</v>
      </c>
      <c r="K54" s="67">
        <v>4</v>
      </c>
      <c r="L54" s="71">
        <v>5</v>
      </c>
      <c r="M54" s="71">
        <v>2</v>
      </c>
      <c r="N54" s="104">
        <v>8</v>
      </c>
      <c r="O54" s="123">
        <v>6</v>
      </c>
      <c r="P54" s="123">
        <v>6</v>
      </c>
      <c r="Q54" s="78">
        <f t="shared" si="1"/>
        <v>5</v>
      </c>
      <c r="R54" s="18"/>
      <c r="S54" s="18"/>
      <c r="T54" s="18"/>
      <c r="U54" s="18"/>
      <c r="V54" s="18"/>
      <c r="W54" s="22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</row>
    <row r="55" spans="1:133" s="16" customFormat="1" x14ac:dyDescent="0.25">
      <c r="A55" s="23"/>
      <c r="B55" s="24" t="s">
        <v>55</v>
      </c>
      <c r="C55" s="24" t="s">
        <v>57</v>
      </c>
      <c r="D55" s="47" t="s">
        <v>214</v>
      </c>
      <c r="E55" s="25">
        <v>371000</v>
      </c>
      <c r="F55" s="65">
        <v>144000</v>
      </c>
      <c r="G55" s="93" t="s">
        <v>206</v>
      </c>
      <c r="H55" s="82">
        <v>5</v>
      </c>
      <c r="I55" s="71">
        <v>6</v>
      </c>
      <c r="J55" s="71">
        <v>3</v>
      </c>
      <c r="K55" s="67">
        <v>5</v>
      </c>
      <c r="L55" s="71">
        <v>7</v>
      </c>
      <c r="M55" s="71">
        <v>2</v>
      </c>
      <c r="N55" s="104">
        <v>7</v>
      </c>
      <c r="O55" s="123">
        <v>6</v>
      </c>
      <c r="P55" s="123">
        <v>4</v>
      </c>
      <c r="Q55" s="78">
        <f t="shared" si="1"/>
        <v>5</v>
      </c>
      <c r="R55" s="18"/>
      <c r="S55" s="18"/>
      <c r="T55" s="18"/>
      <c r="U55" s="18"/>
      <c r="V55" s="18"/>
      <c r="W55" s="22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</row>
    <row r="56" spans="1:133" s="16" customFormat="1" x14ac:dyDescent="0.25">
      <c r="A56" s="23"/>
      <c r="B56" s="24" t="s">
        <v>55</v>
      </c>
      <c r="C56" s="24" t="s">
        <v>94</v>
      </c>
      <c r="D56" s="47" t="s">
        <v>214</v>
      </c>
      <c r="E56" s="25">
        <v>317000</v>
      </c>
      <c r="F56" s="65">
        <v>101800</v>
      </c>
      <c r="G56" s="93" t="s">
        <v>206</v>
      </c>
      <c r="H56" s="82">
        <v>4</v>
      </c>
      <c r="I56" s="71">
        <v>6</v>
      </c>
      <c r="J56" s="71">
        <v>3</v>
      </c>
      <c r="K56" s="67">
        <v>5</v>
      </c>
      <c r="L56" s="71">
        <v>5</v>
      </c>
      <c r="M56" s="71">
        <v>4</v>
      </c>
      <c r="N56" s="104">
        <v>7</v>
      </c>
      <c r="O56" s="123">
        <v>6</v>
      </c>
      <c r="P56" s="123">
        <v>4</v>
      </c>
      <c r="Q56" s="78">
        <f t="shared" si="1"/>
        <v>4.8888888888888893</v>
      </c>
      <c r="R56" s="18"/>
      <c r="S56" s="18"/>
      <c r="T56" s="18"/>
      <c r="U56" s="18"/>
      <c r="V56" s="18"/>
      <c r="W56" s="22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</row>
    <row r="57" spans="1:133" s="16" customFormat="1" x14ac:dyDescent="0.25">
      <c r="A57" s="23"/>
      <c r="B57" s="24" t="s">
        <v>58</v>
      </c>
      <c r="C57" s="24" t="s">
        <v>59</v>
      </c>
      <c r="D57" s="47" t="s">
        <v>214</v>
      </c>
      <c r="E57" s="25">
        <v>2933000</v>
      </c>
      <c r="F57" s="65">
        <v>428000</v>
      </c>
      <c r="G57" s="93" t="s">
        <v>206</v>
      </c>
      <c r="H57" s="82">
        <v>4</v>
      </c>
      <c r="I57" s="71">
        <v>4</v>
      </c>
      <c r="J57" s="71">
        <v>5</v>
      </c>
      <c r="K57" s="67">
        <v>4</v>
      </c>
      <c r="L57" s="71">
        <v>6</v>
      </c>
      <c r="M57" s="71">
        <v>2</v>
      </c>
      <c r="N57" s="104">
        <v>7</v>
      </c>
      <c r="O57" s="123">
        <v>6</v>
      </c>
      <c r="P57" s="123">
        <v>5</v>
      </c>
      <c r="Q57" s="78">
        <f t="shared" si="1"/>
        <v>4.7777777777777777</v>
      </c>
      <c r="R57" s="18"/>
      <c r="S57" s="18"/>
      <c r="T57" s="18"/>
      <c r="U57" s="18"/>
      <c r="V57" s="18"/>
      <c r="W57" s="22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</row>
    <row r="58" spans="1:133" s="16" customFormat="1" x14ac:dyDescent="0.25">
      <c r="A58" s="23"/>
      <c r="B58" s="24" t="s">
        <v>53</v>
      </c>
      <c r="C58" s="24" t="s">
        <v>69</v>
      </c>
      <c r="D58" s="47" t="s">
        <v>221</v>
      </c>
      <c r="E58" s="25">
        <v>641000</v>
      </c>
      <c r="F58" s="65">
        <v>165000</v>
      </c>
      <c r="G58" s="93" t="s">
        <v>205</v>
      </c>
      <c r="H58" s="82">
        <v>4</v>
      </c>
      <c r="I58" s="71">
        <v>5</v>
      </c>
      <c r="J58" s="71">
        <v>3</v>
      </c>
      <c r="K58" s="67">
        <v>4</v>
      </c>
      <c r="L58" s="71">
        <v>5</v>
      </c>
      <c r="M58" s="71">
        <v>4</v>
      </c>
      <c r="N58" s="104">
        <v>7</v>
      </c>
      <c r="O58" s="125">
        <v>6</v>
      </c>
      <c r="P58" s="123">
        <v>5</v>
      </c>
      <c r="Q58" s="78">
        <f t="shared" si="1"/>
        <v>4.7777777777777777</v>
      </c>
      <c r="R58" s="18"/>
      <c r="S58" s="18"/>
      <c r="T58" s="18"/>
      <c r="U58" s="18"/>
      <c r="V58" s="18"/>
      <c r="W58" s="22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</row>
    <row r="59" spans="1:133" s="16" customFormat="1" x14ac:dyDescent="0.25">
      <c r="A59" s="23"/>
      <c r="B59" s="24" t="s">
        <v>72</v>
      </c>
      <c r="C59" s="24" t="s">
        <v>73</v>
      </c>
      <c r="D59" s="47" t="s">
        <v>218</v>
      </c>
      <c r="E59" s="25">
        <v>297000</v>
      </c>
      <c r="F59" s="65">
        <v>180500</v>
      </c>
      <c r="G59" s="93" t="s">
        <v>206</v>
      </c>
      <c r="H59" s="82">
        <v>5</v>
      </c>
      <c r="I59" s="71">
        <v>8</v>
      </c>
      <c r="J59" s="71">
        <v>3</v>
      </c>
      <c r="K59" s="67">
        <v>4</v>
      </c>
      <c r="L59" s="71">
        <v>6</v>
      </c>
      <c r="M59" s="71">
        <v>2</v>
      </c>
      <c r="N59" s="104">
        <v>5</v>
      </c>
      <c r="O59" s="123">
        <v>5</v>
      </c>
      <c r="P59" s="123">
        <v>4</v>
      </c>
      <c r="Q59" s="78">
        <f t="shared" si="1"/>
        <v>4.666666666666667</v>
      </c>
      <c r="R59" s="18"/>
      <c r="S59" s="18"/>
      <c r="T59" s="18"/>
      <c r="U59" s="18"/>
      <c r="V59" s="18"/>
      <c r="W59" s="22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</row>
    <row r="60" spans="1:133" s="29" customFormat="1" ht="15.75" thickBot="1" x14ac:dyDescent="0.3">
      <c r="A60" s="26"/>
      <c r="B60" s="27" t="s">
        <v>185</v>
      </c>
      <c r="C60" s="27" t="s">
        <v>86</v>
      </c>
      <c r="D60" s="47" t="s">
        <v>214</v>
      </c>
      <c r="E60" s="28">
        <v>966000</v>
      </c>
      <c r="F60" s="66">
        <v>280000</v>
      </c>
      <c r="G60" s="95" t="s">
        <v>205</v>
      </c>
      <c r="H60" s="150">
        <v>6</v>
      </c>
      <c r="I60" s="90">
        <v>6</v>
      </c>
      <c r="J60" s="75">
        <v>5</v>
      </c>
      <c r="K60" s="75">
        <v>5</v>
      </c>
      <c r="L60" s="90">
        <v>4</v>
      </c>
      <c r="M60" s="75">
        <v>3</v>
      </c>
      <c r="N60" s="76">
        <v>3</v>
      </c>
      <c r="O60" s="151">
        <v>1</v>
      </c>
      <c r="P60" s="178"/>
      <c r="Q60" s="79">
        <f t="shared" si="1"/>
        <v>4.125</v>
      </c>
      <c r="R60" s="18"/>
      <c r="S60" s="18"/>
      <c r="T60" s="18"/>
      <c r="U60" s="18"/>
      <c r="V60" s="18"/>
      <c r="W60" s="22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</row>
    <row r="61" spans="1:133" s="18" customFormat="1" ht="15.75" thickBot="1" x14ac:dyDescent="0.3">
      <c r="A61" s="30"/>
      <c r="B61" s="31"/>
      <c r="C61" s="31"/>
      <c r="D61" s="31"/>
      <c r="E61" s="14"/>
      <c r="F61" s="14"/>
      <c r="G61" s="96"/>
      <c r="H61" s="14"/>
      <c r="I61" s="34"/>
      <c r="J61" s="36"/>
      <c r="K61" s="36"/>
      <c r="L61" s="36"/>
      <c r="M61" s="43"/>
      <c r="N61" s="43"/>
      <c r="O61" s="43"/>
      <c r="P61" s="43"/>
      <c r="Q61" s="62"/>
      <c r="W61" s="22"/>
    </row>
    <row r="62" spans="1:133" s="16" customFormat="1" x14ac:dyDescent="0.25">
      <c r="A62" s="19">
        <v>3</v>
      </c>
      <c r="B62" s="20" t="s">
        <v>70</v>
      </c>
      <c r="C62" s="20" t="s">
        <v>102</v>
      </c>
      <c r="D62" s="46" t="s">
        <v>214</v>
      </c>
      <c r="E62" s="21">
        <v>663500</v>
      </c>
      <c r="F62" s="64">
        <v>410000</v>
      </c>
      <c r="G62" s="92" t="s">
        <v>205</v>
      </c>
      <c r="H62" s="86">
        <v>9</v>
      </c>
      <c r="I62" s="73">
        <v>7</v>
      </c>
      <c r="J62" s="73">
        <v>8</v>
      </c>
      <c r="K62" s="74">
        <v>5</v>
      </c>
      <c r="L62" s="87">
        <v>6</v>
      </c>
      <c r="M62" s="87">
        <v>5</v>
      </c>
      <c r="N62" s="81">
        <v>8</v>
      </c>
      <c r="O62" s="44">
        <v>7</v>
      </c>
      <c r="P62" s="40">
        <v>8</v>
      </c>
      <c r="Q62" s="98">
        <f>AVERAGE(H62:P62)</f>
        <v>7</v>
      </c>
      <c r="R62" s="18"/>
      <c r="S62" s="18"/>
      <c r="T62" s="18"/>
      <c r="U62" s="18"/>
      <c r="V62" s="18"/>
      <c r="W62" s="22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</row>
    <row r="63" spans="1:133" s="16" customFormat="1" x14ac:dyDescent="0.25">
      <c r="A63" s="23"/>
      <c r="B63" s="24" t="s">
        <v>95</v>
      </c>
      <c r="C63" s="24" t="s">
        <v>96</v>
      </c>
      <c r="D63" s="47" t="s">
        <v>214</v>
      </c>
      <c r="E63" s="25">
        <v>752400</v>
      </c>
      <c r="F63" s="65">
        <v>250000</v>
      </c>
      <c r="G63" s="93" t="s">
        <v>206</v>
      </c>
      <c r="H63" s="88">
        <v>8</v>
      </c>
      <c r="I63" s="71">
        <v>8</v>
      </c>
      <c r="J63" s="71">
        <v>5</v>
      </c>
      <c r="K63" s="67">
        <v>5</v>
      </c>
      <c r="L63" s="68">
        <v>6</v>
      </c>
      <c r="M63" s="68">
        <v>8</v>
      </c>
      <c r="N63" s="83">
        <v>8</v>
      </c>
      <c r="O63" s="123">
        <v>7</v>
      </c>
      <c r="P63" s="41">
        <v>5</v>
      </c>
      <c r="Q63" s="99">
        <f>AVERAGE(H63:P63)</f>
        <v>6.666666666666667</v>
      </c>
      <c r="R63" s="18"/>
      <c r="S63" s="18"/>
      <c r="T63" s="18"/>
      <c r="U63" s="18"/>
      <c r="V63" s="18"/>
      <c r="W63" s="22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</row>
    <row r="64" spans="1:133" s="16" customFormat="1" x14ac:dyDescent="0.25">
      <c r="A64" s="23"/>
      <c r="B64" s="24" t="s">
        <v>84</v>
      </c>
      <c r="C64" s="24" t="s">
        <v>101</v>
      </c>
      <c r="D64" s="47" t="s">
        <v>221</v>
      </c>
      <c r="E64" s="25">
        <v>240100</v>
      </c>
      <c r="F64" s="65">
        <v>84000</v>
      </c>
      <c r="G64" s="93" t="s">
        <v>206</v>
      </c>
      <c r="H64" s="134">
        <v>10</v>
      </c>
      <c r="I64" s="67">
        <v>8</v>
      </c>
      <c r="J64" s="68">
        <v>8</v>
      </c>
      <c r="K64" s="71">
        <v>5</v>
      </c>
      <c r="L64" s="71">
        <v>5</v>
      </c>
      <c r="M64" s="68">
        <v>5</v>
      </c>
      <c r="N64" s="142">
        <v>4</v>
      </c>
      <c r="O64" s="123">
        <v>3</v>
      </c>
      <c r="P64" s="152"/>
      <c r="Q64" s="99">
        <f>AVERAGE(H64:P64)</f>
        <v>6</v>
      </c>
      <c r="R64" s="18"/>
      <c r="S64" s="18"/>
      <c r="T64" s="18"/>
      <c r="U64" s="18"/>
      <c r="V64" s="18"/>
      <c r="W64" s="22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</row>
    <row r="65" spans="1:133" s="16" customFormat="1" x14ac:dyDescent="0.25">
      <c r="A65" s="23"/>
      <c r="B65" s="24" t="s">
        <v>99</v>
      </c>
      <c r="C65" s="24" t="s">
        <v>100</v>
      </c>
      <c r="D65" s="47" t="s">
        <v>214</v>
      </c>
      <c r="E65" s="25">
        <v>982500</v>
      </c>
      <c r="F65" s="65">
        <v>142950</v>
      </c>
      <c r="G65" s="93" t="s">
        <v>206</v>
      </c>
      <c r="H65" s="88">
        <v>4</v>
      </c>
      <c r="I65" s="71">
        <v>5</v>
      </c>
      <c r="J65" s="71">
        <v>1</v>
      </c>
      <c r="K65" s="67">
        <v>4</v>
      </c>
      <c r="L65" s="68">
        <v>4</v>
      </c>
      <c r="M65" s="68">
        <v>1</v>
      </c>
      <c r="N65" s="83">
        <v>10</v>
      </c>
      <c r="O65" s="123">
        <v>8</v>
      </c>
      <c r="P65" s="41">
        <v>4</v>
      </c>
      <c r="Q65" s="99">
        <f>AVERAGE(H65:P65)</f>
        <v>4.5555555555555554</v>
      </c>
      <c r="R65" s="18"/>
      <c r="S65" s="14"/>
      <c r="T65" s="14"/>
      <c r="U65" s="14"/>
      <c r="V65" s="14"/>
      <c r="W65" s="22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</row>
    <row r="66" spans="1:133" s="29" customFormat="1" ht="15.75" thickBot="1" x14ac:dyDescent="0.3">
      <c r="A66" s="26"/>
      <c r="B66" s="27" t="s">
        <v>97</v>
      </c>
      <c r="C66" s="27" t="s">
        <v>98</v>
      </c>
      <c r="D66" s="48" t="s">
        <v>214</v>
      </c>
      <c r="E66" s="28">
        <v>1599000</v>
      </c>
      <c r="F66" s="66">
        <v>661500</v>
      </c>
      <c r="G66" s="95" t="s">
        <v>206</v>
      </c>
      <c r="H66" s="89">
        <v>5</v>
      </c>
      <c r="I66" s="75">
        <v>5</v>
      </c>
      <c r="J66" s="75">
        <v>1</v>
      </c>
      <c r="K66" s="76">
        <v>3</v>
      </c>
      <c r="L66" s="90">
        <v>5</v>
      </c>
      <c r="M66" s="90">
        <v>2</v>
      </c>
      <c r="N66" s="85">
        <v>9</v>
      </c>
      <c r="O66" s="45">
        <v>6</v>
      </c>
      <c r="P66" s="42">
        <v>4</v>
      </c>
      <c r="Q66" s="100">
        <f>AVERAGE(H66:P66)</f>
        <v>4.4444444444444446</v>
      </c>
      <c r="R66" s="18"/>
      <c r="S66" s="18"/>
      <c r="T66" s="18"/>
      <c r="U66" s="18"/>
      <c r="V66" s="18"/>
      <c r="W66" s="22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</row>
    <row r="67" spans="1:133" s="18" customFormat="1" ht="15.75" thickBot="1" x14ac:dyDescent="0.3">
      <c r="A67" s="30"/>
      <c r="B67" s="31"/>
      <c r="C67" s="31"/>
      <c r="D67" s="31"/>
      <c r="E67" s="14"/>
      <c r="F67" s="14"/>
      <c r="G67" s="96"/>
      <c r="H67" s="14"/>
      <c r="I67" s="34"/>
      <c r="J67" s="36"/>
      <c r="K67" s="36"/>
      <c r="L67" s="36"/>
      <c r="M67" s="43"/>
      <c r="N67" s="43"/>
      <c r="O67" s="43"/>
      <c r="P67" s="43"/>
      <c r="Q67" s="62"/>
      <c r="W67" s="22"/>
    </row>
    <row r="68" spans="1:133" s="16" customFormat="1" x14ac:dyDescent="0.25">
      <c r="A68" s="19">
        <v>4</v>
      </c>
      <c r="B68" s="20" t="s">
        <v>106</v>
      </c>
      <c r="C68" s="20" t="s">
        <v>107</v>
      </c>
      <c r="D68" s="46" t="s">
        <v>214</v>
      </c>
      <c r="E68" s="21">
        <v>4057126</v>
      </c>
      <c r="F68" s="64">
        <v>1047126</v>
      </c>
      <c r="G68" s="92" t="s">
        <v>206</v>
      </c>
      <c r="H68" s="80">
        <v>9</v>
      </c>
      <c r="I68" s="73">
        <v>10</v>
      </c>
      <c r="J68" s="73">
        <v>9</v>
      </c>
      <c r="K68" s="74">
        <v>9</v>
      </c>
      <c r="L68" s="73">
        <v>9</v>
      </c>
      <c r="M68" s="73">
        <v>10</v>
      </c>
      <c r="N68" s="81">
        <v>10</v>
      </c>
      <c r="O68" s="87">
        <v>9</v>
      </c>
      <c r="P68" s="126">
        <v>10</v>
      </c>
      <c r="Q68" s="114">
        <f t="shared" ref="Q68:Q84" si="2">AVERAGE(H68:P68)</f>
        <v>9.4444444444444446</v>
      </c>
      <c r="R68" s="18"/>
      <c r="S68" s="18"/>
      <c r="T68" s="18"/>
      <c r="U68" s="18"/>
      <c r="V68" s="18"/>
      <c r="W68" s="22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</row>
    <row r="69" spans="1:133" s="16" customFormat="1" x14ac:dyDescent="0.25">
      <c r="A69" s="23"/>
      <c r="B69" s="24" t="s">
        <v>129</v>
      </c>
      <c r="C69" s="24" t="s">
        <v>130</v>
      </c>
      <c r="D69" s="47" t="s">
        <v>214</v>
      </c>
      <c r="E69" s="25">
        <v>4784500</v>
      </c>
      <c r="F69" s="65">
        <v>1500000</v>
      </c>
      <c r="G69" s="93" t="s">
        <v>206</v>
      </c>
      <c r="H69" s="82">
        <v>9</v>
      </c>
      <c r="I69" s="101">
        <v>9</v>
      </c>
      <c r="J69" s="101">
        <v>9</v>
      </c>
      <c r="K69" s="102">
        <v>6</v>
      </c>
      <c r="L69" s="101">
        <v>10</v>
      </c>
      <c r="M69" s="101">
        <v>10</v>
      </c>
      <c r="N69" s="111">
        <v>10</v>
      </c>
      <c r="O69" s="103">
        <v>8</v>
      </c>
      <c r="P69" s="121">
        <v>8</v>
      </c>
      <c r="Q69" s="115">
        <f t="shared" si="2"/>
        <v>8.7777777777777786</v>
      </c>
      <c r="R69" s="18"/>
      <c r="S69" s="18"/>
      <c r="T69" s="18"/>
      <c r="U69" s="18"/>
      <c r="V69" s="18"/>
      <c r="W69" s="22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</row>
    <row r="70" spans="1:133" s="16" customFormat="1" x14ac:dyDescent="0.25">
      <c r="A70" s="23"/>
      <c r="B70" s="24" t="s">
        <v>119</v>
      </c>
      <c r="C70" s="24" t="s">
        <v>120</v>
      </c>
      <c r="D70" s="47" t="s">
        <v>216</v>
      </c>
      <c r="E70" s="25">
        <v>4450000</v>
      </c>
      <c r="F70" s="65">
        <v>1200000</v>
      </c>
      <c r="G70" s="93" t="s">
        <v>206</v>
      </c>
      <c r="H70" s="82">
        <v>9</v>
      </c>
      <c r="I70" s="101">
        <v>8</v>
      </c>
      <c r="J70" s="101">
        <v>7</v>
      </c>
      <c r="K70" s="102">
        <v>6</v>
      </c>
      <c r="L70" s="101">
        <v>10</v>
      </c>
      <c r="M70" s="101">
        <v>8</v>
      </c>
      <c r="N70" s="111">
        <v>10</v>
      </c>
      <c r="O70" s="103">
        <v>9</v>
      </c>
      <c r="P70" s="121">
        <v>8</v>
      </c>
      <c r="Q70" s="115">
        <f t="shared" si="2"/>
        <v>8.3333333333333339</v>
      </c>
      <c r="R70" s="18"/>
      <c r="S70" s="18"/>
      <c r="T70" s="18"/>
      <c r="U70" s="18"/>
      <c r="V70" s="18"/>
      <c r="W70" s="22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</row>
    <row r="71" spans="1:133" s="16" customFormat="1" x14ac:dyDescent="0.25">
      <c r="A71" s="23"/>
      <c r="B71" s="24" t="s">
        <v>114</v>
      </c>
      <c r="C71" s="24" t="s">
        <v>115</v>
      </c>
      <c r="D71" s="47" t="s">
        <v>214</v>
      </c>
      <c r="E71" s="25">
        <v>1909500</v>
      </c>
      <c r="F71" s="65">
        <v>436500</v>
      </c>
      <c r="G71" s="93" t="s">
        <v>206</v>
      </c>
      <c r="H71" s="82">
        <v>9</v>
      </c>
      <c r="I71" s="101">
        <v>10</v>
      </c>
      <c r="J71" s="101">
        <v>8</v>
      </c>
      <c r="K71" s="102">
        <v>5</v>
      </c>
      <c r="L71" s="101">
        <v>8</v>
      </c>
      <c r="M71" s="101">
        <v>8</v>
      </c>
      <c r="N71" s="111">
        <v>9</v>
      </c>
      <c r="O71" s="103">
        <v>9</v>
      </c>
      <c r="P71" s="121">
        <v>9</v>
      </c>
      <c r="Q71" s="115">
        <f t="shared" si="2"/>
        <v>8.3333333333333339</v>
      </c>
      <c r="R71" s="18"/>
      <c r="S71" s="18"/>
      <c r="T71" s="18"/>
      <c r="U71" s="18"/>
      <c r="V71" s="18"/>
      <c r="W71" s="22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</row>
    <row r="72" spans="1:133" s="16" customFormat="1" ht="15" customHeight="1" x14ac:dyDescent="0.25">
      <c r="A72" s="23"/>
      <c r="B72" s="24" t="s">
        <v>103</v>
      </c>
      <c r="C72" s="24" t="s">
        <v>188</v>
      </c>
      <c r="D72" s="47" t="s">
        <v>214</v>
      </c>
      <c r="E72" s="25">
        <v>1547420</v>
      </c>
      <c r="F72" s="65">
        <v>540096</v>
      </c>
      <c r="G72" s="93" t="s">
        <v>207</v>
      </c>
      <c r="H72" s="82">
        <v>8</v>
      </c>
      <c r="I72" s="101">
        <v>9</v>
      </c>
      <c r="J72" s="101">
        <v>8</v>
      </c>
      <c r="K72" s="102">
        <v>7</v>
      </c>
      <c r="L72" s="101">
        <v>7</v>
      </c>
      <c r="M72" s="101">
        <v>7</v>
      </c>
      <c r="N72" s="111">
        <v>8</v>
      </c>
      <c r="O72" s="103">
        <v>9</v>
      </c>
      <c r="P72" s="121">
        <v>9</v>
      </c>
      <c r="Q72" s="115">
        <f t="shared" si="2"/>
        <v>8</v>
      </c>
      <c r="R72" s="18"/>
      <c r="S72" s="18"/>
      <c r="T72" s="18"/>
      <c r="U72" s="18"/>
      <c r="V72" s="18"/>
      <c r="W72" s="22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</row>
    <row r="73" spans="1:133" s="16" customFormat="1" x14ac:dyDescent="0.25">
      <c r="A73" s="23"/>
      <c r="B73" s="24" t="s">
        <v>49</v>
      </c>
      <c r="C73" s="24" t="s">
        <v>111</v>
      </c>
      <c r="D73" s="47" t="s">
        <v>214</v>
      </c>
      <c r="E73" s="25">
        <v>891000</v>
      </c>
      <c r="F73" s="65">
        <v>342000</v>
      </c>
      <c r="G73" s="93" t="s">
        <v>206</v>
      </c>
      <c r="H73" s="82">
        <v>8</v>
      </c>
      <c r="I73" s="101">
        <v>8</v>
      </c>
      <c r="J73" s="101">
        <v>7</v>
      </c>
      <c r="K73" s="102">
        <v>8</v>
      </c>
      <c r="L73" s="101">
        <v>8</v>
      </c>
      <c r="M73" s="101">
        <v>7</v>
      </c>
      <c r="N73" s="111">
        <v>10</v>
      </c>
      <c r="O73" s="103">
        <v>8</v>
      </c>
      <c r="P73" s="121">
        <v>8</v>
      </c>
      <c r="Q73" s="115">
        <f t="shared" si="2"/>
        <v>8</v>
      </c>
      <c r="R73" s="18"/>
      <c r="S73" s="18"/>
      <c r="T73" s="18"/>
      <c r="U73" s="18"/>
      <c r="V73" s="18"/>
      <c r="W73" s="22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</row>
    <row r="74" spans="1:133" s="16" customFormat="1" x14ac:dyDescent="0.25">
      <c r="A74" s="23"/>
      <c r="B74" s="24" t="s">
        <v>112</v>
      </c>
      <c r="C74" s="24" t="s">
        <v>113</v>
      </c>
      <c r="D74" s="47" t="s">
        <v>214</v>
      </c>
      <c r="E74" s="25">
        <v>1060000</v>
      </c>
      <c r="F74" s="65">
        <v>405000</v>
      </c>
      <c r="G74" s="93" t="s">
        <v>206</v>
      </c>
      <c r="H74" s="82">
        <v>8</v>
      </c>
      <c r="I74" s="101">
        <v>9</v>
      </c>
      <c r="J74" s="101">
        <v>8</v>
      </c>
      <c r="K74" s="102">
        <v>8</v>
      </c>
      <c r="L74" s="101">
        <v>7</v>
      </c>
      <c r="M74" s="101">
        <v>6</v>
      </c>
      <c r="N74" s="111">
        <v>10</v>
      </c>
      <c r="O74" s="103">
        <v>9</v>
      </c>
      <c r="P74" s="121">
        <v>7</v>
      </c>
      <c r="Q74" s="115">
        <f t="shared" si="2"/>
        <v>8</v>
      </c>
      <c r="R74" s="18"/>
      <c r="S74" s="18"/>
      <c r="T74" s="18"/>
      <c r="U74" s="18"/>
      <c r="V74" s="18"/>
      <c r="W74" s="22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</row>
    <row r="75" spans="1:133" s="16" customFormat="1" x14ac:dyDescent="0.25">
      <c r="A75" s="23"/>
      <c r="B75" s="24" t="s">
        <v>36</v>
      </c>
      <c r="C75" s="24" t="s">
        <v>131</v>
      </c>
      <c r="D75" s="47" t="s">
        <v>214</v>
      </c>
      <c r="E75" s="25">
        <v>2049000</v>
      </c>
      <c r="F75" s="65">
        <v>745000</v>
      </c>
      <c r="G75" s="93" t="s">
        <v>206</v>
      </c>
      <c r="H75" s="82">
        <v>8</v>
      </c>
      <c r="I75" s="101">
        <v>9</v>
      </c>
      <c r="J75" s="101">
        <v>8</v>
      </c>
      <c r="K75" s="102">
        <v>8</v>
      </c>
      <c r="L75" s="101">
        <v>8</v>
      </c>
      <c r="M75" s="101">
        <v>7</v>
      </c>
      <c r="N75" s="111">
        <v>8</v>
      </c>
      <c r="O75" s="103">
        <v>7</v>
      </c>
      <c r="P75" s="121">
        <v>8</v>
      </c>
      <c r="Q75" s="115">
        <f t="shared" si="2"/>
        <v>7.8888888888888893</v>
      </c>
      <c r="R75" s="18"/>
      <c r="S75" s="18"/>
      <c r="T75" s="18"/>
      <c r="U75" s="18"/>
      <c r="V75" s="18"/>
      <c r="W75" s="22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</row>
    <row r="76" spans="1:133" s="16" customFormat="1" x14ac:dyDescent="0.25">
      <c r="A76" s="23"/>
      <c r="B76" s="24" t="s">
        <v>118</v>
      </c>
      <c r="C76" s="24" t="s">
        <v>200</v>
      </c>
      <c r="D76" s="47" t="s">
        <v>214</v>
      </c>
      <c r="E76" s="25">
        <v>1944000</v>
      </c>
      <c r="F76" s="65">
        <v>822000</v>
      </c>
      <c r="G76" s="93" t="s">
        <v>205</v>
      </c>
      <c r="H76" s="82">
        <v>8</v>
      </c>
      <c r="I76" s="101">
        <v>9</v>
      </c>
      <c r="J76" s="101">
        <v>6</v>
      </c>
      <c r="K76" s="102">
        <v>7</v>
      </c>
      <c r="L76" s="101">
        <v>7</v>
      </c>
      <c r="M76" s="101">
        <v>9</v>
      </c>
      <c r="N76" s="111">
        <v>9</v>
      </c>
      <c r="O76" s="103">
        <v>8</v>
      </c>
      <c r="P76" s="121">
        <v>8</v>
      </c>
      <c r="Q76" s="115">
        <f t="shared" si="2"/>
        <v>7.8888888888888893</v>
      </c>
      <c r="R76" s="18"/>
      <c r="S76" s="18"/>
      <c r="T76" s="18"/>
      <c r="U76" s="18"/>
      <c r="V76" s="18"/>
      <c r="W76" s="22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</row>
    <row r="77" spans="1:133" s="16" customFormat="1" x14ac:dyDescent="0.25">
      <c r="A77" s="23"/>
      <c r="B77" s="24" t="s">
        <v>108</v>
      </c>
      <c r="C77" s="24" t="s">
        <v>109</v>
      </c>
      <c r="D77" s="47" t="s">
        <v>219</v>
      </c>
      <c r="E77" s="25">
        <v>998000</v>
      </c>
      <c r="F77" s="65">
        <v>378000</v>
      </c>
      <c r="G77" s="93" t="s">
        <v>206</v>
      </c>
      <c r="H77" s="82">
        <v>9</v>
      </c>
      <c r="I77" s="101">
        <v>9</v>
      </c>
      <c r="J77" s="101">
        <v>8</v>
      </c>
      <c r="K77" s="102">
        <v>7</v>
      </c>
      <c r="L77" s="101">
        <v>8</v>
      </c>
      <c r="M77" s="101">
        <v>8</v>
      </c>
      <c r="N77" s="111">
        <v>8</v>
      </c>
      <c r="O77" s="103">
        <v>4</v>
      </c>
      <c r="P77" s="121">
        <v>9</v>
      </c>
      <c r="Q77" s="115">
        <f t="shared" si="2"/>
        <v>7.7777777777777777</v>
      </c>
      <c r="R77" s="18"/>
      <c r="S77" s="18"/>
      <c r="T77" s="18"/>
      <c r="U77" s="18"/>
      <c r="V77" s="18"/>
      <c r="W77" s="22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</row>
    <row r="78" spans="1:133" s="16" customFormat="1" x14ac:dyDescent="0.25">
      <c r="A78" s="23"/>
      <c r="B78" s="24" t="s">
        <v>127</v>
      </c>
      <c r="C78" s="24" t="s">
        <v>128</v>
      </c>
      <c r="D78" s="47" t="s">
        <v>214</v>
      </c>
      <c r="E78" s="25">
        <v>1023000</v>
      </c>
      <c r="F78" s="65">
        <v>407000</v>
      </c>
      <c r="G78" s="93" t="s">
        <v>206</v>
      </c>
      <c r="H78" s="82">
        <v>8</v>
      </c>
      <c r="I78" s="101">
        <v>8</v>
      </c>
      <c r="J78" s="101">
        <v>9</v>
      </c>
      <c r="K78" s="102">
        <v>7</v>
      </c>
      <c r="L78" s="101">
        <v>7</v>
      </c>
      <c r="M78" s="101">
        <v>7</v>
      </c>
      <c r="N78" s="111">
        <v>8</v>
      </c>
      <c r="O78" s="103">
        <v>7</v>
      </c>
      <c r="P78" s="121">
        <v>8</v>
      </c>
      <c r="Q78" s="115">
        <f t="shared" si="2"/>
        <v>7.666666666666667</v>
      </c>
      <c r="R78" s="18"/>
      <c r="S78" s="18"/>
      <c r="T78" s="18"/>
      <c r="U78" s="18"/>
      <c r="V78" s="18"/>
      <c r="W78" s="22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</row>
    <row r="79" spans="1:133" s="16" customFormat="1" x14ac:dyDescent="0.25">
      <c r="A79" s="23"/>
      <c r="B79" s="24" t="s">
        <v>123</v>
      </c>
      <c r="C79" s="24" t="s">
        <v>124</v>
      </c>
      <c r="D79" s="47" t="s">
        <v>214</v>
      </c>
      <c r="E79" s="25">
        <v>1226000</v>
      </c>
      <c r="F79" s="65">
        <v>391000</v>
      </c>
      <c r="G79" s="93" t="s">
        <v>206</v>
      </c>
      <c r="H79" s="82">
        <v>8</v>
      </c>
      <c r="I79" s="101">
        <v>9</v>
      </c>
      <c r="J79" s="101">
        <v>6</v>
      </c>
      <c r="K79" s="102">
        <v>8</v>
      </c>
      <c r="L79" s="101">
        <v>7</v>
      </c>
      <c r="M79" s="101">
        <v>7</v>
      </c>
      <c r="N79" s="111">
        <v>8</v>
      </c>
      <c r="O79" s="103">
        <v>7</v>
      </c>
      <c r="P79" s="121">
        <v>8</v>
      </c>
      <c r="Q79" s="115">
        <f t="shared" si="2"/>
        <v>7.5555555555555554</v>
      </c>
      <c r="R79" s="18"/>
      <c r="S79" s="18"/>
      <c r="T79" s="18"/>
      <c r="U79" s="18"/>
      <c r="V79" s="18"/>
      <c r="W79" s="22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</row>
    <row r="80" spans="1:133" s="16" customFormat="1" x14ac:dyDescent="0.25">
      <c r="A80" s="23"/>
      <c r="B80" s="24" t="s">
        <v>116</v>
      </c>
      <c r="C80" s="24" t="s">
        <v>117</v>
      </c>
      <c r="D80" s="47" t="s">
        <v>214</v>
      </c>
      <c r="E80" s="25">
        <v>1092300</v>
      </c>
      <c r="F80" s="65">
        <v>550000</v>
      </c>
      <c r="G80" s="93" t="s">
        <v>206</v>
      </c>
      <c r="H80" s="82">
        <v>8</v>
      </c>
      <c r="I80" s="101">
        <v>8</v>
      </c>
      <c r="J80" s="101">
        <v>6</v>
      </c>
      <c r="K80" s="102">
        <v>7</v>
      </c>
      <c r="L80" s="101">
        <v>6</v>
      </c>
      <c r="M80" s="101">
        <v>7</v>
      </c>
      <c r="N80" s="111">
        <v>7</v>
      </c>
      <c r="O80" s="103">
        <v>7</v>
      </c>
      <c r="P80" s="121">
        <v>6</v>
      </c>
      <c r="Q80" s="115">
        <f t="shared" si="2"/>
        <v>6.8888888888888893</v>
      </c>
      <c r="R80" s="18"/>
      <c r="S80" s="18"/>
      <c r="T80" s="18"/>
      <c r="U80" s="18"/>
      <c r="V80" s="18"/>
      <c r="W80" s="22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</row>
    <row r="81" spans="1:133" s="16" customFormat="1" ht="30" x14ac:dyDescent="0.25">
      <c r="A81" s="23"/>
      <c r="B81" s="49" t="s">
        <v>104</v>
      </c>
      <c r="C81" s="24" t="s">
        <v>105</v>
      </c>
      <c r="D81" s="47" t="s">
        <v>214</v>
      </c>
      <c r="E81" s="25">
        <v>2808525</v>
      </c>
      <c r="F81" s="65">
        <v>925825</v>
      </c>
      <c r="G81" s="93" t="s">
        <v>206</v>
      </c>
      <c r="H81" s="82">
        <v>7</v>
      </c>
      <c r="I81" s="101">
        <v>7</v>
      </c>
      <c r="J81" s="101">
        <v>6</v>
      </c>
      <c r="K81" s="102">
        <v>6</v>
      </c>
      <c r="L81" s="101">
        <v>9</v>
      </c>
      <c r="M81" s="101">
        <v>8</v>
      </c>
      <c r="N81" s="111">
        <v>5</v>
      </c>
      <c r="O81" s="103">
        <v>5</v>
      </c>
      <c r="P81" s="121">
        <v>5</v>
      </c>
      <c r="Q81" s="115">
        <f t="shared" si="2"/>
        <v>6.4444444444444446</v>
      </c>
      <c r="R81" s="18"/>
      <c r="S81" s="18"/>
      <c r="T81" s="18"/>
      <c r="U81" s="18"/>
      <c r="V81" s="18"/>
      <c r="W81" s="22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</row>
    <row r="82" spans="1:133" s="16" customFormat="1" x14ac:dyDescent="0.25">
      <c r="A82" s="23"/>
      <c r="B82" s="24" t="s">
        <v>110</v>
      </c>
      <c r="C82" s="24" t="s">
        <v>187</v>
      </c>
      <c r="D82" s="47" t="s">
        <v>214</v>
      </c>
      <c r="E82" s="25">
        <v>806000</v>
      </c>
      <c r="F82" s="65">
        <v>150000</v>
      </c>
      <c r="G82" s="93" t="s">
        <v>206</v>
      </c>
      <c r="H82" s="82">
        <v>8</v>
      </c>
      <c r="I82" s="101">
        <v>7</v>
      </c>
      <c r="J82" s="101">
        <v>6</v>
      </c>
      <c r="K82" s="102">
        <v>4</v>
      </c>
      <c r="L82" s="101">
        <v>8</v>
      </c>
      <c r="M82" s="101">
        <v>8</v>
      </c>
      <c r="N82" s="111">
        <v>4</v>
      </c>
      <c r="O82" s="103">
        <v>4</v>
      </c>
      <c r="P82" s="121">
        <v>6</v>
      </c>
      <c r="Q82" s="115">
        <f t="shared" si="2"/>
        <v>6.1111111111111107</v>
      </c>
      <c r="R82" s="18"/>
      <c r="S82" s="18"/>
      <c r="T82" s="18"/>
      <c r="U82" s="18"/>
      <c r="V82" s="18"/>
      <c r="W82" s="22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</row>
    <row r="83" spans="1:133" s="16" customFormat="1" x14ac:dyDescent="0.25">
      <c r="A83" s="23"/>
      <c r="B83" s="24" t="s">
        <v>121</v>
      </c>
      <c r="C83" s="24" t="s">
        <v>122</v>
      </c>
      <c r="D83" s="47" t="s">
        <v>214</v>
      </c>
      <c r="E83" s="25">
        <v>7734000</v>
      </c>
      <c r="F83" s="65">
        <v>2500000</v>
      </c>
      <c r="G83" s="93" t="s">
        <v>205</v>
      </c>
      <c r="H83" s="82">
        <v>6</v>
      </c>
      <c r="I83" s="101">
        <v>6</v>
      </c>
      <c r="J83" s="101">
        <v>5</v>
      </c>
      <c r="K83" s="102">
        <v>3</v>
      </c>
      <c r="L83" s="101">
        <v>8</v>
      </c>
      <c r="M83" s="101">
        <v>6</v>
      </c>
      <c r="N83" s="111">
        <v>5</v>
      </c>
      <c r="O83" s="103">
        <v>4</v>
      </c>
      <c r="P83" s="121">
        <v>6</v>
      </c>
      <c r="Q83" s="115">
        <f t="shared" si="2"/>
        <v>5.4444444444444446</v>
      </c>
      <c r="R83" s="18"/>
      <c r="S83" s="18"/>
      <c r="T83" s="18"/>
      <c r="U83" s="18"/>
      <c r="V83" s="18"/>
      <c r="W83" s="22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</row>
    <row r="84" spans="1:133" s="29" customFormat="1" ht="15.75" thickBot="1" x14ac:dyDescent="0.3">
      <c r="A84" s="26"/>
      <c r="B84" s="27" t="s">
        <v>177</v>
      </c>
      <c r="C84" s="27" t="s">
        <v>201</v>
      </c>
      <c r="D84" s="48" t="s">
        <v>214</v>
      </c>
      <c r="E84" s="28">
        <v>1024700</v>
      </c>
      <c r="F84" s="66">
        <v>544460</v>
      </c>
      <c r="G84" s="95" t="s">
        <v>205</v>
      </c>
      <c r="H84" s="84">
        <v>3</v>
      </c>
      <c r="I84" s="75">
        <v>6</v>
      </c>
      <c r="J84" s="75">
        <v>1</v>
      </c>
      <c r="K84" s="76">
        <v>2</v>
      </c>
      <c r="L84" s="75">
        <v>5</v>
      </c>
      <c r="M84" s="75">
        <v>3</v>
      </c>
      <c r="N84" s="85">
        <v>6</v>
      </c>
      <c r="O84" s="90">
        <v>6</v>
      </c>
      <c r="P84" s="127">
        <v>4</v>
      </c>
      <c r="Q84" s="116">
        <f t="shared" si="2"/>
        <v>4</v>
      </c>
      <c r="R84" s="18"/>
      <c r="S84" s="18"/>
      <c r="T84" s="18"/>
      <c r="U84" s="18"/>
      <c r="V84" s="18"/>
      <c r="W84" s="22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</row>
    <row r="85" spans="1:133" s="18" customFormat="1" ht="15.75" thickBot="1" x14ac:dyDescent="0.3">
      <c r="A85" s="30"/>
      <c r="B85" s="31"/>
      <c r="C85" s="31"/>
      <c r="D85" s="31"/>
      <c r="E85" s="14"/>
      <c r="F85" s="14"/>
      <c r="G85" s="96"/>
      <c r="H85" s="14"/>
      <c r="I85" s="34"/>
      <c r="J85" s="36"/>
      <c r="K85" s="36"/>
      <c r="L85" s="36"/>
      <c r="M85" s="43"/>
      <c r="N85" s="43"/>
      <c r="O85" s="43"/>
      <c r="P85" s="43"/>
      <c r="Q85" s="62"/>
      <c r="W85" s="22"/>
    </row>
    <row r="86" spans="1:133" s="16" customFormat="1" x14ac:dyDescent="0.25">
      <c r="A86" s="51" t="s">
        <v>175</v>
      </c>
      <c r="B86" s="52" t="s">
        <v>132</v>
      </c>
      <c r="C86" s="52" t="s">
        <v>133</v>
      </c>
      <c r="D86" s="46" t="s">
        <v>216</v>
      </c>
      <c r="E86" s="53">
        <v>6360000</v>
      </c>
      <c r="F86" s="64">
        <v>2800000</v>
      </c>
      <c r="G86" s="106" t="s">
        <v>206</v>
      </c>
      <c r="H86" s="80">
        <v>9</v>
      </c>
      <c r="I86" s="73">
        <v>10</v>
      </c>
      <c r="J86" s="73">
        <v>9</v>
      </c>
      <c r="K86" s="74">
        <v>9</v>
      </c>
      <c r="L86" s="73">
        <v>8</v>
      </c>
      <c r="M86" s="73">
        <v>10</v>
      </c>
      <c r="N86" s="81">
        <v>10</v>
      </c>
      <c r="O86" s="87">
        <v>9</v>
      </c>
      <c r="P86" s="126">
        <v>9</v>
      </c>
      <c r="Q86" s="77">
        <f t="shared" ref="Q86:Q95" si="3">AVERAGE(H86:P86)</f>
        <v>9.2222222222222214</v>
      </c>
      <c r="R86" s="18"/>
      <c r="S86" s="18"/>
      <c r="T86" s="18"/>
      <c r="U86" s="18"/>
      <c r="V86" s="18"/>
      <c r="W86" s="22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</row>
    <row r="87" spans="1:133" s="16" customFormat="1" x14ac:dyDescent="0.25">
      <c r="A87" s="54"/>
      <c r="B87" s="55" t="s">
        <v>34</v>
      </c>
      <c r="C87" s="55" t="s">
        <v>141</v>
      </c>
      <c r="D87" s="47" t="s">
        <v>216</v>
      </c>
      <c r="E87" s="56">
        <v>15175000</v>
      </c>
      <c r="F87" s="105">
        <v>6475000</v>
      </c>
      <c r="G87" s="107" t="s">
        <v>206</v>
      </c>
      <c r="H87" s="138">
        <v>10</v>
      </c>
      <c r="I87" s="104">
        <v>10</v>
      </c>
      <c r="J87" s="101">
        <v>9</v>
      </c>
      <c r="K87" s="101">
        <v>9</v>
      </c>
      <c r="L87" s="101">
        <v>9</v>
      </c>
      <c r="M87" s="103">
        <v>9</v>
      </c>
      <c r="N87" s="123">
        <v>9</v>
      </c>
      <c r="O87" s="102">
        <v>8</v>
      </c>
      <c r="P87" s="153"/>
      <c r="Q87" s="78">
        <f t="shared" si="3"/>
        <v>9.125</v>
      </c>
      <c r="R87" s="18"/>
      <c r="S87" s="18"/>
      <c r="T87" s="18"/>
      <c r="U87" s="18"/>
      <c r="V87" s="18"/>
      <c r="W87" s="22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</row>
    <row r="88" spans="1:133" s="16" customFormat="1" x14ac:dyDescent="0.25">
      <c r="A88" s="54"/>
      <c r="B88" s="55" t="s">
        <v>27</v>
      </c>
      <c r="C88" s="55" t="s">
        <v>149</v>
      </c>
      <c r="D88" s="47" t="s">
        <v>219</v>
      </c>
      <c r="E88" s="56">
        <v>3815000</v>
      </c>
      <c r="F88" s="105">
        <v>1455000</v>
      </c>
      <c r="G88" s="107" t="s">
        <v>206</v>
      </c>
      <c r="H88" s="82">
        <v>9</v>
      </c>
      <c r="I88" s="101">
        <v>10</v>
      </c>
      <c r="J88" s="101">
        <v>8</v>
      </c>
      <c r="K88" s="102">
        <v>9</v>
      </c>
      <c r="L88" s="101">
        <v>9</v>
      </c>
      <c r="M88" s="101">
        <v>10</v>
      </c>
      <c r="N88" s="111">
        <v>9</v>
      </c>
      <c r="O88" s="103">
        <v>8</v>
      </c>
      <c r="P88" s="121">
        <v>10</v>
      </c>
      <c r="Q88" s="78">
        <f t="shared" si="3"/>
        <v>9.1111111111111107</v>
      </c>
      <c r="R88" s="18"/>
      <c r="S88" s="18"/>
      <c r="T88" s="18"/>
      <c r="U88" s="18"/>
      <c r="V88" s="18"/>
      <c r="W88" s="22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</row>
    <row r="89" spans="1:133" s="16" customFormat="1" x14ac:dyDescent="0.25">
      <c r="A89" s="54"/>
      <c r="B89" s="55" t="s">
        <v>7</v>
      </c>
      <c r="C89" s="55" t="s">
        <v>197</v>
      </c>
      <c r="D89" s="47" t="s">
        <v>216</v>
      </c>
      <c r="E89" s="56">
        <v>3533000</v>
      </c>
      <c r="F89" s="105">
        <v>908500</v>
      </c>
      <c r="G89" s="107" t="s">
        <v>206</v>
      </c>
      <c r="H89" s="82">
        <v>9</v>
      </c>
      <c r="I89" s="101">
        <v>9</v>
      </c>
      <c r="J89" s="101">
        <v>9</v>
      </c>
      <c r="K89" s="102">
        <v>8</v>
      </c>
      <c r="L89" s="101">
        <v>9</v>
      </c>
      <c r="M89" s="101">
        <v>10</v>
      </c>
      <c r="N89" s="111">
        <v>10</v>
      </c>
      <c r="O89" s="103">
        <v>8</v>
      </c>
      <c r="P89" s="121">
        <v>9</v>
      </c>
      <c r="Q89" s="78">
        <f t="shared" si="3"/>
        <v>9</v>
      </c>
      <c r="R89" s="18"/>
      <c r="S89" s="18"/>
      <c r="T89" s="18"/>
      <c r="U89" s="18"/>
      <c r="V89" s="18"/>
      <c r="W89" s="22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</row>
    <row r="90" spans="1:133" s="16" customFormat="1" x14ac:dyDescent="0.25">
      <c r="A90" s="54"/>
      <c r="B90" s="55" t="s">
        <v>82</v>
      </c>
      <c r="C90" s="55" t="s">
        <v>83</v>
      </c>
      <c r="D90" s="47" t="s">
        <v>214</v>
      </c>
      <c r="E90" s="56">
        <v>540500</v>
      </c>
      <c r="F90" s="105">
        <v>300000</v>
      </c>
      <c r="G90" s="107" t="s">
        <v>206</v>
      </c>
      <c r="H90" s="134">
        <v>10</v>
      </c>
      <c r="I90" s="155">
        <v>9</v>
      </c>
      <c r="J90" s="101">
        <v>9</v>
      </c>
      <c r="K90" s="102">
        <v>9</v>
      </c>
      <c r="L90" s="101">
        <v>9</v>
      </c>
      <c r="M90" s="101">
        <v>9</v>
      </c>
      <c r="N90" s="123">
        <v>9</v>
      </c>
      <c r="O90" s="103">
        <v>8</v>
      </c>
      <c r="P90" s="154"/>
      <c r="Q90" s="78">
        <f t="shared" si="3"/>
        <v>9</v>
      </c>
      <c r="R90" s="18"/>
      <c r="S90" s="18"/>
      <c r="T90" s="18"/>
      <c r="U90" s="18"/>
      <c r="V90" s="18"/>
      <c r="W90" s="22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</row>
    <row r="91" spans="1:133" s="16" customFormat="1" x14ac:dyDescent="0.25">
      <c r="A91" s="54"/>
      <c r="B91" s="55" t="s">
        <v>138</v>
      </c>
      <c r="C91" s="55" t="s">
        <v>196</v>
      </c>
      <c r="D91" s="47" t="s">
        <v>216</v>
      </c>
      <c r="E91" s="56">
        <v>480000</v>
      </c>
      <c r="F91" s="105">
        <v>280000</v>
      </c>
      <c r="G91" s="107" t="s">
        <v>206</v>
      </c>
      <c r="H91" s="82">
        <v>8</v>
      </c>
      <c r="I91" s="101">
        <v>10</v>
      </c>
      <c r="J91" s="101">
        <v>9</v>
      </c>
      <c r="K91" s="102">
        <v>8</v>
      </c>
      <c r="L91" s="101">
        <v>7</v>
      </c>
      <c r="M91" s="101">
        <v>9</v>
      </c>
      <c r="N91" s="111">
        <v>10</v>
      </c>
      <c r="O91" s="103">
        <v>9</v>
      </c>
      <c r="P91" s="121">
        <v>9</v>
      </c>
      <c r="Q91" s="78">
        <f t="shared" si="3"/>
        <v>8.7777777777777786</v>
      </c>
      <c r="R91" s="18"/>
      <c r="S91" s="18"/>
      <c r="T91" s="18"/>
      <c r="U91" s="18"/>
      <c r="V91" s="18"/>
      <c r="W91" s="22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</row>
    <row r="92" spans="1:133" s="16" customFormat="1" x14ac:dyDescent="0.25">
      <c r="A92" s="54"/>
      <c r="B92" s="55" t="s">
        <v>150</v>
      </c>
      <c r="C92" s="55" t="s">
        <v>151</v>
      </c>
      <c r="D92" s="47" t="s">
        <v>214</v>
      </c>
      <c r="E92" s="56">
        <v>2217600</v>
      </c>
      <c r="F92" s="105">
        <v>407400</v>
      </c>
      <c r="G92" s="107" t="s">
        <v>206</v>
      </c>
      <c r="H92" s="82">
        <v>9</v>
      </c>
      <c r="I92" s="101">
        <v>9</v>
      </c>
      <c r="J92" s="101">
        <v>9</v>
      </c>
      <c r="K92" s="102">
        <v>7</v>
      </c>
      <c r="L92" s="101">
        <v>8</v>
      </c>
      <c r="M92" s="101">
        <v>7</v>
      </c>
      <c r="N92" s="111">
        <v>10</v>
      </c>
      <c r="O92" s="103">
        <v>9</v>
      </c>
      <c r="P92" s="121">
        <v>8</v>
      </c>
      <c r="Q92" s="78">
        <f t="shared" si="3"/>
        <v>8.4444444444444446</v>
      </c>
      <c r="R92" s="18"/>
      <c r="S92" s="18"/>
      <c r="T92" s="18"/>
      <c r="U92" s="18"/>
      <c r="V92" s="18"/>
      <c r="W92" s="22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</row>
    <row r="93" spans="1:133" s="16" customFormat="1" x14ac:dyDescent="0.25">
      <c r="A93" s="54"/>
      <c r="B93" s="55" t="s">
        <v>136</v>
      </c>
      <c r="C93" s="55" t="s">
        <v>137</v>
      </c>
      <c r="D93" s="47" t="s">
        <v>219</v>
      </c>
      <c r="E93" s="56">
        <v>4993700</v>
      </c>
      <c r="F93" s="105">
        <v>500000</v>
      </c>
      <c r="G93" s="107" t="s">
        <v>206</v>
      </c>
      <c r="H93" s="138">
        <v>10</v>
      </c>
      <c r="I93" s="101">
        <v>9</v>
      </c>
      <c r="J93" s="102">
        <v>9</v>
      </c>
      <c r="K93" s="103">
        <v>9</v>
      </c>
      <c r="L93" s="155">
        <v>8</v>
      </c>
      <c r="M93" s="122">
        <v>8</v>
      </c>
      <c r="N93" s="144">
        <v>7</v>
      </c>
      <c r="O93" s="101">
        <v>7</v>
      </c>
      <c r="P93" s="156"/>
      <c r="Q93" s="78">
        <f t="shared" si="3"/>
        <v>8.375</v>
      </c>
      <c r="R93" s="18"/>
      <c r="S93" s="18"/>
      <c r="T93" s="18"/>
      <c r="U93" s="18"/>
      <c r="V93" s="18"/>
      <c r="W93" s="22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</row>
    <row r="94" spans="1:133" s="16" customFormat="1" x14ac:dyDescent="0.25">
      <c r="A94" s="54"/>
      <c r="B94" s="55" t="s">
        <v>139</v>
      </c>
      <c r="C94" s="55" t="s">
        <v>140</v>
      </c>
      <c r="D94" s="47" t="s">
        <v>214</v>
      </c>
      <c r="E94" s="56">
        <v>3932000</v>
      </c>
      <c r="F94" s="105">
        <v>1400000</v>
      </c>
      <c r="G94" s="107" t="s">
        <v>206</v>
      </c>
      <c r="H94" s="157">
        <v>10</v>
      </c>
      <c r="I94" s="155">
        <v>8</v>
      </c>
      <c r="J94" s="101">
        <v>8</v>
      </c>
      <c r="K94" s="101">
        <v>8</v>
      </c>
      <c r="L94" s="101">
        <v>8</v>
      </c>
      <c r="M94" s="104">
        <v>8</v>
      </c>
      <c r="N94" s="144">
        <v>7</v>
      </c>
      <c r="O94" s="103">
        <v>7</v>
      </c>
      <c r="P94" s="158"/>
      <c r="Q94" s="78">
        <f t="shared" si="3"/>
        <v>8</v>
      </c>
      <c r="R94" s="18"/>
      <c r="S94" s="18"/>
      <c r="T94" s="18"/>
      <c r="U94" s="18"/>
      <c r="V94" s="18"/>
      <c r="W94" s="22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</row>
    <row r="95" spans="1:133" s="29" customFormat="1" ht="30.75" thickBot="1" x14ac:dyDescent="0.3">
      <c r="A95" s="57"/>
      <c r="B95" s="58" t="s">
        <v>134</v>
      </c>
      <c r="C95" s="58" t="s">
        <v>135</v>
      </c>
      <c r="D95" s="129" t="s">
        <v>222</v>
      </c>
      <c r="E95" s="59">
        <v>2939100</v>
      </c>
      <c r="F95" s="66">
        <v>515000</v>
      </c>
      <c r="G95" s="108" t="s">
        <v>206</v>
      </c>
      <c r="H95" s="84">
        <v>7</v>
      </c>
      <c r="I95" s="75">
        <v>7</v>
      </c>
      <c r="J95" s="75">
        <v>8</v>
      </c>
      <c r="K95" s="76">
        <v>5</v>
      </c>
      <c r="L95" s="75">
        <v>6</v>
      </c>
      <c r="M95" s="75">
        <v>8</v>
      </c>
      <c r="N95" s="85">
        <v>5</v>
      </c>
      <c r="O95" s="90">
        <v>4</v>
      </c>
      <c r="P95" s="127">
        <v>7</v>
      </c>
      <c r="Q95" s="79">
        <f t="shared" si="3"/>
        <v>6.333333333333333</v>
      </c>
      <c r="R95" s="18"/>
      <c r="S95" s="18"/>
      <c r="T95" s="18"/>
      <c r="U95" s="18"/>
      <c r="V95" s="18"/>
      <c r="W95" s="22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</row>
    <row r="96" spans="1:133" s="18" customFormat="1" ht="15.75" thickBot="1" x14ac:dyDescent="0.3">
      <c r="A96" s="30"/>
      <c r="B96" s="31"/>
      <c r="C96" s="31"/>
      <c r="D96" s="14"/>
      <c r="E96" s="14"/>
      <c r="F96" s="14"/>
      <c r="G96" s="96"/>
      <c r="H96" s="14"/>
      <c r="I96" s="34"/>
      <c r="J96" s="36"/>
      <c r="K96" s="36"/>
      <c r="L96" s="36"/>
      <c r="M96" s="43"/>
      <c r="N96" s="43"/>
      <c r="O96" s="43"/>
      <c r="P96" s="43"/>
      <c r="Q96" s="62"/>
      <c r="W96" s="22"/>
    </row>
    <row r="97" spans="1:133" s="16" customFormat="1" x14ac:dyDescent="0.25">
      <c r="A97" s="19" t="s">
        <v>176</v>
      </c>
      <c r="B97" s="20" t="s">
        <v>209</v>
      </c>
      <c r="C97" s="20" t="s">
        <v>210</v>
      </c>
      <c r="D97" s="46" t="s">
        <v>214</v>
      </c>
      <c r="E97" s="21">
        <v>670000</v>
      </c>
      <c r="F97" s="64">
        <v>208000</v>
      </c>
      <c r="G97" s="106" t="s">
        <v>206</v>
      </c>
      <c r="H97" s="159">
        <v>10</v>
      </c>
      <c r="I97" s="73">
        <v>10</v>
      </c>
      <c r="J97" s="160">
        <v>9</v>
      </c>
      <c r="K97" s="74">
        <v>9</v>
      </c>
      <c r="L97" s="161">
        <v>9</v>
      </c>
      <c r="M97" s="87">
        <v>9</v>
      </c>
      <c r="N97" s="162">
        <v>8</v>
      </c>
      <c r="O97" s="73">
        <v>8</v>
      </c>
      <c r="P97" s="163"/>
      <c r="Q97" s="77">
        <f t="shared" ref="Q97:Q104" si="4">AVERAGE(H97:P97)</f>
        <v>9</v>
      </c>
      <c r="R97" s="18"/>
      <c r="S97" s="18"/>
      <c r="T97" s="18"/>
      <c r="U97" s="18"/>
      <c r="V97" s="18"/>
      <c r="W97" s="22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</row>
    <row r="98" spans="1:133" s="16" customFormat="1" x14ac:dyDescent="0.25">
      <c r="A98" s="23"/>
      <c r="B98" s="24" t="s">
        <v>145</v>
      </c>
      <c r="C98" s="24" t="s">
        <v>146</v>
      </c>
      <c r="D98" s="47" t="s">
        <v>214</v>
      </c>
      <c r="E98" s="25">
        <v>2629000</v>
      </c>
      <c r="F98" s="105">
        <v>959000</v>
      </c>
      <c r="G98" s="107" t="s">
        <v>206</v>
      </c>
      <c r="H98" s="82">
        <v>9</v>
      </c>
      <c r="I98" s="101">
        <v>9</v>
      </c>
      <c r="J98" s="101">
        <v>9</v>
      </c>
      <c r="K98" s="102">
        <v>8</v>
      </c>
      <c r="L98" s="101">
        <v>7</v>
      </c>
      <c r="M98" s="101">
        <v>9</v>
      </c>
      <c r="N98" s="111">
        <v>9</v>
      </c>
      <c r="O98" s="103">
        <v>8</v>
      </c>
      <c r="P98" s="41">
        <v>7</v>
      </c>
      <c r="Q98" s="78">
        <f t="shared" si="4"/>
        <v>8.3333333333333339</v>
      </c>
      <c r="R98" s="18"/>
      <c r="S98" s="18"/>
      <c r="T98" s="18"/>
      <c r="U98" s="18"/>
      <c r="V98" s="18"/>
      <c r="W98" s="22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</row>
    <row r="99" spans="1:133" s="16" customFormat="1" ht="30" x14ac:dyDescent="0.25">
      <c r="A99" s="23"/>
      <c r="B99" s="49" t="s">
        <v>28</v>
      </c>
      <c r="C99" s="24" t="s">
        <v>198</v>
      </c>
      <c r="D99" s="47" t="s">
        <v>214</v>
      </c>
      <c r="E99" s="25">
        <v>4380000</v>
      </c>
      <c r="F99" s="105">
        <v>1690000</v>
      </c>
      <c r="G99" s="107" t="s">
        <v>205</v>
      </c>
      <c r="H99" s="82">
        <v>7</v>
      </c>
      <c r="I99" s="101">
        <v>8</v>
      </c>
      <c r="J99" s="101">
        <v>8</v>
      </c>
      <c r="K99" s="102">
        <v>9</v>
      </c>
      <c r="L99" s="101">
        <v>8</v>
      </c>
      <c r="M99" s="101">
        <v>7</v>
      </c>
      <c r="N99" s="111">
        <v>9</v>
      </c>
      <c r="O99" s="132">
        <v>8</v>
      </c>
      <c r="P99" s="41">
        <v>7</v>
      </c>
      <c r="Q99" s="78">
        <f t="shared" si="4"/>
        <v>7.8888888888888893</v>
      </c>
      <c r="R99" s="18"/>
      <c r="S99" s="18"/>
      <c r="T99" s="18"/>
      <c r="U99" s="18"/>
      <c r="V99" s="18"/>
      <c r="W99" s="22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</row>
    <row r="100" spans="1:133" s="16" customFormat="1" x14ac:dyDescent="0.25">
      <c r="A100" s="23"/>
      <c r="B100" s="24" t="s">
        <v>142</v>
      </c>
      <c r="C100" s="24" t="s">
        <v>191</v>
      </c>
      <c r="D100" s="47" t="s">
        <v>214</v>
      </c>
      <c r="E100" s="25">
        <v>2555607</v>
      </c>
      <c r="F100" s="105">
        <v>891304</v>
      </c>
      <c r="G100" s="107" t="s">
        <v>206</v>
      </c>
      <c r="H100" s="82">
        <v>8</v>
      </c>
      <c r="I100" s="101">
        <v>10</v>
      </c>
      <c r="J100" s="101">
        <v>9</v>
      </c>
      <c r="K100" s="102">
        <v>8</v>
      </c>
      <c r="L100" s="101">
        <v>7</v>
      </c>
      <c r="M100" s="101">
        <v>9</v>
      </c>
      <c r="N100" s="111">
        <v>3</v>
      </c>
      <c r="O100" s="103">
        <v>9</v>
      </c>
      <c r="P100" s="41">
        <v>8</v>
      </c>
      <c r="Q100" s="78">
        <f t="shared" si="4"/>
        <v>7.8888888888888893</v>
      </c>
      <c r="R100" s="18"/>
      <c r="S100" s="18"/>
      <c r="T100" s="18"/>
      <c r="U100" s="18"/>
      <c r="V100" s="18"/>
      <c r="W100" s="22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</row>
    <row r="101" spans="1:133" s="16" customFormat="1" x14ac:dyDescent="0.25">
      <c r="A101" s="23"/>
      <c r="B101" s="24" t="s">
        <v>143</v>
      </c>
      <c r="C101" s="24" t="s">
        <v>144</v>
      </c>
      <c r="D101" s="55" t="s">
        <v>214</v>
      </c>
      <c r="E101" s="25">
        <v>730000</v>
      </c>
      <c r="F101" s="105">
        <v>200000</v>
      </c>
      <c r="G101" s="107" t="s">
        <v>206</v>
      </c>
      <c r="H101" s="82">
        <v>8</v>
      </c>
      <c r="I101" s="101">
        <v>8</v>
      </c>
      <c r="J101" s="101">
        <v>8</v>
      </c>
      <c r="K101" s="102">
        <v>8</v>
      </c>
      <c r="L101" s="101">
        <v>8</v>
      </c>
      <c r="M101" s="103">
        <v>8</v>
      </c>
      <c r="N101" s="144">
        <v>7</v>
      </c>
      <c r="O101" s="103">
        <v>7</v>
      </c>
      <c r="P101" s="149"/>
      <c r="Q101" s="78">
        <f t="shared" si="4"/>
        <v>7.75</v>
      </c>
      <c r="R101" s="18"/>
      <c r="S101" s="18"/>
      <c r="T101" s="18"/>
      <c r="U101" s="18"/>
      <c r="V101" s="18"/>
      <c r="W101" s="22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</row>
    <row r="102" spans="1:133" s="16" customFormat="1" x14ac:dyDescent="0.25">
      <c r="A102" s="23"/>
      <c r="B102" s="24" t="s">
        <v>147</v>
      </c>
      <c r="C102" s="24" t="s">
        <v>148</v>
      </c>
      <c r="D102" s="47" t="s">
        <v>214</v>
      </c>
      <c r="E102" s="25">
        <v>1133100</v>
      </c>
      <c r="F102" s="105">
        <v>550700</v>
      </c>
      <c r="G102" s="107" t="s">
        <v>206</v>
      </c>
      <c r="H102" s="82">
        <v>9</v>
      </c>
      <c r="I102" s="101">
        <v>9</v>
      </c>
      <c r="J102" s="101">
        <v>8</v>
      </c>
      <c r="K102" s="102">
        <v>7</v>
      </c>
      <c r="L102" s="101">
        <v>8</v>
      </c>
      <c r="M102" s="101">
        <v>5</v>
      </c>
      <c r="N102" s="111">
        <v>5</v>
      </c>
      <c r="O102" s="103">
        <v>4</v>
      </c>
      <c r="P102" s="41">
        <v>9</v>
      </c>
      <c r="Q102" s="78">
        <f t="shared" si="4"/>
        <v>7.1111111111111107</v>
      </c>
      <c r="R102" s="18"/>
      <c r="S102" s="18"/>
      <c r="T102" s="18"/>
      <c r="U102" s="18"/>
      <c r="V102" s="18"/>
      <c r="W102" s="22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</row>
    <row r="103" spans="1:133" s="16" customFormat="1" x14ac:dyDescent="0.25">
      <c r="A103" s="23"/>
      <c r="B103" s="24" t="s">
        <v>125</v>
      </c>
      <c r="C103" s="24" t="s">
        <v>126</v>
      </c>
      <c r="D103" s="47" t="s">
        <v>214</v>
      </c>
      <c r="E103" s="25">
        <v>2853700</v>
      </c>
      <c r="F103" s="105">
        <v>550000</v>
      </c>
      <c r="G103" s="107" t="s">
        <v>205</v>
      </c>
      <c r="H103" s="82">
        <v>5</v>
      </c>
      <c r="I103" s="101">
        <v>7</v>
      </c>
      <c r="J103" s="101">
        <v>5</v>
      </c>
      <c r="K103" s="102">
        <v>7</v>
      </c>
      <c r="L103" s="101">
        <v>6</v>
      </c>
      <c r="M103" s="101">
        <v>6</v>
      </c>
      <c r="N103" s="111">
        <v>9</v>
      </c>
      <c r="O103" s="103">
        <v>8</v>
      </c>
      <c r="P103" s="41">
        <v>5</v>
      </c>
      <c r="Q103" s="78">
        <f t="shared" si="4"/>
        <v>6.4444444444444446</v>
      </c>
      <c r="R103" s="18"/>
      <c r="S103" s="18"/>
      <c r="T103" s="18"/>
      <c r="U103" s="18"/>
      <c r="V103" s="18"/>
      <c r="W103" s="22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</row>
    <row r="104" spans="1:133" s="29" customFormat="1" ht="15.75" thickBot="1" x14ac:dyDescent="0.3">
      <c r="A104" s="26"/>
      <c r="B104" s="27" t="s">
        <v>74</v>
      </c>
      <c r="C104" s="27" t="s">
        <v>75</v>
      </c>
      <c r="D104" s="130" t="s">
        <v>214</v>
      </c>
      <c r="E104" s="28">
        <v>1184150</v>
      </c>
      <c r="F104" s="66">
        <v>486350</v>
      </c>
      <c r="G104" s="108" t="s">
        <v>206</v>
      </c>
      <c r="H104" s="84">
        <v>7</v>
      </c>
      <c r="I104" s="75">
        <v>8</v>
      </c>
      <c r="J104" s="75">
        <v>6</v>
      </c>
      <c r="K104" s="76">
        <v>7</v>
      </c>
      <c r="L104" s="75">
        <v>5</v>
      </c>
      <c r="M104" s="75">
        <v>5</v>
      </c>
      <c r="N104" s="85">
        <v>9</v>
      </c>
      <c r="O104" s="90">
        <v>4</v>
      </c>
      <c r="P104" s="42">
        <v>5</v>
      </c>
      <c r="Q104" s="79">
        <f t="shared" si="4"/>
        <v>6.2222222222222223</v>
      </c>
      <c r="R104" s="18"/>
      <c r="S104" s="18"/>
      <c r="T104" s="18"/>
      <c r="U104" s="18"/>
      <c r="V104" s="18"/>
      <c r="W104" s="22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</row>
    <row r="105" spans="1:133" s="18" customFormat="1" ht="15.75" thickBot="1" x14ac:dyDescent="0.3">
      <c r="A105" s="30"/>
      <c r="B105" s="31"/>
      <c r="C105" s="31"/>
      <c r="D105" s="31"/>
      <c r="E105" s="14"/>
      <c r="F105" s="14"/>
      <c r="G105" s="96"/>
      <c r="H105" s="14"/>
      <c r="I105" s="34"/>
      <c r="J105" s="36"/>
      <c r="K105" s="36"/>
      <c r="L105" s="36"/>
      <c r="M105" s="43"/>
      <c r="P105" s="43"/>
      <c r="Q105" s="62"/>
      <c r="W105" s="22"/>
    </row>
    <row r="106" spans="1:133" s="16" customFormat="1" x14ac:dyDescent="0.25">
      <c r="A106" s="19">
        <v>6</v>
      </c>
      <c r="B106" s="20" t="s">
        <v>132</v>
      </c>
      <c r="C106" s="20" t="s">
        <v>152</v>
      </c>
      <c r="D106" s="46" t="s">
        <v>216</v>
      </c>
      <c r="E106" s="21">
        <v>780000</v>
      </c>
      <c r="F106" s="64">
        <v>375000</v>
      </c>
      <c r="G106" s="92" t="s">
        <v>206</v>
      </c>
      <c r="H106" s="109">
        <v>8</v>
      </c>
      <c r="I106" s="73">
        <v>10</v>
      </c>
      <c r="J106" s="73">
        <v>7</v>
      </c>
      <c r="K106" s="74">
        <v>8</v>
      </c>
      <c r="L106" s="73">
        <v>7</v>
      </c>
      <c r="M106" s="73">
        <v>9</v>
      </c>
      <c r="N106" s="81">
        <v>8</v>
      </c>
      <c r="O106" s="44">
        <v>7</v>
      </c>
      <c r="P106" s="40">
        <v>9</v>
      </c>
      <c r="Q106" s="98">
        <f>AVERAGE(H106:P106)</f>
        <v>8.1111111111111107</v>
      </c>
      <c r="R106" s="18"/>
      <c r="S106" s="18"/>
      <c r="T106" s="18"/>
      <c r="U106" s="18"/>
      <c r="V106" s="18"/>
      <c r="W106" s="22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</row>
    <row r="107" spans="1:133" s="16" customFormat="1" x14ac:dyDescent="0.25">
      <c r="A107" s="23"/>
      <c r="B107" s="24" t="s">
        <v>154</v>
      </c>
      <c r="C107" s="24" t="s">
        <v>155</v>
      </c>
      <c r="D107" s="47" t="s">
        <v>219</v>
      </c>
      <c r="E107" s="25">
        <v>264000</v>
      </c>
      <c r="F107" s="105">
        <v>105000</v>
      </c>
      <c r="G107" s="93" t="s">
        <v>206</v>
      </c>
      <c r="H107" s="164">
        <v>9</v>
      </c>
      <c r="I107" s="103">
        <v>8</v>
      </c>
      <c r="J107" s="155">
        <v>7</v>
      </c>
      <c r="K107" s="101">
        <v>7</v>
      </c>
      <c r="L107" s="103">
        <v>7</v>
      </c>
      <c r="M107" s="102">
        <v>6</v>
      </c>
      <c r="N107" s="111">
        <v>6</v>
      </c>
      <c r="O107" s="144"/>
      <c r="P107" s="143"/>
      <c r="Q107" s="99">
        <f>AVERAGE(H107:P107)</f>
        <v>7.1428571428571432</v>
      </c>
      <c r="R107" s="18"/>
      <c r="S107" s="18"/>
      <c r="T107" s="18"/>
      <c r="U107" s="18"/>
      <c r="V107" s="18"/>
      <c r="W107" s="22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</row>
    <row r="108" spans="1:133" s="29" customFormat="1" ht="30.75" thickBot="1" x14ac:dyDescent="0.3">
      <c r="A108" s="26"/>
      <c r="B108" s="27" t="s">
        <v>147</v>
      </c>
      <c r="C108" s="133" t="s">
        <v>153</v>
      </c>
      <c r="D108" s="48" t="s">
        <v>214</v>
      </c>
      <c r="E108" s="28">
        <v>338200</v>
      </c>
      <c r="F108" s="66">
        <v>98200</v>
      </c>
      <c r="G108" s="95" t="s">
        <v>206</v>
      </c>
      <c r="H108" s="110">
        <v>7</v>
      </c>
      <c r="I108" s="75">
        <v>8</v>
      </c>
      <c r="J108" s="75">
        <v>5</v>
      </c>
      <c r="K108" s="76">
        <v>5</v>
      </c>
      <c r="L108" s="75">
        <v>6</v>
      </c>
      <c r="M108" s="75">
        <v>3</v>
      </c>
      <c r="N108" s="85">
        <v>3</v>
      </c>
      <c r="O108" s="45">
        <v>3</v>
      </c>
      <c r="P108" s="42">
        <v>7</v>
      </c>
      <c r="Q108" s="100">
        <f>AVERAGE(H108:P108)</f>
        <v>5.2222222222222223</v>
      </c>
      <c r="R108" s="18"/>
      <c r="S108" s="18"/>
      <c r="T108" s="18"/>
      <c r="U108" s="18"/>
      <c r="V108" s="18"/>
      <c r="W108" s="22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</row>
    <row r="109" spans="1:133" s="18" customFormat="1" ht="15.75" thickBot="1" x14ac:dyDescent="0.3">
      <c r="A109" s="30"/>
      <c r="B109" s="31"/>
      <c r="C109" s="31"/>
      <c r="D109" s="50"/>
      <c r="E109" s="14"/>
      <c r="F109" s="14"/>
      <c r="G109" s="96"/>
      <c r="H109" s="14"/>
      <c r="I109" s="34"/>
      <c r="J109" s="36"/>
      <c r="K109" s="36"/>
      <c r="L109" s="36"/>
      <c r="M109" s="43"/>
      <c r="N109" s="43"/>
      <c r="P109" s="43"/>
      <c r="Q109" s="62"/>
      <c r="W109" s="22"/>
    </row>
    <row r="110" spans="1:133" s="16" customFormat="1" x14ac:dyDescent="0.25">
      <c r="A110" s="19">
        <v>7</v>
      </c>
      <c r="B110" s="20" t="s">
        <v>154</v>
      </c>
      <c r="C110" s="20" t="s">
        <v>158</v>
      </c>
      <c r="D110" s="46" t="s">
        <v>219</v>
      </c>
      <c r="E110" s="21">
        <v>2248000</v>
      </c>
      <c r="F110" s="64">
        <v>1248000</v>
      </c>
      <c r="G110" s="92" t="s">
        <v>206</v>
      </c>
      <c r="H110" s="86">
        <v>9</v>
      </c>
      <c r="I110" s="87">
        <v>9</v>
      </c>
      <c r="J110" s="161">
        <v>9</v>
      </c>
      <c r="K110" s="87">
        <v>9</v>
      </c>
      <c r="L110" s="73">
        <v>8</v>
      </c>
      <c r="M110" s="87">
        <v>8</v>
      </c>
      <c r="N110" s="165">
        <v>7</v>
      </c>
      <c r="O110" s="166"/>
      <c r="P110" s="40"/>
      <c r="Q110" s="98">
        <f>AVERAGE(H110:P110)</f>
        <v>8.4285714285714288</v>
      </c>
      <c r="R110" s="18"/>
      <c r="S110" s="18"/>
      <c r="T110" s="18"/>
      <c r="U110" s="18"/>
      <c r="V110" s="18"/>
      <c r="W110" s="22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</row>
    <row r="111" spans="1:133" s="16" customFormat="1" ht="30" x14ac:dyDescent="0.25">
      <c r="A111" s="23"/>
      <c r="B111" s="49" t="s">
        <v>159</v>
      </c>
      <c r="C111" s="24" t="s">
        <v>160</v>
      </c>
      <c r="D111" s="47" t="s">
        <v>214</v>
      </c>
      <c r="E111" s="25">
        <v>1327000</v>
      </c>
      <c r="F111" s="105">
        <v>977000</v>
      </c>
      <c r="G111" s="93" t="s">
        <v>206</v>
      </c>
      <c r="H111" s="88">
        <v>9</v>
      </c>
      <c r="I111" s="101">
        <v>9</v>
      </c>
      <c r="J111" s="102">
        <v>9</v>
      </c>
      <c r="K111" s="103">
        <v>9</v>
      </c>
      <c r="L111" s="103">
        <v>8</v>
      </c>
      <c r="M111" s="104">
        <v>7</v>
      </c>
      <c r="N111" s="123">
        <v>6</v>
      </c>
      <c r="O111" s="167"/>
      <c r="P111" s="41"/>
      <c r="Q111" s="99">
        <f>AVERAGE(H111:P111)</f>
        <v>8.1428571428571423</v>
      </c>
      <c r="R111" s="18"/>
      <c r="S111" s="18"/>
      <c r="T111" s="18"/>
      <c r="U111" s="18"/>
      <c r="V111" s="18"/>
      <c r="W111" s="22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</row>
    <row r="112" spans="1:133" s="29" customFormat="1" ht="15.75" thickBot="1" x14ac:dyDescent="0.3">
      <c r="A112" s="26"/>
      <c r="B112" s="27" t="s">
        <v>156</v>
      </c>
      <c r="C112" s="27" t="s">
        <v>157</v>
      </c>
      <c r="D112" s="48" t="s">
        <v>214</v>
      </c>
      <c r="E112" s="28">
        <v>624200</v>
      </c>
      <c r="F112" s="66">
        <v>520000</v>
      </c>
      <c r="G112" s="95" t="s">
        <v>206</v>
      </c>
      <c r="H112" s="168">
        <v>8</v>
      </c>
      <c r="I112" s="90">
        <v>8</v>
      </c>
      <c r="J112" s="90">
        <v>7</v>
      </c>
      <c r="K112" s="169">
        <v>6</v>
      </c>
      <c r="L112" s="76">
        <v>6</v>
      </c>
      <c r="M112" s="91">
        <v>6</v>
      </c>
      <c r="N112" s="45">
        <v>6</v>
      </c>
      <c r="O112" s="170"/>
      <c r="P112" s="42"/>
      <c r="Q112" s="100">
        <f>AVERAGE(H112:P112)</f>
        <v>6.7142857142857144</v>
      </c>
      <c r="R112" s="18"/>
      <c r="S112" s="18"/>
      <c r="T112" s="18"/>
      <c r="U112" s="18"/>
      <c r="V112" s="18"/>
      <c r="W112" s="22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</row>
    <row r="113" spans="1:133" s="18" customFormat="1" ht="15.75" thickBot="1" x14ac:dyDescent="0.3">
      <c r="A113" s="30"/>
      <c r="B113" s="31"/>
      <c r="C113" s="31"/>
      <c r="D113" s="50"/>
      <c r="E113" s="14"/>
      <c r="F113" s="14"/>
      <c r="G113" s="96"/>
      <c r="H113" s="14"/>
      <c r="I113" s="34"/>
      <c r="J113" s="36"/>
      <c r="K113" s="36"/>
      <c r="L113" s="36"/>
      <c r="M113" s="43"/>
      <c r="N113" s="43"/>
      <c r="P113" s="43"/>
      <c r="Q113" s="62"/>
      <c r="W113" s="22"/>
    </row>
    <row r="114" spans="1:133" s="16" customFormat="1" x14ac:dyDescent="0.25">
      <c r="A114" s="19">
        <v>8</v>
      </c>
      <c r="B114" s="20" t="s">
        <v>154</v>
      </c>
      <c r="C114" s="20" t="s">
        <v>190</v>
      </c>
      <c r="D114" s="46" t="s">
        <v>219</v>
      </c>
      <c r="E114" s="21">
        <v>312000</v>
      </c>
      <c r="F114" s="64">
        <v>100000</v>
      </c>
      <c r="G114" s="112" t="s">
        <v>206</v>
      </c>
      <c r="H114" s="159">
        <v>9</v>
      </c>
      <c r="I114" s="171">
        <v>8</v>
      </c>
      <c r="J114" s="161">
        <v>8</v>
      </c>
      <c r="K114" s="87">
        <v>8</v>
      </c>
      <c r="L114" s="87">
        <v>8</v>
      </c>
      <c r="M114" s="87">
        <v>7</v>
      </c>
      <c r="N114" s="165">
        <v>5</v>
      </c>
      <c r="O114" s="166"/>
      <c r="P114" s="40"/>
      <c r="Q114" s="98">
        <f>AVERAGE(H114:P114)</f>
        <v>7.5714285714285712</v>
      </c>
      <c r="R114" s="18"/>
      <c r="S114" s="18"/>
      <c r="T114" s="18"/>
      <c r="U114" s="18"/>
      <c r="V114" s="18"/>
      <c r="W114" s="22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</row>
    <row r="115" spans="1:133" s="29" customFormat="1" ht="15.75" thickBot="1" x14ac:dyDescent="0.3">
      <c r="A115" s="26"/>
      <c r="B115" s="27" t="s">
        <v>34</v>
      </c>
      <c r="C115" s="27" t="s">
        <v>161</v>
      </c>
      <c r="D115" s="48" t="s">
        <v>216</v>
      </c>
      <c r="E115" s="28">
        <v>265000</v>
      </c>
      <c r="F115" s="66">
        <v>185000</v>
      </c>
      <c r="G115" s="113" t="s">
        <v>205</v>
      </c>
      <c r="H115" s="168">
        <v>6</v>
      </c>
      <c r="I115" s="90">
        <v>5</v>
      </c>
      <c r="J115" s="90">
        <v>4</v>
      </c>
      <c r="K115" s="90">
        <v>4</v>
      </c>
      <c r="L115" s="75">
        <v>3</v>
      </c>
      <c r="M115" s="91">
        <v>3</v>
      </c>
      <c r="N115" s="45">
        <v>3</v>
      </c>
      <c r="O115" s="172">
        <v>2</v>
      </c>
      <c r="P115" s="173"/>
      <c r="Q115" s="100">
        <f>AVERAGE(H115:P115)</f>
        <v>3.75</v>
      </c>
      <c r="R115" s="18"/>
      <c r="S115" s="18"/>
      <c r="T115" s="18"/>
      <c r="U115" s="18"/>
      <c r="V115" s="18"/>
      <c r="W115" s="22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</row>
    <row r="116" spans="1:133" s="18" customFormat="1" ht="15.75" thickBot="1" x14ac:dyDescent="0.3">
      <c r="A116" s="30"/>
      <c r="B116" s="31"/>
      <c r="C116" s="31"/>
      <c r="D116" s="50"/>
      <c r="E116" s="14"/>
      <c r="F116" s="14"/>
      <c r="G116" s="96"/>
      <c r="H116" s="14"/>
      <c r="I116" s="34"/>
      <c r="J116" s="36"/>
      <c r="K116" s="36"/>
      <c r="L116" s="36"/>
      <c r="M116" s="43"/>
      <c r="N116" s="43"/>
      <c r="P116" s="43"/>
      <c r="Q116" s="62"/>
      <c r="W116" s="22"/>
    </row>
    <row r="117" spans="1:133" s="16" customFormat="1" x14ac:dyDescent="0.25">
      <c r="A117" s="19">
        <v>9</v>
      </c>
      <c r="B117" s="20" t="s">
        <v>164</v>
      </c>
      <c r="C117" s="20" t="s">
        <v>165</v>
      </c>
      <c r="D117" s="46" t="s">
        <v>214</v>
      </c>
      <c r="E117" s="21">
        <v>516000</v>
      </c>
      <c r="F117" s="64">
        <v>150000</v>
      </c>
      <c r="G117" s="92" t="s">
        <v>206</v>
      </c>
      <c r="H117" s="80">
        <v>8</v>
      </c>
      <c r="I117" s="73">
        <v>9</v>
      </c>
      <c r="J117" s="73">
        <v>8</v>
      </c>
      <c r="K117" s="74">
        <v>8</v>
      </c>
      <c r="L117" s="73">
        <v>9</v>
      </c>
      <c r="M117" s="73">
        <v>9</v>
      </c>
      <c r="N117" s="81">
        <v>10</v>
      </c>
      <c r="O117" s="44">
        <v>8</v>
      </c>
      <c r="P117" s="40">
        <v>9</v>
      </c>
      <c r="Q117" s="114">
        <f t="shared" ref="Q117:Q124" si="5">AVERAGE(H117:P117)</f>
        <v>8.6666666666666661</v>
      </c>
      <c r="R117" s="18"/>
      <c r="S117" s="18"/>
      <c r="T117" s="18"/>
      <c r="U117" s="18"/>
      <c r="V117" s="18"/>
      <c r="W117" s="22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</row>
    <row r="118" spans="1:133" s="16" customFormat="1" x14ac:dyDescent="0.25">
      <c r="A118" s="23"/>
      <c r="B118" s="24" t="s">
        <v>171</v>
      </c>
      <c r="C118" s="24" t="s">
        <v>172</v>
      </c>
      <c r="D118" s="47" t="s">
        <v>214</v>
      </c>
      <c r="E118" s="25">
        <v>886000</v>
      </c>
      <c r="F118" s="105">
        <v>310000</v>
      </c>
      <c r="G118" s="93" t="s">
        <v>206</v>
      </c>
      <c r="H118" s="82">
        <v>8</v>
      </c>
      <c r="I118" s="101">
        <v>9</v>
      </c>
      <c r="J118" s="101">
        <v>7</v>
      </c>
      <c r="K118" s="102">
        <v>8</v>
      </c>
      <c r="L118" s="101">
        <v>7</v>
      </c>
      <c r="M118" s="101">
        <v>9</v>
      </c>
      <c r="N118" s="111">
        <v>9</v>
      </c>
      <c r="O118" s="123">
        <v>7</v>
      </c>
      <c r="P118" s="41">
        <v>8</v>
      </c>
      <c r="Q118" s="115">
        <f t="shared" si="5"/>
        <v>8</v>
      </c>
      <c r="R118" s="18"/>
      <c r="S118" s="18"/>
      <c r="T118" s="18"/>
      <c r="U118" s="18"/>
      <c r="V118" s="18"/>
      <c r="W118" s="22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</row>
    <row r="119" spans="1:133" s="16" customFormat="1" x14ac:dyDescent="0.25">
      <c r="A119" s="23"/>
      <c r="B119" s="24" t="s">
        <v>169</v>
      </c>
      <c r="C119" s="24" t="s">
        <v>170</v>
      </c>
      <c r="D119" s="47" t="s">
        <v>214</v>
      </c>
      <c r="E119" s="25">
        <v>391750</v>
      </c>
      <c r="F119" s="105">
        <v>271750</v>
      </c>
      <c r="G119" s="93" t="s">
        <v>206</v>
      </c>
      <c r="H119" s="82">
        <v>8</v>
      </c>
      <c r="I119" s="101">
        <v>9</v>
      </c>
      <c r="J119" s="101">
        <v>8</v>
      </c>
      <c r="K119" s="102">
        <v>7</v>
      </c>
      <c r="L119" s="101">
        <v>7</v>
      </c>
      <c r="M119" s="101">
        <v>7</v>
      </c>
      <c r="N119" s="111">
        <v>8</v>
      </c>
      <c r="O119" s="123">
        <v>8</v>
      </c>
      <c r="P119" s="41">
        <v>9</v>
      </c>
      <c r="Q119" s="115">
        <f t="shared" si="5"/>
        <v>7.8888888888888893</v>
      </c>
      <c r="R119" s="18"/>
      <c r="S119" s="18"/>
      <c r="T119" s="18"/>
      <c r="U119" s="18"/>
      <c r="V119" s="18"/>
      <c r="W119" s="22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</row>
    <row r="120" spans="1:133" s="16" customFormat="1" x14ac:dyDescent="0.25">
      <c r="A120" s="23"/>
      <c r="B120" s="24" t="s">
        <v>11</v>
      </c>
      <c r="C120" s="24" t="s">
        <v>166</v>
      </c>
      <c r="D120" s="47" t="s">
        <v>214</v>
      </c>
      <c r="E120" s="25">
        <v>5922000</v>
      </c>
      <c r="F120" s="105">
        <v>1946000</v>
      </c>
      <c r="G120" s="93" t="s">
        <v>205</v>
      </c>
      <c r="H120" s="174">
        <v>9</v>
      </c>
      <c r="I120" s="103">
        <v>9</v>
      </c>
      <c r="J120" s="101">
        <v>8</v>
      </c>
      <c r="K120" s="101">
        <v>8</v>
      </c>
      <c r="L120" s="104">
        <v>8</v>
      </c>
      <c r="M120" s="103">
        <v>8</v>
      </c>
      <c r="N120" s="175">
        <v>7</v>
      </c>
      <c r="O120" s="144">
        <v>6</v>
      </c>
      <c r="P120" s="143"/>
      <c r="Q120" s="115">
        <f t="shared" si="5"/>
        <v>7.875</v>
      </c>
      <c r="R120" s="18"/>
      <c r="S120" s="18"/>
      <c r="T120" s="18"/>
      <c r="U120" s="18"/>
      <c r="V120" s="18"/>
      <c r="W120" s="22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</row>
    <row r="121" spans="1:133" s="16" customFormat="1" ht="30" x14ac:dyDescent="0.25">
      <c r="A121" s="23"/>
      <c r="B121" s="49" t="s">
        <v>162</v>
      </c>
      <c r="C121" s="24" t="s">
        <v>163</v>
      </c>
      <c r="D121" s="47" t="s">
        <v>214</v>
      </c>
      <c r="E121" s="25">
        <v>1360000</v>
      </c>
      <c r="F121" s="105">
        <v>204320</v>
      </c>
      <c r="G121" s="93" t="s">
        <v>206</v>
      </c>
      <c r="H121" s="82">
        <v>8</v>
      </c>
      <c r="I121" s="101">
        <v>7</v>
      </c>
      <c r="J121" s="101">
        <v>7</v>
      </c>
      <c r="K121" s="102">
        <v>7</v>
      </c>
      <c r="L121" s="101">
        <v>7</v>
      </c>
      <c r="M121" s="101">
        <v>7</v>
      </c>
      <c r="N121" s="111">
        <v>9</v>
      </c>
      <c r="O121" s="123">
        <v>8</v>
      </c>
      <c r="P121" s="41">
        <v>8</v>
      </c>
      <c r="Q121" s="115">
        <f t="shared" si="5"/>
        <v>7.5555555555555554</v>
      </c>
      <c r="R121" s="18"/>
      <c r="S121" s="18"/>
      <c r="T121" s="18"/>
      <c r="U121" s="18"/>
      <c r="V121" s="18"/>
      <c r="W121" s="22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</row>
    <row r="122" spans="1:133" s="16" customFormat="1" x14ac:dyDescent="0.25">
      <c r="A122" s="23"/>
      <c r="B122" s="24" t="s">
        <v>173</v>
      </c>
      <c r="C122" s="24" t="s">
        <v>174</v>
      </c>
      <c r="D122" s="47" t="s">
        <v>220</v>
      </c>
      <c r="E122" s="25">
        <v>267000</v>
      </c>
      <c r="F122" s="105">
        <v>60000</v>
      </c>
      <c r="G122" s="93" t="s">
        <v>205</v>
      </c>
      <c r="H122" s="82">
        <v>8</v>
      </c>
      <c r="I122" s="101">
        <v>8</v>
      </c>
      <c r="J122" s="101">
        <v>7</v>
      </c>
      <c r="K122" s="102">
        <v>6</v>
      </c>
      <c r="L122" s="101">
        <v>8</v>
      </c>
      <c r="M122" s="101">
        <v>8</v>
      </c>
      <c r="N122" s="111">
        <v>6</v>
      </c>
      <c r="O122" s="123">
        <v>6</v>
      </c>
      <c r="P122" s="41">
        <v>9</v>
      </c>
      <c r="Q122" s="115">
        <f t="shared" si="5"/>
        <v>7.333333333333333</v>
      </c>
      <c r="R122" s="18"/>
      <c r="S122" s="18"/>
      <c r="T122" s="18"/>
      <c r="U122" s="18"/>
      <c r="V122" s="18"/>
      <c r="W122" s="22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</row>
    <row r="123" spans="1:133" s="16" customFormat="1" x14ac:dyDescent="0.25">
      <c r="A123" s="23"/>
      <c r="B123" s="24" t="s">
        <v>147</v>
      </c>
      <c r="C123" s="24" t="s">
        <v>167</v>
      </c>
      <c r="D123" s="47" t="s">
        <v>214</v>
      </c>
      <c r="E123" s="25">
        <v>178000</v>
      </c>
      <c r="F123" s="105">
        <v>102000</v>
      </c>
      <c r="G123" s="93" t="s">
        <v>206</v>
      </c>
      <c r="H123" s="157">
        <v>9</v>
      </c>
      <c r="I123" s="101">
        <v>6</v>
      </c>
      <c r="J123" s="101">
        <v>5</v>
      </c>
      <c r="K123" s="103">
        <v>5</v>
      </c>
      <c r="L123" s="101">
        <v>4</v>
      </c>
      <c r="M123" s="102">
        <v>4</v>
      </c>
      <c r="N123" s="144">
        <v>4</v>
      </c>
      <c r="O123" s="111">
        <v>4</v>
      </c>
      <c r="P123" s="141"/>
      <c r="Q123" s="115">
        <f t="shared" si="5"/>
        <v>5.125</v>
      </c>
      <c r="R123" s="18"/>
      <c r="S123" s="18"/>
      <c r="T123" s="18"/>
      <c r="U123" s="18"/>
      <c r="V123" s="18"/>
      <c r="W123" s="22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</row>
    <row r="124" spans="1:133" s="16" customFormat="1" ht="15.75" thickBot="1" x14ac:dyDescent="0.3">
      <c r="A124" s="26"/>
      <c r="B124" s="27" t="s">
        <v>168</v>
      </c>
      <c r="C124" s="27" t="s">
        <v>199</v>
      </c>
      <c r="D124" s="48" t="s">
        <v>214</v>
      </c>
      <c r="E124" s="28">
        <v>378300</v>
      </c>
      <c r="F124" s="66">
        <v>257300</v>
      </c>
      <c r="G124" s="95" t="s">
        <v>205</v>
      </c>
      <c r="H124" s="84">
        <v>5</v>
      </c>
      <c r="I124" s="75">
        <v>6</v>
      </c>
      <c r="J124" s="75">
        <v>4</v>
      </c>
      <c r="K124" s="76">
        <v>6</v>
      </c>
      <c r="L124" s="75">
        <v>5</v>
      </c>
      <c r="M124" s="75">
        <v>2</v>
      </c>
      <c r="N124" s="85">
        <v>6</v>
      </c>
      <c r="O124" s="45">
        <v>6</v>
      </c>
      <c r="P124" s="42">
        <v>5</v>
      </c>
      <c r="Q124" s="116">
        <f t="shared" si="5"/>
        <v>5</v>
      </c>
      <c r="R124" s="18"/>
      <c r="S124" s="18"/>
      <c r="T124" s="18"/>
      <c r="U124" s="18"/>
      <c r="V124" s="18"/>
      <c r="W124" s="22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</row>
    <row r="125" spans="1:133" s="16" customFormat="1" ht="15.75" thickBot="1" x14ac:dyDescent="0.3">
      <c r="A125" s="15"/>
      <c r="E125" s="32">
        <f>SUM(E4:E124)</f>
        <v>185676739</v>
      </c>
      <c r="F125" s="32">
        <f>SUM(F4:F124)</f>
        <v>65884331</v>
      </c>
      <c r="G125" s="97"/>
      <c r="H125" s="17"/>
      <c r="I125" s="34"/>
      <c r="J125" s="1"/>
      <c r="K125" s="38"/>
      <c r="L125" s="1"/>
      <c r="Q125" s="18"/>
      <c r="R125" s="18"/>
      <c r="S125" s="18"/>
      <c r="T125" s="18"/>
      <c r="U125" s="18"/>
      <c r="V125" s="18"/>
      <c r="W125" s="22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</row>
    <row r="126" spans="1:133" s="16" customFormat="1" x14ac:dyDescent="0.25">
      <c r="A126" s="15"/>
      <c r="E126" s="17"/>
      <c r="F126" s="17"/>
      <c r="G126" s="97"/>
      <c r="H126" s="17"/>
      <c r="I126" s="34"/>
      <c r="J126" s="1"/>
      <c r="K126" s="38"/>
      <c r="L126" s="1"/>
      <c r="M126" s="39"/>
      <c r="N126" s="37"/>
      <c r="Q126" s="18"/>
      <c r="R126" s="18"/>
      <c r="S126" s="18"/>
      <c r="T126" s="18"/>
      <c r="U126" s="18"/>
      <c r="V126" s="18"/>
      <c r="W126" s="22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</row>
    <row r="127" spans="1:133" s="16" customFormat="1" x14ac:dyDescent="0.25">
      <c r="A127" s="15"/>
      <c r="E127" s="17"/>
      <c r="F127" s="17"/>
      <c r="G127" s="97"/>
      <c r="H127" s="17"/>
      <c r="I127" s="35"/>
      <c r="J127" s="1"/>
      <c r="K127" s="38"/>
      <c r="L127" s="1"/>
      <c r="M127" s="39"/>
      <c r="N127" s="37"/>
      <c r="Q127" s="18"/>
      <c r="R127" s="18"/>
      <c r="S127" s="18"/>
      <c r="T127" s="18"/>
      <c r="U127" s="18"/>
      <c r="V127" s="18"/>
      <c r="W127" s="22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</row>
    <row r="128" spans="1:133" s="16" customFormat="1" x14ac:dyDescent="0.25">
      <c r="A128" s="15"/>
      <c r="E128" s="17"/>
      <c r="F128" s="17"/>
      <c r="G128" s="97"/>
      <c r="H128" s="17"/>
      <c r="I128" s="35"/>
      <c r="J128" s="1"/>
      <c r="K128" s="38"/>
      <c r="L128" s="1"/>
      <c r="M128" s="39"/>
      <c r="N128" s="37"/>
      <c r="O128" s="39"/>
      <c r="P128" s="118"/>
      <c r="Q128" s="18"/>
      <c r="R128" s="18"/>
      <c r="S128" s="18"/>
      <c r="T128" s="18"/>
      <c r="U128" s="18"/>
      <c r="V128" s="18"/>
      <c r="W128" s="22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</row>
    <row r="129" spans="1:133" s="16" customFormat="1" x14ac:dyDescent="0.25">
      <c r="A129" s="15"/>
      <c r="E129" s="17"/>
      <c r="F129" s="17"/>
      <c r="G129" s="97"/>
      <c r="H129" s="17"/>
      <c r="I129" s="35"/>
      <c r="J129" s="1"/>
      <c r="K129" s="38"/>
      <c r="L129" s="1"/>
      <c r="M129" s="39"/>
      <c r="N129" s="37"/>
      <c r="O129" s="39"/>
      <c r="P129" s="118"/>
      <c r="Q129" s="18"/>
      <c r="R129" s="18"/>
      <c r="S129" s="18"/>
      <c r="T129" s="18"/>
      <c r="U129" s="18"/>
      <c r="V129" s="18"/>
      <c r="W129" s="22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</row>
    <row r="130" spans="1:133" s="16" customFormat="1" x14ac:dyDescent="0.25">
      <c r="A130" s="15"/>
      <c r="E130" s="17"/>
      <c r="F130" s="17"/>
      <c r="G130" s="97"/>
      <c r="H130" s="17"/>
      <c r="I130" s="35"/>
      <c r="J130" s="1"/>
      <c r="K130" s="38"/>
      <c r="L130" s="1"/>
      <c r="M130" s="39"/>
      <c r="N130" s="37"/>
      <c r="O130" s="39"/>
      <c r="P130" s="118"/>
      <c r="Q130" s="18"/>
      <c r="R130" s="18"/>
      <c r="S130" s="18"/>
      <c r="T130" s="18"/>
      <c r="U130" s="18"/>
      <c r="V130" s="18"/>
      <c r="W130" s="22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</row>
    <row r="131" spans="1:133" s="16" customFormat="1" x14ac:dyDescent="0.25">
      <c r="A131" s="15"/>
      <c r="E131" s="17"/>
      <c r="F131" s="17"/>
      <c r="G131" s="97"/>
      <c r="H131" s="17"/>
      <c r="I131" s="35"/>
      <c r="J131" s="1"/>
      <c r="K131" s="38"/>
      <c r="L131" s="1"/>
      <c r="M131" s="39"/>
      <c r="N131" s="37"/>
      <c r="O131" s="39"/>
      <c r="P131" s="118"/>
      <c r="Q131" s="18"/>
      <c r="R131" s="18"/>
      <c r="S131" s="18"/>
      <c r="T131" s="18"/>
      <c r="U131" s="18"/>
      <c r="V131" s="18"/>
      <c r="W131" s="22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</row>
    <row r="132" spans="1:133" s="16" customFormat="1" x14ac:dyDescent="0.25">
      <c r="A132" s="15"/>
      <c r="E132" s="17"/>
      <c r="F132" s="17"/>
      <c r="G132" s="97"/>
      <c r="H132" s="17"/>
      <c r="I132" s="35"/>
      <c r="J132" s="1"/>
      <c r="K132" s="38"/>
      <c r="L132" s="1"/>
      <c r="M132" s="39"/>
      <c r="N132" s="37"/>
      <c r="O132" s="39"/>
      <c r="P132" s="118"/>
      <c r="Q132" s="18"/>
      <c r="R132" s="18"/>
      <c r="S132" s="18"/>
      <c r="T132" s="18"/>
      <c r="U132" s="18"/>
      <c r="V132" s="18"/>
      <c r="W132" s="22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</row>
    <row r="133" spans="1:133" s="16" customFormat="1" x14ac:dyDescent="0.25">
      <c r="A133" s="15"/>
      <c r="E133" s="17"/>
      <c r="F133" s="17"/>
      <c r="G133" s="97"/>
      <c r="H133" s="17"/>
      <c r="I133" s="35"/>
      <c r="J133" s="1"/>
      <c r="K133" s="38"/>
      <c r="L133" s="1"/>
      <c r="M133" s="39"/>
      <c r="N133" s="37"/>
      <c r="O133" s="39"/>
      <c r="P133" s="118"/>
      <c r="Q133" s="18"/>
      <c r="R133" s="18"/>
      <c r="S133" s="18"/>
      <c r="T133" s="18"/>
      <c r="U133" s="18"/>
      <c r="V133" s="18"/>
      <c r="W133" s="22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</row>
    <row r="134" spans="1:133" s="16" customFormat="1" x14ac:dyDescent="0.25">
      <c r="A134" s="15"/>
      <c r="E134" s="17"/>
      <c r="F134" s="17"/>
      <c r="G134" s="97"/>
      <c r="H134" s="17"/>
      <c r="I134" s="35"/>
      <c r="J134" s="1"/>
      <c r="K134" s="38"/>
      <c r="L134" s="1"/>
      <c r="M134" s="39"/>
      <c r="N134" s="37"/>
      <c r="O134" s="39"/>
      <c r="P134" s="118"/>
      <c r="Q134" s="18"/>
      <c r="R134" s="18"/>
      <c r="S134" s="18"/>
      <c r="T134" s="18"/>
      <c r="U134" s="18"/>
      <c r="V134" s="18"/>
      <c r="W134" s="22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</row>
    <row r="135" spans="1:133" s="16" customFormat="1" x14ac:dyDescent="0.25">
      <c r="A135" s="15"/>
      <c r="E135" s="17"/>
      <c r="F135" s="17"/>
      <c r="G135" s="97"/>
      <c r="H135" s="17"/>
      <c r="I135" s="35"/>
      <c r="J135" s="1"/>
      <c r="K135" s="38"/>
      <c r="L135" s="1"/>
      <c r="M135" s="39"/>
      <c r="N135" s="37"/>
      <c r="O135" s="39"/>
      <c r="P135" s="118"/>
      <c r="Q135" s="18"/>
      <c r="R135" s="18"/>
      <c r="S135" s="18"/>
      <c r="T135" s="18"/>
      <c r="U135" s="18"/>
      <c r="V135" s="18"/>
      <c r="W135" s="22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</row>
    <row r="136" spans="1:133" s="16" customFormat="1" x14ac:dyDescent="0.25">
      <c r="A136" s="15"/>
      <c r="E136" s="17"/>
      <c r="F136" s="17"/>
      <c r="G136" s="97"/>
      <c r="H136" s="17"/>
      <c r="I136" s="35"/>
      <c r="J136" s="1"/>
      <c r="K136" s="38"/>
      <c r="L136" s="1"/>
      <c r="M136" s="39"/>
      <c r="N136" s="37"/>
      <c r="O136" s="39"/>
      <c r="P136" s="118"/>
      <c r="Q136" s="18"/>
      <c r="R136" s="18"/>
      <c r="S136" s="18"/>
      <c r="T136" s="18"/>
      <c r="U136" s="18"/>
      <c r="V136" s="18"/>
      <c r="W136" s="22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</row>
    <row r="137" spans="1:133" s="16" customFormat="1" x14ac:dyDescent="0.25">
      <c r="A137" s="15"/>
      <c r="E137" s="17"/>
      <c r="F137" s="17"/>
      <c r="G137" s="97"/>
      <c r="H137" s="17"/>
      <c r="I137" s="35"/>
      <c r="J137" s="1"/>
      <c r="K137" s="38"/>
      <c r="L137" s="1"/>
      <c r="M137" s="39"/>
      <c r="N137" s="37"/>
      <c r="O137" s="39"/>
      <c r="P137" s="118"/>
      <c r="Q137" s="18"/>
      <c r="R137" s="18"/>
      <c r="S137" s="18"/>
      <c r="T137" s="18"/>
      <c r="U137" s="18"/>
      <c r="V137" s="18"/>
      <c r="W137" s="22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</row>
    <row r="138" spans="1:133" s="16" customFormat="1" x14ac:dyDescent="0.25">
      <c r="A138" s="15"/>
      <c r="E138" s="17"/>
      <c r="F138" s="17"/>
      <c r="G138" s="97"/>
      <c r="H138" s="17"/>
      <c r="I138" s="35"/>
      <c r="J138" s="1"/>
      <c r="K138" s="38"/>
      <c r="L138" s="1"/>
      <c r="M138" s="39"/>
      <c r="N138" s="37"/>
      <c r="O138" s="39"/>
      <c r="P138" s="118"/>
      <c r="Q138" s="18"/>
      <c r="R138" s="18"/>
      <c r="S138" s="18"/>
      <c r="T138" s="18"/>
      <c r="U138" s="18"/>
      <c r="V138" s="18"/>
      <c r="W138" s="22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</row>
    <row r="139" spans="1:133" s="16" customFormat="1" x14ac:dyDescent="0.25">
      <c r="A139" s="15"/>
      <c r="E139" s="17"/>
      <c r="F139" s="17"/>
      <c r="G139" s="97"/>
      <c r="H139" s="17"/>
      <c r="I139" s="35"/>
      <c r="J139" s="1"/>
      <c r="K139" s="38"/>
      <c r="L139" s="1"/>
      <c r="M139" s="39"/>
      <c r="N139" s="37"/>
      <c r="O139" s="39"/>
      <c r="P139" s="118"/>
      <c r="Q139" s="18"/>
      <c r="R139" s="18"/>
      <c r="S139" s="18"/>
      <c r="T139" s="18"/>
      <c r="U139" s="18"/>
      <c r="V139" s="18"/>
      <c r="W139" s="22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</row>
    <row r="140" spans="1:133" s="16" customFormat="1" x14ac:dyDescent="0.25">
      <c r="A140" s="15"/>
      <c r="E140" s="17"/>
      <c r="F140" s="17"/>
      <c r="G140" s="97"/>
      <c r="H140" s="17"/>
      <c r="I140" s="35"/>
      <c r="J140" s="1"/>
      <c r="K140" s="38"/>
      <c r="L140" s="1"/>
      <c r="M140" s="39"/>
      <c r="N140" s="37"/>
      <c r="O140" s="39"/>
      <c r="P140" s="118"/>
      <c r="Q140" s="18"/>
      <c r="R140" s="18"/>
      <c r="S140" s="18"/>
      <c r="T140" s="18"/>
      <c r="U140" s="18"/>
      <c r="V140" s="18"/>
      <c r="W140" s="22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</row>
    <row r="141" spans="1:133" s="16" customFormat="1" x14ac:dyDescent="0.25">
      <c r="A141" s="15"/>
      <c r="E141" s="17"/>
      <c r="F141" s="17"/>
      <c r="G141" s="97"/>
      <c r="H141" s="17"/>
      <c r="I141" s="35"/>
      <c r="J141" s="1"/>
      <c r="K141" s="38"/>
      <c r="L141" s="1"/>
      <c r="M141" s="39"/>
      <c r="N141" s="37"/>
      <c r="O141" s="39"/>
      <c r="P141" s="118"/>
      <c r="Q141" s="18"/>
      <c r="R141" s="18"/>
      <c r="S141" s="18"/>
      <c r="T141" s="18"/>
      <c r="U141" s="18"/>
      <c r="V141" s="18"/>
      <c r="W141" s="22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</row>
    <row r="142" spans="1:133" s="16" customFormat="1" x14ac:dyDescent="0.25">
      <c r="A142" s="15"/>
      <c r="E142" s="17"/>
      <c r="F142" s="17"/>
      <c r="G142" s="97"/>
      <c r="H142" s="17"/>
      <c r="I142" s="35"/>
      <c r="J142" s="1"/>
      <c r="K142" s="38"/>
      <c r="L142" s="1"/>
      <c r="M142" s="39"/>
      <c r="N142" s="37"/>
      <c r="O142" s="39"/>
      <c r="P142" s="118"/>
      <c r="Q142" s="18"/>
      <c r="R142" s="18"/>
      <c r="S142" s="18"/>
      <c r="T142" s="18"/>
      <c r="U142" s="18"/>
      <c r="V142" s="18"/>
      <c r="W142" s="22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</row>
    <row r="143" spans="1:133" s="16" customFormat="1" x14ac:dyDescent="0.25">
      <c r="A143" s="15"/>
      <c r="E143" s="17"/>
      <c r="F143" s="17"/>
      <c r="G143" s="97"/>
      <c r="H143" s="17"/>
      <c r="I143" s="35"/>
      <c r="J143" s="1"/>
      <c r="K143" s="38"/>
      <c r="L143" s="1"/>
      <c r="M143" s="39"/>
      <c r="N143" s="37"/>
      <c r="O143" s="39"/>
      <c r="P143" s="118"/>
      <c r="Q143" s="18"/>
      <c r="R143" s="18"/>
      <c r="S143" s="18"/>
      <c r="T143" s="18"/>
      <c r="U143" s="18"/>
      <c r="V143" s="18"/>
      <c r="W143" s="22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</row>
    <row r="144" spans="1:133" s="16" customFormat="1" x14ac:dyDescent="0.25">
      <c r="A144" s="15"/>
      <c r="E144" s="17"/>
      <c r="F144" s="17"/>
      <c r="G144" s="97"/>
      <c r="H144" s="17"/>
      <c r="I144" s="35"/>
      <c r="J144" s="1"/>
      <c r="K144" s="38"/>
      <c r="L144" s="1"/>
      <c r="M144" s="39"/>
      <c r="N144" s="37"/>
      <c r="O144" s="39"/>
      <c r="P144" s="118"/>
      <c r="Q144" s="18"/>
      <c r="R144" s="18"/>
      <c r="S144" s="18"/>
      <c r="T144" s="18"/>
      <c r="U144" s="18"/>
      <c r="V144" s="18"/>
      <c r="W144" s="22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</row>
    <row r="145" spans="1:133" s="16" customFormat="1" x14ac:dyDescent="0.25">
      <c r="A145" s="15"/>
      <c r="E145" s="17"/>
      <c r="F145" s="17"/>
      <c r="G145" s="97"/>
      <c r="H145" s="17"/>
      <c r="I145" s="35"/>
      <c r="J145" s="1"/>
      <c r="K145" s="38"/>
      <c r="L145" s="1"/>
      <c r="M145" s="39"/>
      <c r="N145" s="37"/>
      <c r="O145" s="39"/>
      <c r="P145" s="118"/>
      <c r="Q145" s="18"/>
      <c r="R145" s="18"/>
      <c r="S145" s="18"/>
      <c r="T145" s="18"/>
      <c r="U145" s="18"/>
      <c r="V145" s="18"/>
      <c r="W145" s="22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18"/>
    </row>
    <row r="146" spans="1:133" s="16" customFormat="1" x14ac:dyDescent="0.25">
      <c r="A146" s="15"/>
      <c r="E146" s="17"/>
      <c r="F146" s="17"/>
      <c r="G146" s="97"/>
      <c r="H146" s="17"/>
      <c r="I146" s="35"/>
      <c r="J146" s="1"/>
      <c r="K146" s="38"/>
      <c r="L146" s="1"/>
      <c r="M146" s="39"/>
      <c r="N146" s="37"/>
      <c r="O146" s="39"/>
      <c r="P146" s="118"/>
      <c r="Q146" s="18"/>
      <c r="R146" s="18"/>
      <c r="S146" s="18"/>
      <c r="T146" s="18"/>
      <c r="U146" s="18"/>
      <c r="V146" s="18"/>
      <c r="W146" s="22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DV146" s="18"/>
      <c r="DW146" s="18"/>
      <c r="DX146" s="18"/>
      <c r="DY146" s="18"/>
      <c r="DZ146" s="18"/>
      <c r="EA146" s="18"/>
      <c r="EB146" s="18"/>
      <c r="EC146" s="18"/>
    </row>
    <row r="147" spans="1:133" s="16" customFormat="1" x14ac:dyDescent="0.25">
      <c r="A147" s="15"/>
      <c r="E147" s="17"/>
      <c r="F147" s="17"/>
      <c r="G147" s="97"/>
      <c r="H147" s="17"/>
      <c r="I147" s="35"/>
      <c r="J147" s="1"/>
      <c r="K147" s="38"/>
      <c r="L147" s="1"/>
      <c r="M147" s="39"/>
      <c r="N147" s="37"/>
      <c r="O147" s="39"/>
      <c r="P147" s="118"/>
      <c r="Q147" s="18"/>
      <c r="R147" s="18"/>
      <c r="S147" s="18"/>
      <c r="T147" s="18"/>
      <c r="U147" s="18"/>
      <c r="V147" s="18"/>
      <c r="W147" s="22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  <c r="DU147" s="18"/>
      <c r="DV147" s="18"/>
      <c r="DW147" s="18"/>
      <c r="DX147" s="18"/>
      <c r="DY147" s="18"/>
      <c r="DZ147" s="18"/>
      <c r="EA147" s="18"/>
      <c r="EB147" s="18"/>
      <c r="EC147" s="18"/>
    </row>
    <row r="148" spans="1:133" s="16" customFormat="1" x14ac:dyDescent="0.25">
      <c r="A148" s="15"/>
      <c r="E148" s="17"/>
      <c r="F148" s="17"/>
      <c r="G148" s="97"/>
      <c r="H148" s="17"/>
      <c r="I148" s="35"/>
      <c r="J148" s="1"/>
      <c r="K148" s="38"/>
      <c r="L148" s="1"/>
      <c r="M148" s="39"/>
      <c r="N148" s="37"/>
      <c r="O148" s="39"/>
      <c r="P148" s="118"/>
      <c r="Q148" s="18"/>
      <c r="R148" s="18"/>
      <c r="S148" s="18"/>
      <c r="T148" s="18"/>
      <c r="U148" s="18"/>
      <c r="V148" s="18"/>
      <c r="W148" s="22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18"/>
    </row>
    <row r="149" spans="1:133" s="16" customFormat="1" x14ac:dyDescent="0.25">
      <c r="A149" s="15"/>
      <c r="E149" s="17"/>
      <c r="F149" s="17"/>
      <c r="G149" s="97"/>
      <c r="H149" s="17"/>
      <c r="I149" s="35"/>
      <c r="J149" s="1"/>
      <c r="K149" s="38"/>
      <c r="L149" s="1"/>
      <c r="M149" s="39"/>
      <c r="N149" s="37"/>
      <c r="O149" s="39"/>
      <c r="P149" s="118"/>
      <c r="Q149" s="18"/>
      <c r="R149" s="18"/>
      <c r="S149" s="18"/>
      <c r="T149" s="18"/>
      <c r="U149" s="18"/>
      <c r="V149" s="18"/>
      <c r="W149" s="22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DV149" s="18"/>
      <c r="DW149" s="18"/>
      <c r="DX149" s="18"/>
      <c r="DY149" s="18"/>
      <c r="DZ149" s="18"/>
      <c r="EA149" s="18"/>
      <c r="EB149" s="18"/>
      <c r="EC149" s="18"/>
    </row>
    <row r="150" spans="1:133" s="16" customFormat="1" x14ac:dyDescent="0.25">
      <c r="A150" s="15"/>
      <c r="E150" s="17"/>
      <c r="F150" s="17"/>
      <c r="G150" s="97"/>
      <c r="H150" s="17"/>
      <c r="I150" s="35"/>
      <c r="J150" s="1"/>
      <c r="K150" s="38"/>
      <c r="L150" s="1"/>
      <c r="M150" s="39"/>
      <c r="N150" s="37"/>
      <c r="O150" s="39"/>
      <c r="P150" s="118"/>
      <c r="Q150" s="18"/>
      <c r="R150" s="18"/>
      <c r="S150" s="18"/>
      <c r="T150" s="18"/>
      <c r="U150" s="18"/>
      <c r="V150" s="18"/>
      <c r="W150" s="22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  <c r="DU150" s="18"/>
      <c r="DV150" s="18"/>
      <c r="DW150" s="18"/>
      <c r="DX150" s="18"/>
      <c r="DY150" s="18"/>
      <c r="DZ150" s="18"/>
      <c r="EA150" s="18"/>
      <c r="EB150" s="18"/>
      <c r="EC150" s="18"/>
    </row>
    <row r="151" spans="1:133" s="16" customFormat="1" x14ac:dyDescent="0.25">
      <c r="A151" s="15"/>
      <c r="E151" s="17"/>
      <c r="F151" s="17"/>
      <c r="G151" s="97"/>
      <c r="H151" s="17"/>
      <c r="I151" s="35"/>
      <c r="J151" s="1"/>
      <c r="K151" s="38"/>
      <c r="L151" s="1"/>
      <c r="M151" s="39"/>
      <c r="N151" s="37"/>
      <c r="O151" s="39"/>
      <c r="P151" s="118"/>
      <c r="Q151" s="18"/>
      <c r="R151" s="18"/>
      <c r="S151" s="18"/>
      <c r="T151" s="18"/>
      <c r="U151" s="18"/>
      <c r="V151" s="18"/>
      <c r="W151" s="22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  <c r="DU151" s="18"/>
      <c r="DV151" s="18"/>
      <c r="DW151" s="18"/>
      <c r="DX151" s="18"/>
      <c r="DY151" s="18"/>
      <c r="DZ151" s="18"/>
      <c r="EA151" s="18"/>
      <c r="EB151" s="18"/>
      <c r="EC151" s="18"/>
    </row>
    <row r="152" spans="1:133" s="16" customFormat="1" x14ac:dyDescent="0.25">
      <c r="A152" s="15"/>
      <c r="E152" s="17"/>
      <c r="F152" s="17"/>
      <c r="G152" s="97"/>
      <c r="H152" s="17"/>
      <c r="I152" s="35"/>
      <c r="J152" s="1"/>
      <c r="K152" s="38"/>
      <c r="L152" s="1"/>
      <c r="M152" s="39"/>
      <c r="N152" s="37"/>
      <c r="O152" s="39"/>
      <c r="P152" s="118"/>
      <c r="Q152" s="18"/>
      <c r="R152" s="18"/>
      <c r="S152" s="18"/>
      <c r="T152" s="18"/>
      <c r="U152" s="18"/>
      <c r="V152" s="18"/>
      <c r="W152" s="22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  <c r="DJ152" s="18"/>
      <c r="DK152" s="18"/>
      <c r="DL152" s="18"/>
      <c r="DM152" s="18"/>
      <c r="DN152" s="18"/>
      <c r="DO152" s="18"/>
      <c r="DP152" s="18"/>
      <c r="DQ152" s="18"/>
      <c r="DR152" s="18"/>
      <c r="DS152" s="18"/>
      <c r="DT152" s="18"/>
      <c r="DU152" s="18"/>
      <c r="DV152" s="18"/>
      <c r="DW152" s="18"/>
      <c r="DX152" s="18"/>
      <c r="DY152" s="18"/>
      <c r="DZ152" s="18"/>
      <c r="EA152" s="18"/>
      <c r="EB152" s="18"/>
      <c r="EC152" s="18"/>
    </row>
    <row r="153" spans="1:133" s="16" customFormat="1" x14ac:dyDescent="0.25">
      <c r="A153" s="15"/>
      <c r="E153" s="17"/>
      <c r="F153" s="17"/>
      <c r="G153" s="97"/>
      <c r="H153" s="17"/>
      <c r="I153" s="35"/>
      <c r="J153" s="1"/>
      <c r="K153" s="38"/>
      <c r="L153" s="1"/>
      <c r="M153" s="39"/>
      <c r="N153" s="37"/>
      <c r="O153" s="39"/>
      <c r="P153" s="118"/>
      <c r="Q153" s="18"/>
      <c r="R153" s="18"/>
      <c r="S153" s="18"/>
      <c r="T153" s="18"/>
      <c r="U153" s="18"/>
      <c r="V153" s="18"/>
      <c r="W153" s="22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  <c r="DJ153" s="18"/>
      <c r="DK153" s="18"/>
      <c r="DL153" s="18"/>
      <c r="DM153" s="18"/>
      <c r="DN153" s="18"/>
      <c r="DO153" s="18"/>
      <c r="DP153" s="18"/>
      <c r="DQ153" s="18"/>
      <c r="DR153" s="18"/>
      <c r="DS153" s="18"/>
      <c r="DT153" s="18"/>
      <c r="DU153" s="18"/>
      <c r="DV153" s="18"/>
      <c r="DW153" s="18"/>
      <c r="DX153" s="18"/>
      <c r="DY153" s="18"/>
      <c r="DZ153" s="18"/>
      <c r="EA153" s="18"/>
      <c r="EB153" s="18"/>
      <c r="EC153" s="18"/>
    </row>
    <row r="154" spans="1:133" s="16" customFormat="1" x14ac:dyDescent="0.25">
      <c r="A154" s="15"/>
      <c r="E154" s="17"/>
      <c r="F154" s="17"/>
      <c r="G154" s="97"/>
      <c r="H154" s="17"/>
      <c r="I154" s="35"/>
      <c r="J154" s="1"/>
      <c r="K154" s="38"/>
      <c r="L154" s="1"/>
      <c r="M154" s="39"/>
      <c r="N154" s="37"/>
      <c r="O154" s="39"/>
      <c r="P154" s="118"/>
      <c r="Q154" s="18"/>
      <c r="R154" s="18"/>
      <c r="S154" s="18"/>
      <c r="T154" s="18"/>
      <c r="U154" s="18"/>
      <c r="V154" s="18"/>
      <c r="W154" s="22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  <c r="DK154" s="18"/>
      <c r="DL154" s="18"/>
      <c r="DM154" s="18"/>
      <c r="DN154" s="18"/>
      <c r="DO154" s="18"/>
      <c r="DP154" s="18"/>
      <c r="DQ154" s="18"/>
      <c r="DR154" s="18"/>
      <c r="DS154" s="18"/>
      <c r="DT154" s="18"/>
      <c r="DU154" s="18"/>
      <c r="DV154" s="18"/>
      <c r="DW154" s="18"/>
      <c r="DX154" s="18"/>
      <c r="DY154" s="18"/>
      <c r="DZ154" s="18"/>
      <c r="EA154" s="18"/>
      <c r="EB154" s="18"/>
      <c r="EC154" s="18"/>
    </row>
    <row r="155" spans="1:133" s="16" customFormat="1" x14ac:dyDescent="0.25">
      <c r="A155" s="15"/>
      <c r="E155" s="17"/>
      <c r="F155" s="17"/>
      <c r="G155" s="97"/>
      <c r="H155" s="17"/>
      <c r="I155" s="35"/>
      <c r="J155" s="1"/>
      <c r="K155" s="38"/>
      <c r="L155" s="1"/>
      <c r="M155" s="39"/>
      <c r="N155" s="37"/>
      <c r="O155" s="39"/>
      <c r="P155" s="118"/>
      <c r="Q155" s="18"/>
      <c r="R155" s="18"/>
      <c r="S155" s="18"/>
      <c r="T155" s="18"/>
      <c r="U155" s="18"/>
      <c r="V155" s="18"/>
      <c r="W155" s="22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  <c r="DI155" s="18"/>
      <c r="DJ155" s="18"/>
      <c r="DK155" s="18"/>
      <c r="DL155" s="18"/>
      <c r="DM155" s="18"/>
      <c r="DN155" s="18"/>
      <c r="DO155" s="18"/>
      <c r="DP155" s="18"/>
      <c r="DQ155" s="18"/>
      <c r="DR155" s="18"/>
      <c r="DS155" s="18"/>
      <c r="DT155" s="18"/>
      <c r="DU155" s="18"/>
      <c r="DV155" s="18"/>
      <c r="DW155" s="18"/>
      <c r="DX155" s="18"/>
      <c r="DY155" s="18"/>
      <c r="DZ155" s="18"/>
      <c r="EA155" s="18"/>
      <c r="EB155" s="18"/>
      <c r="EC155" s="18"/>
    </row>
    <row r="156" spans="1:133" s="16" customFormat="1" x14ac:dyDescent="0.25">
      <c r="A156" s="15"/>
      <c r="E156" s="17"/>
      <c r="F156" s="17"/>
      <c r="G156" s="97"/>
      <c r="H156" s="17"/>
      <c r="I156" s="35"/>
      <c r="J156" s="1"/>
      <c r="K156" s="38"/>
      <c r="L156" s="1"/>
      <c r="M156" s="39"/>
      <c r="N156" s="37"/>
      <c r="O156" s="39"/>
      <c r="P156" s="118"/>
      <c r="Q156" s="18"/>
      <c r="R156" s="18"/>
      <c r="S156" s="18"/>
      <c r="T156" s="18"/>
      <c r="U156" s="18"/>
      <c r="V156" s="18"/>
      <c r="W156" s="22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18"/>
      <c r="DG156" s="18"/>
      <c r="DH156" s="18"/>
      <c r="DI156" s="18"/>
      <c r="DJ156" s="18"/>
      <c r="DK156" s="18"/>
      <c r="DL156" s="18"/>
      <c r="DM156" s="18"/>
      <c r="DN156" s="18"/>
      <c r="DO156" s="18"/>
      <c r="DP156" s="18"/>
      <c r="DQ156" s="18"/>
      <c r="DR156" s="18"/>
      <c r="DS156" s="18"/>
      <c r="DT156" s="18"/>
      <c r="DU156" s="18"/>
      <c r="DV156" s="18"/>
      <c r="DW156" s="18"/>
      <c r="DX156" s="18"/>
      <c r="DY156" s="18"/>
      <c r="DZ156" s="18"/>
      <c r="EA156" s="18"/>
      <c r="EB156" s="18"/>
      <c r="EC156" s="18"/>
    </row>
    <row r="157" spans="1:133" s="16" customFormat="1" x14ac:dyDescent="0.25">
      <c r="A157" s="15"/>
      <c r="E157" s="17"/>
      <c r="F157" s="17"/>
      <c r="G157" s="97"/>
      <c r="H157" s="17"/>
      <c r="I157" s="35"/>
      <c r="J157" s="1"/>
      <c r="K157" s="38"/>
      <c r="L157" s="1"/>
      <c r="M157" s="39"/>
      <c r="N157" s="37"/>
      <c r="O157" s="39"/>
      <c r="P157" s="118"/>
      <c r="Q157" s="18"/>
      <c r="R157" s="18"/>
      <c r="S157" s="18"/>
      <c r="T157" s="18"/>
      <c r="U157" s="18"/>
      <c r="V157" s="18"/>
      <c r="W157" s="22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  <c r="DJ157" s="18"/>
      <c r="DK157" s="18"/>
      <c r="DL157" s="18"/>
      <c r="DM157" s="18"/>
      <c r="DN157" s="18"/>
      <c r="DO157" s="18"/>
      <c r="DP157" s="18"/>
      <c r="DQ157" s="18"/>
      <c r="DR157" s="18"/>
      <c r="DS157" s="18"/>
      <c r="DT157" s="18"/>
      <c r="DU157" s="18"/>
      <c r="DV157" s="18"/>
      <c r="DW157" s="18"/>
      <c r="DX157" s="18"/>
      <c r="DY157" s="18"/>
      <c r="DZ157" s="18"/>
      <c r="EA157" s="18"/>
      <c r="EB157" s="18"/>
      <c r="EC157" s="18"/>
    </row>
    <row r="158" spans="1:133" s="16" customFormat="1" x14ac:dyDescent="0.25">
      <c r="A158" s="15"/>
      <c r="E158" s="17"/>
      <c r="F158" s="17"/>
      <c r="G158" s="97"/>
      <c r="H158" s="17"/>
      <c r="I158" s="35"/>
      <c r="J158" s="1"/>
      <c r="K158" s="38"/>
      <c r="L158" s="1"/>
      <c r="M158" s="39"/>
      <c r="N158" s="37"/>
      <c r="O158" s="39"/>
      <c r="P158" s="118"/>
      <c r="Q158" s="18"/>
      <c r="R158" s="18"/>
      <c r="S158" s="18"/>
      <c r="T158" s="18"/>
      <c r="U158" s="18"/>
      <c r="V158" s="18"/>
      <c r="W158" s="22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  <c r="DI158" s="18"/>
      <c r="DJ158" s="18"/>
      <c r="DK158" s="18"/>
      <c r="DL158" s="18"/>
      <c r="DM158" s="18"/>
      <c r="DN158" s="18"/>
      <c r="DO158" s="18"/>
      <c r="DP158" s="18"/>
      <c r="DQ158" s="18"/>
      <c r="DR158" s="18"/>
      <c r="DS158" s="18"/>
      <c r="DT158" s="18"/>
      <c r="DU158" s="18"/>
      <c r="DV158" s="18"/>
      <c r="DW158" s="18"/>
      <c r="DX158" s="18"/>
      <c r="DY158" s="18"/>
      <c r="DZ158" s="18"/>
      <c r="EA158" s="18"/>
      <c r="EB158" s="18"/>
      <c r="EC158" s="18"/>
    </row>
    <row r="159" spans="1:133" s="16" customFormat="1" x14ac:dyDescent="0.25">
      <c r="A159" s="15"/>
      <c r="E159" s="17"/>
      <c r="F159" s="17"/>
      <c r="G159" s="97"/>
      <c r="H159" s="17"/>
      <c r="I159" s="35"/>
      <c r="J159" s="1"/>
      <c r="K159" s="38"/>
      <c r="L159" s="1"/>
      <c r="M159" s="39"/>
      <c r="N159" s="37"/>
      <c r="O159" s="39"/>
      <c r="P159" s="118"/>
      <c r="Q159" s="18"/>
      <c r="R159" s="18"/>
      <c r="S159" s="18"/>
      <c r="T159" s="18"/>
      <c r="U159" s="18"/>
      <c r="V159" s="18"/>
      <c r="W159" s="22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18"/>
      <c r="DG159" s="18"/>
      <c r="DH159" s="18"/>
      <c r="DI159" s="18"/>
      <c r="DJ159" s="18"/>
      <c r="DK159" s="18"/>
      <c r="DL159" s="18"/>
      <c r="DM159" s="18"/>
      <c r="DN159" s="18"/>
      <c r="DO159" s="18"/>
      <c r="DP159" s="18"/>
      <c r="DQ159" s="18"/>
      <c r="DR159" s="18"/>
      <c r="DS159" s="18"/>
      <c r="DT159" s="18"/>
      <c r="DU159" s="18"/>
      <c r="DV159" s="18"/>
      <c r="DW159" s="18"/>
      <c r="DX159" s="18"/>
      <c r="DY159" s="18"/>
      <c r="DZ159" s="18"/>
      <c r="EA159" s="18"/>
      <c r="EB159" s="18"/>
      <c r="EC159" s="18"/>
    </row>
    <row r="160" spans="1:133" s="16" customFormat="1" x14ac:dyDescent="0.25">
      <c r="A160" s="15"/>
      <c r="E160" s="17"/>
      <c r="F160" s="17"/>
      <c r="G160" s="97"/>
      <c r="H160" s="17"/>
      <c r="I160" s="35"/>
      <c r="J160" s="1"/>
      <c r="K160" s="38"/>
      <c r="L160" s="1"/>
      <c r="M160" s="39"/>
      <c r="N160" s="37"/>
      <c r="O160" s="39"/>
      <c r="P160" s="118"/>
      <c r="Q160" s="18"/>
      <c r="R160" s="18"/>
      <c r="S160" s="18"/>
      <c r="T160" s="18"/>
      <c r="U160" s="18"/>
      <c r="V160" s="18"/>
      <c r="W160" s="22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  <c r="DJ160" s="18"/>
      <c r="DK160" s="18"/>
      <c r="DL160" s="18"/>
      <c r="DM160" s="18"/>
      <c r="DN160" s="18"/>
      <c r="DO160" s="18"/>
      <c r="DP160" s="18"/>
      <c r="DQ160" s="18"/>
      <c r="DR160" s="18"/>
      <c r="DS160" s="18"/>
      <c r="DT160" s="18"/>
      <c r="DU160" s="18"/>
      <c r="DV160" s="18"/>
      <c r="DW160" s="18"/>
      <c r="DX160" s="18"/>
      <c r="DY160" s="18"/>
      <c r="DZ160" s="18"/>
      <c r="EA160" s="18"/>
      <c r="EB160" s="18"/>
      <c r="EC160" s="18"/>
    </row>
    <row r="161" spans="1:133" s="16" customFormat="1" x14ac:dyDescent="0.25">
      <c r="A161" s="15"/>
      <c r="E161" s="17"/>
      <c r="F161" s="17"/>
      <c r="G161" s="97"/>
      <c r="H161" s="17"/>
      <c r="I161" s="35"/>
      <c r="J161" s="1"/>
      <c r="K161" s="38"/>
      <c r="L161" s="1"/>
      <c r="M161" s="39"/>
      <c r="N161" s="37"/>
      <c r="O161" s="39"/>
      <c r="P161" s="118"/>
      <c r="Q161" s="18"/>
      <c r="R161" s="18"/>
      <c r="S161" s="18"/>
      <c r="T161" s="18"/>
      <c r="U161" s="18"/>
      <c r="V161" s="18"/>
      <c r="W161" s="22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  <c r="DK161" s="18"/>
      <c r="DL161" s="18"/>
      <c r="DM161" s="18"/>
      <c r="DN161" s="18"/>
      <c r="DO161" s="18"/>
      <c r="DP161" s="18"/>
      <c r="DQ161" s="18"/>
      <c r="DR161" s="18"/>
      <c r="DS161" s="18"/>
      <c r="DT161" s="18"/>
      <c r="DU161" s="18"/>
      <c r="DV161" s="18"/>
      <c r="DW161" s="18"/>
      <c r="DX161" s="18"/>
      <c r="DY161" s="18"/>
      <c r="DZ161" s="18"/>
      <c r="EA161" s="18"/>
      <c r="EB161" s="18"/>
      <c r="EC161" s="18"/>
    </row>
    <row r="162" spans="1:133" s="16" customFormat="1" x14ac:dyDescent="0.25">
      <c r="A162" s="15"/>
      <c r="E162" s="17"/>
      <c r="F162" s="17"/>
      <c r="G162" s="97"/>
      <c r="H162" s="17"/>
      <c r="I162" s="35"/>
      <c r="J162" s="1"/>
      <c r="K162" s="38"/>
      <c r="L162" s="1"/>
      <c r="M162" s="39"/>
      <c r="N162" s="37"/>
      <c r="O162" s="39"/>
      <c r="P162" s="118"/>
      <c r="Q162" s="18"/>
      <c r="R162" s="18"/>
      <c r="S162" s="18"/>
      <c r="T162" s="18"/>
      <c r="U162" s="18"/>
      <c r="V162" s="18"/>
      <c r="W162" s="22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  <c r="DI162" s="18"/>
      <c r="DJ162" s="18"/>
      <c r="DK162" s="18"/>
      <c r="DL162" s="18"/>
      <c r="DM162" s="18"/>
      <c r="DN162" s="18"/>
      <c r="DO162" s="18"/>
      <c r="DP162" s="18"/>
      <c r="DQ162" s="18"/>
      <c r="DR162" s="18"/>
      <c r="DS162" s="18"/>
      <c r="DT162" s="18"/>
      <c r="DU162" s="18"/>
      <c r="DV162" s="18"/>
      <c r="DW162" s="18"/>
      <c r="DX162" s="18"/>
      <c r="DY162" s="18"/>
      <c r="DZ162" s="18"/>
      <c r="EA162" s="18"/>
      <c r="EB162" s="18"/>
      <c r="EC162" s="18"/>
    </row>
    <row r="163" spans="1:133" s="16" customFormat="1" x14ac:dyDescent="0.25">
      <c r="A163" s="15"/>
      <c r="E163" s="17"/>
      <c r="F163" s="17"/>
      <c r="G163" s="97"/>
      <c r="H163" s="17"/>
      <c r="I163" s="35"/>
      <c r="J163" s="1"/>
      <c r="K163" s="38"/>
      <c r="L163" s="1"/>
      <c r="M163" s="39"/>
      <c r="N163" s="37"/>
      <c r="O163" s="39"/>
      <c r="P163" s="118"/>
      <c r="Q163" s="18"/>
      <c r="R163" s="18"/>
      <c r="S163" s="18"/>
      <c r="T163" s="18"/>
      <c r="U163" s="18"/>
      <c r="V163" s="18"/>
      <c r="W163" s="22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8"/>
      <c r="DF163" s="18"/>
      <c r="DG163" s="18"/>
      <c r="DH163" s="18"/>
      <c r="DI163" s="18"/>
      <c r="DJ163" s="18"/>
      <c r="DK163" s="18"/>
      <c r="DL163" s="18"/>
      <c r="DM163" s="18"/>
      <c r="DN163" s="18"/>
      <c r="DO163" s="18"/>
      <c r="DP163" s="18"/>
      <c r="DQ163" s="18"/>
      <c r="DR163" s="18"/>
      <c r="DS163" s="18"/>
      <c r="DT163" s="18"/>
      <c r="DU163" s="18"/>
      <c r="DV163" s="18"/>
      <c r="DW163" s="18"/>
      <c r="DX163" s="18"/>
      <c r="DY163" s="18"/>
      <c r="DZ163" s="18"/>
      <c r="EA163" s="18"/>
      <c r="EB163" s="18"/>
      <c r="EC163" s="18"/>
    </row>
    <row r="164" spans="1:133" s="16" customFormat="1" x14ac:dyDescent="0.25">
      <c r="A164" s="15"/>
      <c r="E164" s="17"/>
      <c r="F164" s="17"/>
      <c r="G164" s="97"/>
      <c r="H164" s="17"/>
      <c r="I164" s="35"/>
      <c r="J164" s="1"/>
      <c r="K164" s="38"/>
      <c r="L164" s="1"/>
      <c r="M164" s="39"/>
      <c r="N164" s="37"/>
      <c r="O164" s="39"/>
      <c r="P164" s="118"/>
      <c r="Q164" s="18"/>
      <c r="R164" s="18"/>
      <c r="S164" s="18"/>
      <c r="T164" s="18"/>
      <c r="U164" s="18"/>
      <c r="V164" s="18"/>
      <c r="W164" s="22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</row>
    <row r="165" spans="1:133" s="16" customFormat="1" x14ac:dyDescent="0.25">
      <c r="A165" s="15"/>
      <c r="E165" s="17"/>
      <c r="F165" s="17"/>
      <c r="G165" s="97"/>
      <c r="H165" s="17"/>
      <c r="I165" s="35"/>
      <c r="J165" s="1"/>
      <c r="K165" s="38"/>
      <c r="L165" s="1"/>
      <c r="M165" s="39"/>
      <c r="N165" s="37"/>
      <c r="O165" s="39"/>
      <c r="P165" s="118"/>
      <c r="Q165" s="18"/>
      <c r="R165" s="18"/>
      <c r="S165" s="18"/>
      <c r="T165" s="18"/>
      <c r="U165" s="18"/>
      <c r="V165" s="18"/>
      <c r="W165" s="22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</row>
    <row r="166" spans="1:133" s="16" customFormat="1" x14ac:dyDescent="0.25">
      <c r="A166" s="15"/>
      <c r="E166" s="17"/>
      <c r="F166" s="17"/>
      <c r="G166" s="97"/>
      <c r="H166" s="17"/>
      <c r="I166" s="35"/>
      <c r="J166" s="1"/>
      <c r="K166" s="38"/>
      <c r="L166" s="1"/>
      <c r="M166" s="39"/>
      <c r="N166" s="37"/>
      <c r="O166" s="39"/>
      <c r="P166" s="118"/>
      <c r="Q166" s="18"/>
      <c r="R166" s="18"/>
      <c r="S166" s="18"/>
      <c r="T166" s="18"/>
      <c r="U166" s="18"/>
      <c r="V166" s="18"/>
      <c r="W166" s="22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</row>
    <row r="167" spans="1:133" s="16" customFormat="1" x14ac:dyDescent="0.25">
      <c r="A167" s="15"/>
      <c r="E167" s="17"/>
      <c r="F167" s="17"/>
      <c r="G167" s="97"/>
      <c r="H167" s="17"/>
      <c r="I167" s="35"/>
      <c r="J167" s="1"/>
      <c r="K167" s="38"/>
      <c r="L167" s="1"/>
      <c r="M167" s="39"/>
      <c r="N167" s="37"/>
      <c r="O167" s="39"/>
      <c r="P167" s="118"/>
      <c r="Q167" s="18"/>
      <c r="R167" s="18"/>
      <c r="S167" s="18"/>
      <c r="T167" s="18"/>
      <c r="U167" s="18"/>
      <c r="V167" s="18"/>
      <c r="W167" s="22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  <c r="DJ167" s="18"/>
      <c r="DK167" s="18"/>
      <c r="DL167" s="18"/>
      <c r="DM167" s="18"/>
      <c r="DN167" s="18"/>
      <c r="DO167" s="18"/>
      <c r="DP167" s="18"/>
      <c r="DQ167" s="18"/>
      <c r="DR167" s="18"/>
      <c r="DS167" s="18"/>
      <c r="DT167" s="18"/>
      <c r="DU167" s="18"/>
      <c r="DV167" s="18"/>
      <c r="DW167" s="18"/>
      <c r="DX167" s="18"/>
      <c r="DY167" s="18"/>
      <c r="DZ167" s="18"/>
      <c r="EA167" s="18"/>
      <c r="EB167" s="18"/>
      <c r="EC167" s="18"/>
    </row>
    <row r="168" spans="1:133" s="16" customFormat="1" x14ac:dyDescent="0.25">
      <c r="A168" s="15"/>
      <c r="E168" s="17"/>
      <c r="F168" s="17"/>
      <c r="G168" s="97"/>
      <c r="H168" s="17"/>
      <c r="I168" s="35"/>
      <c r="J168" s="1"/>
      <c r="K168" s="38"/>
      <c r="L168" s="1"/>
      <c r="M168" s="39"/>
      <c r="N168" s="37"/>
      <c r="O168" s="39"/>
      <c r="P168" s="118"/>
      <c r="Q168" s="18"/>
      <c r="R168" s="18"/>
      <c r="S168" s="18"/>
      <c r="T168" s="18"/>
      <c r="U168" s="18"/>
      <c r="V168" s="18"/>
      <c r="W168" s="22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</row>
    <row r="169" spans="1:133" s="16" customFormat="1" x14ac:dyDescent="0.25">
      <c r="A169" s="15"/>
      <c r="E169" s="17"/>
      <c r="F169" s="17"/>
      <c r="G169" s="97"/>
      <c r="H169" s="17"/>
      <c r="I169" s="35"/>
      <c r="J169" s="1"/>
      <c r="K169" s="38"/>
      <c r="L169" s="1"/>
      <c r="M169" s="39"/>
      <c r="N169" s="37"/>
      <c r="O169" s="39"/>
      <c r="P169" s="118"/>
      <c r="Q169" s="18"/>
      <c r="R169" s="18"/>
      <c r="S169" s="18"/>
      <c r="T169" s="18"/>
      <c r="U169" s="18"/>
      <c r="V169" s="18"/>
      <c r="W169" s="22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</row>
    <row r="170" spans="1:133" s="16" customFormat="1" x14ac:dyDescent="0.25">
      <c r="A170" s="15"/>
      <c r="E170" s="17"/>
      <c r="F170" s="17"/>
      <c r="G170" s="97"/>
      <c r="H170" s="17"/>
      <c r="I170" s="35"/>
      <c r="J170" s="1"/>
      <c r="K170" s="38"/>
      <c r="L170" s="1"/>
      <c r="M170" s="39"/>
      <c r="N170" s="37"/>
      <c r="O170" s="39"/>
      <c r="P170" s="118"/>
      <c r="Q170" s="18"/>
      <c r="R170" s="18"/>
      <c r="S170" s="18"/>
      <c r="T170" s="18"/>
      <c r="U170" s="18"/>
      <c r="V170" s="18"/>
      <c r="W170" s="22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</row>
    <row r="171" spans="1:133" s="16" customFormat="1" x14ac:dyDescent="0.25">
      <c r="A171" s="15"/>
      <c r="E171" s="17"/>
      <c r="F171" s="17"/>
      <c r="G171" s="97"/>
      <c r="H171" s="17"/>
      <c r="I171" s="35"/>
      <c r="J171" s="1"/>
      <c r="K171" s="38"/>
      <c r="L171" s="1"/>
      <c r="M171" s="39"/>
      <c r="N171" s="37"/>
      <c r="O171" s="39"/>
      <c r="P171" s="118"/>
      <c r="Q171" s="18"/>
      <c r="R171" s="18"/>
      <c r="S171" s="18"/>
      <c r="T171" s="18"/>
      <c r="U171" s="18"/>
      <c r="V171" s="18"/>
      <c r="W171" s="22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/>
      <c r="CD171" s="18"/>
      <c r="CE171" s="18"/>
      <c r="CF171" s="18"/>
      <c r="CG171" s="18"/>
      <c r="CH171" s="18"/>
      <c r="CI171" s="18"/>
      <c r="CJ171" s="18"/>
      <c r="CK171" s="18"/>
      <c r="CL171" s="18"/>
      <c r="CM171" s="18"/>
      <c r="CN171" s="18"/>
      <c r="CO171" s="18"/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  <c r="CZ171" s="18"/>
      <c r="DA171" s="18"/>
      <c r="DB171" s="18"/>
      <c r="DC171" s="18"/>
      <c r="DD171" s="18"/>
      <c r="DE171" s="18"/>
      <c r="DF171" s="18"/>
      <c r="DG171" s="18"/>
      <c r="DH171" s="18"/>
      <c r="DI171" s="18"/>
      <c r="DJ171" s="18"/>
      <c r="DK171" s="18"/>
      <c r="DL171" s="18"/>
      <c r="DM171" s="18"/>
      <c r="DN171" s="18"/>
      <c r="DO171" s="18"/>
      <c r="DP171" s="18"/>
      <c r="DQ171" s="18"/>
      <c r="DR171" s="18"/>
      <c r="DS171" s="18"/>
      <c r="DT171" s="18"/>
      <c r="DU171" s="18"/>
      <c r="DV171" s="18"/>
      <c r="DW171" s="18"/>
      <c r="DX171" s="18"/>
      <c r="DY171" s="18"/>
      <c r="DZ171" s="18"/>
      <c r="EA171" s="18"/>
      <c r="EB171" s="18"/>
      <c r="EC171" s="18"/>
    </row>
    <row r="172" spans="1:133" x14ac:dyDescent="0.25">
      <c r="Q172" s="4"/>
      <c r="S172" s="4"/>
      <c r="T172" s="4"/>
      <c r="U172" s="4"/>
      <c r="V172" s="4"/>
      <c r="W172" s="13"/>
    </row>
    <row r="173" spans="1:133" x14ac:dyDescent="0.25">
      <c r="Q173" s="4"/>
      <c r="S173" s="4"/>
      <c r="T173" s="4"/>
      <c r="U173" s="4"/>
      <c r="V173" s="4"/>
      <c r="W173" s="13"/>
    </row>
    <row r="174" spans="1:133" x14ac:dyDescent="0.25">
      <c r="Q174" s="4"/>
      <c r="S174" s="4"/>
      <c r="T174" s="4"/>
      <c r="U174" s="4"/>
      <c r="V174" s="4"/>
      <c r="W174" s="13"/>
    </row>
    <row r="175" spans="1:133" x14ac:dyDescent="0.25">
      <c r="Q175" s="4"/>
      <c r="S175" s="4"/>
      <c r="T175" s="4"/>
      <c r="U175" s="4"/>
      <c r="V175" s="4"/>
      <c r="W175" s="13"/>
    </row>
    <row r="176" spans="1:133" x14ac:dyDescent="0.25">
      <c r="Q176" s="4"/>
      <c r="S176" s="4"/>
      <c r="T176" s="4"/>
      <c r="U176" s="4"/>
      <c r="V176" s="4"/>
      <c r="W176" s="13"/>
    </row>
    <row r="177" spans="17:133" customFormat="1" x14ac:dyDescent="0.25">
      <c r="Q177" s="4"/>
      <c r="R177" s="4"/>
      <c r="S177" s="4"/>
      <c r="T177" s="4"/>
      <c r="U177" s="4"/>
      <c r="V177" s="4"/>
      <c r="W177" s="13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</row>
    <row r="178" spans="17:133" customFormat="1" x14ac:dyDescent="0.25">
      <c r="Q178" s="4"/>
      <c r="R178" s="4"/>
      <c r="S178" s="4"/>
      <c r="T178" s="4"/>
      <c r="U178" s="4"/>
      <c r="V178" s="4"/>
      <c r="W178" s="13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</row>
    <row r="179" spans="17:133" customFormat="1" x14ac:dyDescent="0.25">
      <c r="Q179" s="4"/>
      <c r="R179" s="4"/>
      <c r="S179" s="4"/>
      <c r="T179" s="4"/>
      <c r="U179" s="4"/>
      <c r="V179" s="4"/>
      <c r="W179" s="13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</row>
    <row r="180" spans="17:133" customFormat="1" x14ac:dyDescent="0.25">
      <c r="Q180" s="4"/>
      <c r="R180" s="4"/>
      <c r="S180" s="4"/>
      <c r="T180" s="4"/>
      <c r="U180" s="4"/>
      <c r="V180" s="4"/>
      <c r="W180" s="13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</row>
    <row r="181" spans="17:133" customFormat="1" x14ac:dyDescent="0.25">
      <c r="Q181" s="4"/>
      <c r="R181" s="4"/>
      <c r="S181" s="4"/>
      <c r="T181" s="4"/>
      <c r="U181" s="4"/>
      <c r="V181" s="4"/>
      <c r="W181" s="13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</row>
    <row r="182" spans="17:133" customFormat="1" x14ac:dyDescent="0.25">
      <c r="Q182" s="4"/>
      <c r="R182" s="4"/>
      <c r="S182" s="4"/>
      <c r="T182" s="4"/>
      <c r="U182" s="4"/>
      <c r="V182" s="4"/>
      <c r="W182" s="13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</row>
    <row r="183" spans="17:133" customFormat="1" x14ac:dyDescent="0.25">
      <c r="Q183" s="4"/>
      <c r="R183" s="4"/>
      <c r="S183" s="4"/>
      <c r="T183" s="4"/>
      <c r="U183" s="4"/>
      <c r="V183" s="4"/>
      <c r="W183" s="13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</row>
    <row r="184" spans="17:133" customFormat="1" x14ac:dyDescent="0.25">
      <c r="Q184" s="4"/>
      <c r="R184" s="4"/>
      <c r="S184" s="4"/>
      <c r="T184" s="4"/>
      <c r="U184" s="4"/>
      <c r="V184" s="4"/>
      <c r="W184" s="13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</row>
    <row r="185" spans="17:133" customFormat="1" x14ac:dyDescent="0.25">
      <c r="Q185" s="4"/>
      <c r="R185" s="4"/>
      <c r="S185" s="4"/>
      <c r="T185" s="4"/>
      <c r="U185" s="4"/>
      <c r="V185" s="4"/>
      <c r="W185" s="13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</row>
    <row r="186" spans="17:133" customFormat="1" x14ac:dyDescent="0.25">
      <c r="Q186" s="4"/>
      <c r="R186" s="4"/>
      <c r="S186" s="4"/>
      <c r="T186" s="4"/>
      <c r="U186" s="4"/>
      <c r="V186" s="4"/>
      <c r="W186" s="13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</row>
    <row r="187" spans="17:133" customFormat="1" x14ac:dyDescent="0.25">
      <c r="Q187" s="4"/>
      <c r="R187" s="4"/>
      <c r="S187" s="4"/>
      <c r="T187" s="4"/>
      <c r="U187" s="4"/>
      <c r="V187" s="4"/>
      <c r="W187" s="13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</row>
    <row r="188" spans="17:133" customFormat="1" x14ac:dyDescent="0.25">
      <c r="Q188" s="4"/>
      <c r="R188" s="4"/>
      <c r="S188" s="4"/>
      <c r="T188" s="4"/>
      <c r="U188" s="4"/>
      <c r="V188" s="4"/>
      <c r="W188" s="13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</row>
    <row r="189" spans="17:133" customFormat="1" x14ac:dyDescent="0.25">
      <c r="Q189" s="4"/>
      <c r="R189" s="4"/>
      <c r="S189" s="4"/>
      <c r="T189" s="4"/>
      <c r="U189" s="4"/>
      <c r="V189" s="4"/>
      <c r="W189" s="13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</row>
    <row r="190" spans="17:133" customFormat="1" x14ac:dyDescent="0.25">
      <c r="Q190" s="4"/>
      <c r="R190" s="4"/>
      <c r="S190" s="4"/>
      <c r="T190" s="4"/>
      <c r="U190" s="4"/>
      <c r="V190" s="4"/>
      <c r="W190" s="13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</row>
    <row r="191" spans="17:133" customFormat="1" x14ac:dyDescent="0.25">
      <c r="Q191" s="4"/>
      <c r="R191" s="4"/>
      <c r="S191" s="4"/>
      <c r="T191" s="4"/>
      <c r="U191" s="4"/>
      <c r="V191" s="4"/>
      <c r="W191" s="13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</row>
    <row r="192" spans="17:133" customFormat="1" x14ac:dyDescent="0.25">
      <c r="Q192" s="4"/>
      <c r="R192" s="4"/>
      <c r="S192" s="4"/>
      <c r="T192" s="4"/>
      <c r="U192" s="4"/>
      <c r="V192" s="4"/>
      <c r="W192" s="13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</row>
    <row r="193" spans="17:133" customFormat="1" x14ac:dyDescent="0.25">
      <c r="Q193" s="4"/>
      <c r="R193" s="4"/>
      <c r="S193" s="4"/>
      <c r="T193" s="4"/>
      <c r="U193" s="4"/>
      <c r="V193" s="4"/>
      <c r="W193" s="13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</row>
    <row r="194" spans="17:133" customFormat="1" x14ac:dyDescent="0.25">
      <c r="Q194" s="4"/>
      <c r="R194" s="4"/>
      <c r="S194" s="4"/>
      <c r="T194" s="4"/>
      <c r="U194" s="4"/>
      <c r="V194" s="4"/>
      <c r="W194" s="13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</row>
    <row r="195" spans="17:133" customFormat="1" x14ac:dyDescent="0.25">
      <c r="Q195" s="4"/>
      <c r="R195" s="4"/>
      <c r="S195" s="4"/>
      <c r="T195" s="4"/>
      <c r="U195" s="4"/>
      <c r="V195" s="4"/>
      <c r="W195" s="13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</row>
  </sheetData>
  <sortState columnSort="1" ref="H123:P123">
    <sortCondition descending="1" ref="H123:P123"/>
  </sortState>
  <mergeCells count="1">
    <mergeCell ref="H3:P3"/>
  </mergeCells>
  <pageMargins left="0.7" right="0.7" top="0.78740157499999996" bottom="0.78740157499999996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celkový přehled</vt:lpstr>
      <vt:lpstr>anonymizované bodování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cp:lastPrinted>2019-01-08T11:26:58Z</cp:lastPrinted>
  <dcterms:created xsi:type="dcterms:W3CDTF">2018-12-13T10:53:23Z</dcterms:created>
  <dcterms:modified xsi:type="dcterms:W3CDTF">2019-01-08T15:47:59Z</dcterms:modified>
</cp:coreProperties>
</file>