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-465" windowWidth="19320" windowHeight="15480"/>
  </bookViews>
  <sheets>
    <sheet name="Combine Sheet" sheetId="2" r:id="rId1"/>
  </sheets>
  <definedNames>
    <definedName name="_xlnm._FilterDatabase" localSheetId="0" hidden="1">'Combine Sheet'!$Q$3:$Q$26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01" i="2" l="1"/>
  <c r="Q88" i="2"/>
  <c r="Q87" i="2"/>
  <c r="Q103" i="2"/>
  <c r="Q85" i="2"/>
  <c r="Q98" i="2"/>
  <c r="Q100" i="2"/>
  <c r="Q92" i="2"/>
  <c r="Q84" i="2"/>
  <c r="Q91" i="2"/>
  <c r="Q94" i="2"/>
  <c r="Q93" i="2"/>
  <c r="Q83" i="2"/>
  <c r="Q89" i="2"/>
  <c r="Q96" i="2"/>
  <c r="Q86" i="2"/>
  <c r="Q95" i="2"/>
  <c r="Q99" i="2"/>
  <c r="Q90" i="2"/>
  <c r="Q102" i="2"/>
  <c r="Q105" i="2"/>
  <c r="Q97" i="2"/>
  <c r="Q104" i="2"/>
  <c r="Q82" i="2"/>
  <c r="Q150" i="2"/>
  <c r="Q148" i="2"/>
  <c r="Q152" i="2"/>
  <c r="Q147" i="2"/>
  <c r="Q142" i="2"/>
  <c r="Q144" i="2"/>
  <c r="Q151" i="2"/>
  <c r="Q146" i="2"/>
  <c r="Q141" i="2"/>
  <c r="Q143" i="2"/>
  <c r="Q145" i="2"/>
  <c r="Q149" i="2"/>
  <c r="Q139" i="2"/>
  <c r="Q136" i="2"/>
  <c r="Q135" i="2"/>
  <c r="Q137" i="2"/>
  <c r="Q131" i="2" l="1"/>
  <c r="Q128" i="2"/>
  <c r="Q129" i="2"/>
  <c r="Q132" i="2"/>
  <c r="Q130" i="2"/>
  <c r="Q133" i="2"/>
  <c r="Q127" i="2"/>
  <c r="Q118" i="2"/>
  <c r="Q124" i="2"/>
  <c r="Q123" i="2"/>
  <c r="Q119" i="2"/>
  <c r="Q120" i="2"/>
  <c r="Q122" i="2"/>
  <c r="Q125" i="2"/>
  <c r="Q121" i="2"/>
  <c r="Q115" i="2"/>
  <c r="Q107" i="2"/>
  <c r="Q108" i="2"/>
  <c r="Q109" i="2"/>
  <c r="Q116" i="2"/>
  <c r="Q111" i="2"/>
  <c r="Q113" i="2"/>
  <c r="Q110" i="2"/>
  <c r="Q114" i="2"/>
  <c r="Q112" i="2"/>
  <c r="Q79" i="2"/>
  <c r="Q74" i="2"/>
  <c r="Q77" i="2"/>
  <c r="Q76" i="2"/>
  <c r="Q78" i="2"/>
  <c r="Q73" i="2"/>
  <c r="Q72" i="2"/>
  <c r="Q80" i="2"/>
  <c r="Q75" i="2"/>
  <c r="Q71" i="2"/>
  <c r="Q59" i="2"/>
  <c r="Q56" i="2"/>
  <c r="Q30" i="2"/>
  <c r="Q39" i="2"/>
  <c r="Q38" i="2"/>
  <c r="Q66" i="2"/>
  <c r="Q65" i="2"/>
  <c r="Q67" i="2"/>
  <c r="Q61" i="2"/>
  <c r="Q35" i="2"/>
  <c r="Q50" i="2"/>
  <c r="Q68" i="2"/>
  <c r="Q55" i="2"/>
  <c r="Q44" i="2"/>
  <c r="Q41" i="2"/>
  <c r="Q52" i="2"/>
  <c r="Q33" i="2"/>
  <c r="Q46" i="2"/>
  <c r="Q29" i="2"/>
  <c r="Q62" i="2"/>
  <c r="Q31" i="2"/>
  <c r="Q51" i="2"/>
  <c r="Q45" i="2"/>
  <c r="Q57" i="2"/>
  <c r="Q42" i="2"/>
  <c r="Q54" i="2"/>
  <c r="Q63" i="2"/>
  <c r="Q49" i="2"/>
  <c r="Q48" i="2"/>
  <c r="Q69" i="2"/>
  <c r="Q40" i="2"/>
  <c r="Q47" i="2"/>
  <c r="Q37" i="2"/>
  <c r="Q60" i="2"/>
  <c r="Q32" i="2"/>
  <c r="Q36" i="2"/>
  <c r="Q34" i="2"/>
  <c r="Q58" i="2"/>
  <c r="Q64" i="2"/>
  <c r="Q43" i="2"/>
  <c r="Q53" i="2"/>
  <c r="Q28" i="2"/>
  <c r="Q4" i="2"/>
  <c r="Q10" i="2"/>
  <c r="Q12" i="2"/>
  <c r="Q11" i="2"/>
  <c r="Q24" i="2"/>
  <c r="Q23" i="2"/>
  <c r="Q5" i="2"/>
  <c r="Q21" i="2"/>
  <c r="Q26" i="2"/>
  <c r="Q25" i="2"/>
  <c r="Q7" i="2"/>
  <c r="Q20" i="2"/>
  <c r="Q22" i="2"/>
  <c r="Q18" i="2"/>
  <c r="Q16" i="2"/>
  <c r="Q9" i="2"/>
  <c r="Q14" i="2"/>
  <c r="Q19" i="2"/>
  <c r="Q8" i="2"/>
  <c r="Q17" i="2"/>
  <c r="Q15" i="2"/>
  <c r="Q13" i="2"/>
  <c r="Q6" i="2"/>
  <c r="Q3" i="2"/>
  <c r="F153" i="2" l="1"/>
  <c r="E153" i="2" l="1"/>
  <c r="A4" i="2" l="1"/>
  <c r="A5" i="2"/>
  <c r="A6" i="2"/>
  <c r="A7" i="2"/>
  <c r="A8" i="2"/>
  <c r="A9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8" i="2" s="1"/>
  <c r="A119" i="2" s="1"/>
  <c r="A120" i="2" s="1"/>
  <c r="A121" i="2" s="1"/>
  <c r="A122" i="2" s="1"/>
  <c r="A123" i="2" s="1"/>
  <c r="A124" i="2" s="1"/>
  <c r="A125" i="2" s="1"/>
  <c r="A127" i="2" s="1"/>
  <c r="A128" i="2" s="1"/>
  <c r="A129" i="2" s="1"/>
  <c r="A130" i="2" s="1"/>
  <c r="A131" i="2" s="1"/>
  <c r="A132" i="2" l="1"/>
  <c r="A133" i="2" s="1"/>
  <c r="A135" i="2" s="1"/>
  <c r="A136" i="2" s="1"/>
  <c r="A137" i="2" s="1"/>
  <c r="A139" i="2"/>
  <c r="A141" i="2" s="1"/>
  <c r="A142" i="2"/>
  <c r="A143" i="2" s="1"/>
  <c r="A144" i="2" s="1"/>
  <c r="A145" i="2" s="1"/>
  <c r="A146" i="2" s="1"/>
  <c r="A147" i="2" s="1"/>
  <c r="A148" i="2" l="1"/>
  <c r="A149" i="2" s="1"/>
  <c r="A150" i="2" s="1"/>
  <c r="A151" i="2" s="1"/>
  <c r="A152" i="2" s="1"/>
</calcChain>
</file>

<file path=xl/sharedStrings.xml><?xml version="1.0" encoding="utf-8"?>
<sst xmlns="http://schemas.openxmlformats.org/spreadsheetml/2006/main" count="433" uniqueCount="275">
  <si>
    <t>název projektu</t>
  </si>
  <si>
    <t>náklady</t>
  </si>
  <si>
    <t>požadavek</t>
  </si>
  <si>
    <t>OK(N)o</t>
  </si>
  <si>
    <t>Nepřestávej</t>
  </si>
  <si>
    <t>Celoroční činnost HTSpE</t>
  </si>
  <si>
    <t>MIME FEST- mezinárodní festival pantomimy</t>
  </si>
  <si>
    <t>CIRKOPOLIS - mezinárodní festival nového cirkusu</t>
  </si>
  <si>
    <t>MOVE fest Ostrava 2020</t>
  </si>
  <si>
    <t>Celoroční činnost Contemporary Theatre</t>
  </si>
  <si>
    <t>Opera Plus</t>
  </si>
  <si>
    <t>www.tanecniaktuality.cz</t>
  </si>
  <si>
    <t>Taneční zóna</t>
  </si>
  <si>
    <t>žadatel</t>
  </si>
  <si>
    <t>Cirqueon, o.p.s.</t>
  </si>
  <si>
    <t>Tanec Praha z.ú.</t>
  </si>
  <si>
    <t>Live Performance Bazaar z.s.</t>
  </si>
  <si>
    <t>Cirkus trochu jinak z.s.</t>
  </si>
  <si>
    <t xml:space="preserve">Altart z.ú. </t>
  </si>
  <si>
    <t>Folklórní sdružení Jánošík Brno, z.s.</t>
  </si>
  <si>
    <t>Nová síť z.s.</t>
  </si>
  <si>
    <t>Klub Art 4 People z.s.</t>
  </si>
  <si>
    <t>Mime Prague z.s.</t>
  </si>
  <si>
    <t>Bezhlaví z.s.</t>
  </si>
  <si>
    <t>Taneční studio Light z.s.</t>
  </si>
  <si>
    <t>ZUŠ B-ART, o.p.s.</t>
  </si>
  <si>
    <t>Zdenka Josefi</t>
  </si>
  <si>
    <t>Musica Florea z.s.</t>
  </si>
  <si>
    <t>Regina Hofmanová</t>
  </si>
  <si>
    <t>Kachní spolek z.s.</t>
  </si>
  <si>
    <t>CreW, z.s.</t>
  </si>
  <si>
    <t>Orbita z.s.</t>
  </si>
  <si>
    <t>Schmilblick spolek, z.s.</t>
  </si>
  <si>
    <t>Srdcem zapsaný spolek, z.s.</t>
  </si>
  <si>
    <t>Art and Fact, s.r.o.</t>
  </si>
  <si>
    <t>Mime Studio, z.s.</t>
  </si>
  <si>
    <t>Buranteatr z.s.</t>
  </si>
  <si>
    <t>Hradilek Jakub</t>
  </si>
  <si>
    <t>5a</t>
  </si>
  <si>
    <t>5b</t>
  </si>
  <si>
    <t>420people, z.ú.</t>
  </si>
  <si>
    <t>PRAŽSKÝ KOMORNÍ BALET 2020-2022</t>
  </si>
  <si>
    <t>Tantehorse</t>
  </si>
  <si>
    <t xml:space="preserve">Moving Station 2020 </t>
  </si>
  <si>
    <t>Tanec a pohyb v Jihlavě (DIOD)</t>
  </si>
  <si>
    <t>Mezinárodní centrum tance z.s.</t>
  </si>
  <si>
    <t xml:space="preserve">Bohemia Balet </t>
  </si>
  <si>
    <t>Společnost tance při Taneč.konzervatoři z.s.</t>
  </si>
  <si>
    <t>Art Prometheus z.s.</t>
  </si>
  <si>
    <t>Cirkus Mlejn z.s.</t>
  </si>
  <si>
    <t>Farma v jeskyni, z.s.</t>
  </si>
  <si>
    <t>FysioART o.p.s.</t>
  </si>
  <si>
    <t>Hartig Ensemble z.s.</t>
  </si>
  <si>
    <t>Spolek Holektiv z.s.</t>
  </si>
  <si>
    <t>Hudebně-taneční spolek HTSpE, z.s.</t>
  </si>
  <si>
    <t>Probiont z.s.</t>
  </si>
  <si>
    <t>Lenka Vagnerová a Company, z.s.</t>
  </si>
  <si>
    <t>MESA, spolek</t>
  </si>
  <si>
    <t>Balet Praha o.p.s.</t>
  </si>
  <si>
    <t>PULSAR z.s.</t>
  </si>
  <si>
    <t>Taneční studio Light, z.s.</t>
  </si>
  <si>
    <t>Tantehorse, z.s.</t>
  </si>
  <si>
    <t>Spolek Z druhé strany z.s.</t>
  </si>
  <si>
    <t>Motus z.s.</t>
  </si>
  <si>
    <t>DW7, o.p..s.</t>
  </si>
  <si>
    <t>Johan, z.ú.</t>
  </si>
  <si>
    <t>Tanec Praha, z.ú.</t>
  </si>
  <si>
    <t>Altart, z.ú.</t>
  </si>
  <si>
    <t>Švestkový dvůr, z.s.</t>
  </si>
  <si>
    <t>Kredance z.s.</t>
  </si>
  <si>
    <t>Terra Madoda z.s.</t>
  </si>
  <si>
    <t>Ostružina z.s.</t>
  </si>
  <si>
    <t>ProFitArt, z.s.</t>
  </si>
  <si>
    <t>Celoroční činnost Centra choreograf. rozvoje SESTA</t>
  </si>
  <si>
    <t>Centrum choreograf. rozvoje SESTA, z.s.</t>
  </si>
  <si>
    <t>Nová síť, z.s.</t>
  </si>
  <si>
    <t>ČOSDAT z..s.</t>
  </si>
  <si>
    <t>Hudba Plus, z.s.</t>
  </si>
  <si>
    <t>Taneční aktuality o.p.s.</t>
  </si>
  <si>
    <t>Spolek pro podporu vyd.revue souč.tance zs.</t>
  </si>
  <si>
    <t>Produkční skupina ART GATE z.s.</t>
  </si>
  <si>
    <t>Rezi.dance v lese z.s.</t>
  </si>
  <si>
    <t>Festival tanečních filmů z.s.</t>
  </si>
  <si>
    <t>Vzbuďme Vary z.s.</t>
  </si>
  <si>
    <t>Contemporary Theatre (pobočný spolek)</t>
  </si>
  <si>
    <t>Culture Get-Together</t>
  </si>
  <si>
    <t>Speciální vydání 2021 (Taneční aktuality)</t>
  </si>
  <si>
    <t xml:space="preserve">Zaostřeno na tanec </t>
  </si>
  <si>
    <t>ALTA 2021</t>
  </si>
  <si>
    <t>V.O.S.A - Theatre - Cest La wheel!</t>
  </si>
  <si>
    <t>ArtProm, s. r. o.</t>
  </si>
  <si>
    <t xml:space="preserve">Lenka Vagnerová &amp; Company </t>
  </si>
  <si>
    <t>Jana Drdácká</t>
  </si>
  <si>
    <t>Sen o Boženě</t>
  </si>
  <si>
    <t xml:space="preserve">K světu </t>
  </si>
  <si>
    <t>Žonglobalizace 2021: Chyť je všechny!</t>
  </si>
  <si>
    <t>Žongléros Ansámbl, z. s.</t>
  </si>
  <si>
    <t>Missa spiritus - Barokní dech 2021</t>
  </si>
  <si>
    <t>Johan, z. ú.</t>
  </si>
  <si>
    <t>Spolek OBNAŽENI</t>
  </si>
  <si>
    <t>Festival Obnaženi "zrání"</t>
  </si>
  <si>
    <t>Centrum pro nový cirkus 2021</t>
  </si>
  <si>
    <t>POCKetArt 2021</t>
  </si>
  <si>
    <t xml:space="preserve">POCKetArt, z. s. </t>
  </si>
  <si>
    <t>Náplavka k světu</t>
  </si>
  <si>
    <t>Divadlo na cucky 2021</t>
  </si>
  <si>
    <t>PLAYboyz</t>
  </si>
  <si>
    <t>PLAYboyz celoroční činnost 2021</t>
  </si>
  <si>
    <t>Irina Andreeva a kolektiv 2021</t>
  </si>
  <si>
    <t>Letní folklorní večery F SCÉNA 2021</t>
  </si>
  <si>
    <t>ART GATE 2021</t>
  </si>
  <si>
    <t>PROBOUZENÍ 2021</t>
  </si>
  <si>
    <t xml:space="preserve">Kozel ve fraku </t>
  </si>
  <si>
    <t>O pantomimě</t>
  </si>
  <si>
    <t>Ostrovy v pohybu 2021</t>
  </si>
  <si>
    <t>Everything goes</t>
  </si>
  <si>
    <t>Pain(t)</t>
  </si>
  <si>
    <t>Feel the Universe Circus Company</t>
  </si>
  <si>
    <t>Vlez v les /Bajky</t>
  </si>
  <si>
    <t>Inner spaces/vnitřní prostory</t>
  </si>
  <si>
    <t>Pavouk</t>
  </si>
  <si>
    <t>Faro moving space, z. s.</t>
  </si>
  <si>
    <t>Inkognito</t>
  </si>
  <si>
    <t xml:space="preserve">Move Ostrava, z. s. </t>
  </si>
  <si>
    <t>Produkční platforma ProFitArt 2021</t>
  </si>
  <si>
    <t>Move Ostrava, z. s.</t>
  </si>
  <si>
    <t>Move - budování scény současného tance v Ostravě</t>
  </si>
  <si>
    <t>420people2021</t>
  </si>
  <si>
    <t>Celoroční činnost spolku Cirkus trochu jinak 2021</t>
  </si>
  <si>
    <t>Ch.W. Gluck:Don Juan, W. A. Mozart, Pantalon a Kolombína</t>
  </si>
  <si>
    <t>PULSAR.tvůrčí platforma</t>
  </si>
  <si>
    <t xml:space="preserve">Pulsar, z. s. </t>
  </si>
  <si>
    <t>Pulsar impulsy</t>
  </si>
  <si>
    <t>Michal Nikodem</t>
  </si>
  <si>
    <t>Vyprovokuj (se) tancem</t>
  </si>
  <si>
    <t>Kulturní centrum Lanškroun</t>
  </si>
  <si>
    <t>FreshDance fest</t>
  </si>
  <si>
    <t>Coram</t>
  </si>
  <si>
    <t>Nultý bod 2021</t>
  </si>
  <si>
    <t>The same self, z. s.</t>
  </si>
  <si>
    <t>The same self</t>
  </si>
  <si>
    <t>Bazaar Festival 2021: fosilní paliva a vzpoura krajiny</t>
  </si>
  <si>
    <t xml:space="preserve">Řekni Ř, z. s. </t>
  </si>
  <si>
    <t>This is not about me!</t>
  </si>
  <si>
    <t>Hladinou</t>
  </si>
  <si>
    <t>Cirqueon z. ú.</t>
  </si>
  <si>
    <t>Cirkus online</t>
  </si>
  <si>
    <t>ARTIST-IN-REZI.DANCE 2021/ A-I-R 2021</t>
  </si>
  <si>
    <t>PraXchy-MonXey</t>
  </si>
  <si>
    <t>Příběhy, které vyprávěl Měsíc</t>
  </si>
  <si>
    <t>Modragon, z. s.</t>
  </si>
  <si>
    <t>Moldava - nekonečná stanice</t>
  </si>
  <si>
    <t>Konspirace</t>
  </si>
  <si>
    <t>ALFRED VE DVOŘE 2021</t>
  </si>
  <si>
    <t>Institut světelného designu 2021</t>
  </si>
  <si>
    <t>Temporary Collective , z. s.</t>
  </si>
  <si>
    <t>Temporary Collective 2021 celoroční činnost</t>
  </si>
  <si>
    <t>Farma v jeskyni 2021</t>
  </si>
  <si>
    <t>…Or to be</t>
  </si>
  <si>
    <t>Dekkadancers 2nd.generation s. r. o.</t>
  </si>
  <si>
    <t>Dekkadancers premiéra 2021 Proměna</t>
  </si>
  <si>
    <t>Dekkadancers premiéra 2021 - Dekka, Putyka, Jatka</t>
  </si>
  <si>
    <t>Dekkadancers premiéra 2021 - One Man Show</t>
  </si>
  <si>
    <t>Cirkus TeTy, z. s.</t>
  </si>
  <si>
    <t>Narušení</t>
  </si>
  <si>
    <t>Voyerky</t>
  </si>
  <si>
    <t>BuranTeatr z.s.</t>
  </si>
  <si>
    <t>Hostování subjektů z oblasti tance</t>
  </si>
  <si>
    <t>Celoroční činnost Tanečního studia Light 2021</t>
  </si>
  <si>
    <t>I am ignorant</t>
  </si>
  <si>
    <t>PARTITURA - 11.ročník festivalu tance pro děti a mládež</t>
  </si>
  <si>
    <t>Kredance produkuje 2021</t>
  </si>
  <si>
    <t xml:space="preserve"> Holektiv v roce 2021</t>
  </si>
  <si>
    <t>Celoroční činnost Hartig Ensemble- Tance a balety tří století</t>
  </si>
  <si>
    <t xml:space="preserve">Bratři v tricku - Sezóna 2021 </t>
  </si>
  <si>
    <t xml:space="preserve"> Ostrov</t>
  </si>
  <si>
    <t>Bohemia Picta, spolek</t>
  </si>
  <si>
    <t>Push dance festival</t>
  </si>
  <si>
    <t>Tanec na Švestkovém Dvoře v roce 2021</t>
  </si>
  <si>
    <t>Balet Praha Junior - kontinuální činnost v roce 2021</t>
  </si>
  <si>
    <t>Jindřiška Rychlá</t>
  </si>
  <si>
    <t>Propojení</t>
  </si>
  <si>
    <t>Manus Art Collective, z. s.</t>
  </si>
  <si>
    <t>NomHades</t>
  </si>
  <si>
    <t>Cink Cink Cirk, z. s.</t>
  </si>
  <si>
    <t>Lavabo</t>
  </si>
  <si>
    <t>Host-taneční film</t>
  </si>
  <si>
    <t>Košilice a Okšila</t>
  </si>
  <si>
    <t>Baby Balet Praha</t>
  </si>
  <si>
    <t>Mezinárodní centrum tance</t>
  </si>
  <si>
    <t>Suburbia</t>
  </si>
  <si>
    <t>My kluci, co spolu chodíme, z. s.</t>
  </si>
  <si>
    <t>Hostina</t>
  </si>
  <si>
    <t>Poses</t>
  </si>
  <si>
    <t>Fade in a Rose, z. s.</t>
  </si>
  <si>
    <t>Sea</t>
  </si>
  <si>
    <t>Paradox, z. s.</t>
  </si>
  <si>
    <t>Cross Attic- mezioborová laboratoř pro rozvoj živého umění</t>
  </si>
  <si>
    <t>Tušení stínu</t>
  </si>
  <si>
    <t>Ferst Dadler není sám</t>
  </si>
  <si>
    <t xml:space="preserve">Dream Forest </t>
  </si>
  <si>
    <t>Karolína Martincová</t>
  </si>
  <si>
    <t>Festival den flamenka</t>
  </si>
  <si>
    <t>Cyklus flamenkových workshopů Academia</t>
  </si>
  <si>
    <t>Tělocvičná jednota Sokol Jihlava</t>
  </si>
  <si>
    <t xml:space="preserve">Institut Institut, z. s. </t>
  </si>
  <si>
    <t>Dead in the pool</t>
  </si>
  <si>
    <t>PONEC - divadlo pro tanec 2021-2023</t>
  </si>
  <si>
    <t>Česká taneční platforma 2021 - 2022-2023</t>
  </si>
  <si>
    <t xml:space="preserve">Rebecca Anne McFadden </t>
  </si>
  <si>
    <t>Variace Vertigo</t>
  </si>
  <si>
    <t>Dance Brno 2021</t>
  </si>
  <si>
    <t xml:space="preserve">Národní divadlo Brno </t>
  </si>
  <si>
    <t>Nová síť 2021</t>
  </si>
  <si>
    <t>CIRKUS MLEJN 2021</t>
  </si>
  <si>
    <t>Cirkus Mlejn</t>
  </si>
  <si>
    <t>Festival Fun Fatale</t>
  </si>
  <si>
    <t>Celoroční činnost spolku ZDRUHESTRANY 2021</t>
  </si>
  <si>
    <t>Cool dance, s. r. o.</t>
  </si>
  <si>
    <t>Night of Nine</t>
  </si>
  <si>
    <t>Festival tanečních filmů 2021</t>
  </si>
  <si>
    <t>ME-SA 2021</t>
  </si>
  <si>
    <t>Dočasná Company, z. s.</t>
  </si>
  <si>
    <t>AMORální</t>
  </si>
  <si>
    <t>Temporaliter</t>
  </si>
  <si>
    <t>SPOLK, z. s.</t>
  </si>
  <si>
    <t>S dovolením!</t>
  </si>
  <si>
    <t>Filip Zahradnický</t>
  </si>
  <si>
    <t>Collection of Sceptical Pleasures</t>
  </si>
  <si>
    <t>Barbora makalová, DiS.</t>
  </si>
  <si>
    <t>4X PROTOŽE</t>
  </si>
  <si>
    <t>Mind Move, z. s.</t>
  </si>
  <si>
    <t>Rozcestí-bezčasí</t>
  </si>
  <si>
    <t>Celoroční činnost Crew v roce 2021</t>
  </si>
  <si>
    <t>TANECVALMEZ 2021</t>
  </si>
  <si>
    <t>FysioART 2021</t>
  </si>
  <si>
    <t>Vize tance, z. s.</t>
  </si>
  <si>
    <t>Vize tance 2021</t>
  </si>
  <si>
    <t>Air gym Art Company, s. r. o.</t>
  </si>
  <si>
    <t>Wendigo</t>
  </si>
  <si>
    <t>Tanec školám 2021</t>
  </si>
  <si>
    <t>Celoroční umělecká produkční činnost Klubu Art 4 people</t>
  </si>
  <si>
    <t xml:space="preserve">Mezinárodní den tance </t>
  </si>
  <si>
    <t>Summer LAB 2021</t>
  </si>
  <si>
    <t>Eliška Benešová</t>
  </si>
  <si>
    <t>Cube</t>
  </si>
  <si>
    <t>Celoroční činnost spolku OSTRUŽINA 2021</t>
  </si>
  <si>
    <t>10. 1/2 Hybaj Ho festival slovenského performativního umění</t>
  </si>
  <si>
    <t>festival Malá inventura 2021</t>
  </si>
  <si>
    <t>Alica Minar a col.</t>
  </si>
  <si>
    <t>Celoroční činnost Alica Minar a col 2021</t>
  </si>
  <si>
    <t xml:space="preserve">Taneční centrum Praha, z. ú. </t>
  </si>
  <si>
    <t>Mezinárodní týdny tance (34. ročník)</t>
  </si>
  <si>
    <t>Růžový samuraj</t>
  </si>
  <si>
    <t xml:space="preserve">Stage, z. s. </t>
  </si>
  <si>
    <t>Stage 2021</t>
  </si>
  <si>
    <t>Prague pride, z. s.</t>
  </si>
  <si>
    <t>TSQK21/Piranha Dominique Bromance</t>
  </si>
  <si>
    <t>tep39-podpora mladých umělců</t>
  </si>
  <si>
    <t>Kachní spolek</t>
  </si>
  <si>
    <t>Mezinárodní festival nového cirkusu a pouličního divadla</t>
  </si>
  <si>
    <t>CIRKULUM 2021</t>
  </si>
  <si>
    <t>Nová generace 2021</t>
  </si>
  <si>
    <t>AMU</t>
  </si>
  <si>
    <t>Západočeské divadlo v Chebu</t>
  </si>
  <si>
    <t>Letní bláznění 2021</t>
  </si>
  <si>
    <t>Tajemství oblaků</t>
  </si>
  <si>
    <t>známka za rozpočet</t>
  </si>
  <si>
    <t>A</t>
  </si>
  <si>
    <t>B</t>
  </si>
  <si>
    <t>Špatné divadlo, z. s.</t>
  </si>
  <si>
    <t>C</t>
  </si>
  <si>
    <t>hodnocení projektu - bodování komise (anonymizováno)</t>
  </si>
  <si>
    <t>průměr</t>
  </si>
  <si>
    <t>TANEC 2021 - výsledky 1. 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</si>
</sst>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FFFFFF"/>
      <name val="Calibri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07">
    <xf numFmtId="0" fontId="0" fillId="0" borderId="0" xfId="0"/>
    <xf numFmtId="0" fontId="1" fillId="0" borderId="0" xfId="0" applyFont="1"/>
    <xf numFmtId="0" fontId="1" fillId="0" borderId="1" xfId="0" applyFont="1" applyBorder="1"/>
    <xf numFmtId="3" fontId="1" fillId="0" borderId="1" xfId="0" applyNumberFormat="1" applyFont="1" applyBorder="1"/>
    <xf numFmtId="0" fontId="2" fillId="0" borderId="0" xfId="0" applyFont="1"/>
    <xf numFmtId="0" fontId="3" fillId="0" borderId="0" xfId="0" applyFont="1"/>
    <xf numFmtId="0" fontId="2" fillId="3" borderId="0" xfId="0" applyFont="1" applyFill="1"/>
    <xf numFmtId="0" fontId="2" fillId="0" borderId="1" xfId="0" applyFont="1" applyBorder="1"/>
    <xf numFmtId="3" fontId="2" fillId="0" borderId="1" xfId="0" applyNumberFormat="1" applyFont="1" applyBorder="1"/>
    <xf numFmtId="3" fontId="2" fillId="0" borderId="2" xfId="0" applyNumberFormat="1" applyFont="1" applyBorder="1"/>
    <xf numFmtId="0" fontId="2" fillId="0" borderId="2" xfId="0" applyFont="1" applyBorder="1"/>
    <xf numFmtId="3" fontId="1" fillId="0" borderId="3" xfId="0" applyNumberFormat="1" applyFont="1" applyBorder="1"/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0" xfId="0" applyNumberFormat="1" applyFont="1"/>
    <xf numFmtId="0" fontId="2" fillId="3" borderId="0" xfId="0" applyNumberFormat="1" applyFont="1" applyFill="1"/>
    <xf numFmtId="0" fontId="8" fillId="0" borderId="1" xfId="0" applyFont="1" applyFill="1" applyBorder="1"/>
    <xf numFmtId="0" fontId="9" fillId="0" borderId="1" xfId="0" applyFont="1" applyFill="1" applyBorder="1"/>
    <xf numFmtId="0" fontId="3" fillId="0" borderId="1" xfId="0" applyFont="1" applyFill="1" applyBorder="1"/>
    <xf numFmtId="0" fontId="10" fillId="0" borderId="0" xfId="0" applyFont="1" applyFill="1"/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right"/>
    </xf>
    <xf numFmtId="0" fontId="0" fillId="4" borderId="6" xfId="0" applyNumberFormat="1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4" borderId="1" xfId="0" applyNumberFormat="1" applyFont="1" applyFill="1" applyBorder="1" applyAlignment="1">
      <alignment horizontal="center"/>
    </xf>
    <xf numFmtId="0" fontId="0" fillId="4" borderId="1" xfId="0" applyNumberFormat="1" applyFont="1" applyFill="1" applyBorder="1" applyAlignment="1">
      <alignment horizontal="center"/>
    </xf>
    <xf numFmtId="0" fontId="2" fillId="4" borderId="6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4" borderId="0" xfId="0" applyNumberFormat="1" applyFont="1" applyFill="1" applyBorder="1" applyAlignment="1">
      <alignment horizontal="center"/>
    </xf>
    <xf numFmtId="2" fontId="3" fillId="0" borderId="0" xfId="0" applyNumberFormat="1" applyFont="1"/>
    <xf numFmtId="3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4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4" borderId="4" xfId="0" applyNumberFormat="1" applyFont="1" applyFill="1" applyBorder="1" applyAlignment="1">
      <alignment horizontal="center"/>
    </xf>
    <xf numFmtId="3" fontId="2" fillId="3" borderId="4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4" borderId="8" xfId="0" applyNumberFormat="1" applyFont="1" applyFill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3" fontId="2" fillId="0" borderId="7" xfId="0" applyNumberFormat="1" applyFont="1" applyBorder="1" applyAlignment="1">
      <alignment horizontal="center" vertical="center"/>
    </xf>
    <xf numFmtId="0" fontId="2" fillId="4" borderId="9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3" fontId="2" fillId="3" borderId="8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3" fontId="2" fillId="0" borderId="9" xfId="0" applyNumberFormat="1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2" fillId="4" borderId="7" xfId="0" applyNumberFormat="1" applyFont="1" applyFill="1" applyBorder="1" applyAlignment="1">
      <alignment horizontal="center"/>
    </xf>
    <xf numFmtId="3" fontId="1" fillId="0" borderId="13" xfId="0" applyNumberFormat="1" applyFont="1" applyBorder="1"/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 vertical="center"/>
    </xf>
    <xf numFmtId="0" fontId="0" fillId="4" borderId="2" xfId="0" applyNumberFormat="1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4" borderId="7" xfId="0" applyNumberFormat="1" applyFont="1" applyFill="1" applyBorder="1" applyAlignment="1">
      <alignment horizontal="center"/>
    </xf>
    <xf numFmtId="3" fontId="2" fillId="0" borderId="10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4" borderId="14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0" fontId="3" fillId="3" borderId="10" xfId="0" applyFont="1" applyFill="1" applyBorder="1"/>
    <xf numFmtId="0" fontId="2" fillId="3" borderId="10" xfId="0" applyFont="1" applyFill="1" applyBorder="1"/>
    <xf numFmtId="3" fontId="2" fillId="3" borderId="10" xfId="0" applyNumberFormat="1" applyFont="1" applyFill="1" applyBorder="1"/>
    <xf numFmtId="0" fontId="2" fillId="4" borderId="10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3" fontId="2" fillId="3" borderId="18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49" fontId="0" fillId="4" borderId="5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3" fontId="2" fillId="0" borderId="19" xfId="0" applyNumberFormat="1" applyFont="1" applyBorder="1" applyAlignment="1">
      <alignment horizontal="center" vertical="center"/>
    </xf>
    <xf numFmtId="0" fontId="2" fillId="4" borderId="19" xfId="0" applyNumberFormat="1" applyFont="1" applyFill="1" applyBorder="1" applyAlignment="1">
      <alignment horizontal="center"/>
    </xf>
    <xf numFmtId="49" fontId="11" fillId="0" borderId="19" xfId="0" applyNumberFormat="1" applyFont="1" applyFill="1" applyBorder="1" applyAlignment="1">
      <alignment horizontal="center"/>
    </xf>
    <xf numFmtId="0" fontId="0" fillId="4" borderId="19" xfId="0" applyNumberFormat="1" applyFont="1" applyFill="1" applyBorder="1" applyAlignment="1">
      <alignment horizontal="center"/>
    </xf>
    <xf numFmtId="49" fontId="0" fillId="4" borderId="19" xfId="0" applyNumberFormat="1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2" fontId="3" fillId="3" borderId="7" xfId="0" applyNumberFormat="1" applyFont="1" applyFill="1" applyBorder="1"/>
    <xf numFmtId="2" fontId="3" fillId="0" borderId="7" xfId="0" applyNumberFormat="1" applyFont="1" applyBorder="1"/>
  </cellXfs>
  <cellStyles count="59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Hypertextový odkaz" xfId="37" builtinId="8" hidden="1"/>
    <cellStyle name="Hypertextový odkaz" xfId="39" builtinId="8" hidden="1"/>
    <cellStyle name="Hypertextový odkaz" xfId="41" builtinId="8" hidden="1"/>
    <cellStyle name="Hypertextový odkaz" xfId="43" builtinId="8" hidden="1"/>
    <cellStyle name="Hypertextový odkaz" xfId="45" builtinId="8" hidden="1"/>
    <cellStyle name="Hypertextový odkaz" xfId="47" builtinId="8" hidden="1"/>
    <cellStyle name="Hypertextový odkaz" xfId="49" builtinId="8" hidden="1"/>
    <cellStyle name="Hypertextový odkaz" xfId="51" builtinId="8" hidden="1"/>
    <cellStyle name="Hypertextový odkaz" xfId="53" builtinId="8" hidden="1"/>
    <cellStyle name="Hypertextový odkaz" xfId="55" builtinId="8" hidden="1"/>
    <cellStyle name="Hypertextový odkaz" xfId="57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  <cellStyle name="Použitý hypertextový odkaz" xfId="38" builtinId="9" hidden="1"/>
    <cellStyle name="Použitý hypertextový odkaz" xfId="40" builtinId="9" hidden="1"/>
    <cellStyle name="Použitý hypertextový odkaz" xfId="42" builtinId="9" hidden="1"/>
    <cellStyle name="Použitý hypertextový odkaz" xfId="44" builtinId="9" hidden="1"/>
    <cellStyle name="Použitý hypertextový odkaz" xfId="46" builtinId="9" hidden="1"/>
    <cellStyle name="Použitý hypertextový odkaz" xfId="48" builtinId="9" hidden="1"/>
    <cellStyle name="Použitý hypertextový odkaz" xfId="50" builtinId="9" hidden="1"/>
    <cellStyle name="Použitý hypertextový odkaz" xfId="52" builtinId="9" hidden="1"/>
    <cellStyle name="Použitý hypertextový odkaz" xfId="54" builtinId="9" hidden="1"/>
    <cellStyle name="Použitý hypertextový odkaz" xfId="56" builtinId="9" hidden="1"/>
    <cellStyle name="Použitý hypertextový odkaz" xfId="58" builtinId="9" hidden="1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2"/>
  <sheetViews>
    <sheetView tabSelected="1" zoomScale="76" zoomScaleNormal="76" workbookViewId="0">
      <pane xSplit="6" topLeftCell="G1" activePane="topRight" state="frozen"/>
      <selection activeCell="A2" sqref="A2"/>
      <selection pane="topRight" activeCell="C1" sqref="C1"/>
    </sheetView>
  </sheetViews>
  <sheetFormatPr defaultColWidth="8.85546875" defaultRowHeight="15" x14ac:dyDescent="0.25"/>
  <cols>
    <col min="1" max="1" width="4.28515625" style="14" customWidth="1"/>
    <col min="2" max="2" width="3.7109375" style="4" customWidth="1"/>
    <col min="3" max="3" width="59.28515625" style="4" customWidth="1"/>
    <col min="4" max="4" width="43.7109375" style="4" customWidth="1"/>
    <col min="5" max="5" width="12.28515625" style="4" customWidth="1"/>
    <col min="6" max="6" width="13.42578125" style="4" customWidth="1"/>
    <col min="7" max="7" width="10" style="12" customWidth="1"/>
    <col min="8" max="8" width="9.7109375" style="22" customWidth="1"/>
    <col min="9" max="14" width="8.85546875" style="12"/>
    <col min="15" max="16" width="8.85546875" style="4"/>
    <col min="17" max="17" width="8.85546875" style="41"/>
    <col min="18" max="16384" width="8.85546875" style="4"/>
  </cols>
  <sheetData>
    <row r="1" spans="1:17" ht="15" customHeight="1" x14ac:dyDescent="0.25">
      <c r="C1" s="5" t="s">
        <v>274</v>
      </c>
      <c r="H1" s="78"/>
    </row>
    <row r="2" spans="1:17" ht="30.75" customHeight="1" x14ac:dyDescent="0.25">
      <c r="B2" s="88"/>
      <c r="C2" s="90" t="s">
        <v>0</v>
      </c>
      <c r="D2" s="90" t="s">
        <v>13</v>
      </c>
      <c r="E2" s="90" t="s">
        <v>1</v>
      </c>
      <c r="F2" s="90" t="s">
        <v>2</v>
      </c>
      <c r="G2" s="91" t="s">
        <v>267</v>
      </c>
      <c r="H2" s="89" t="s">
        <v>272</v>
      </c>
      <c r="I2" s="89"/>
      <c r="J2" s="89"/>
      <c r="K2" s="89"/>
      <c r="L2" s="89"/>
      <c r="M2" s="89"/>
      <c r="N2" s="89"/>
      <c r="O2" s="89"/>
      <c r="P2" s="89"/>
      <c r="Q2" s="94" t="s">
        <v>273</v>
      </c>
    </row>
    <row r="3" spans="1:17" s="6" customFormat="1" x14ac:dyDescent="0.25">
      <c r="A3" s="15">
        <v>1</v>
      </c>
      <c r="B3" s="79">
        <v>1</v>
      </c>
      <c r="C3" s="80" t="s">
        <v>141</v>
      </c>
      <c r="D3" s="80" t="s">
        <v>16</v>
      </c>
      <c r="E3" s="81">
        <v>1466350</v>
      </c>
      <c r="F3" s="81">
        <v>495850</v>
      </c>
      <c r="G3" s="92" t="s">
        <v>268</v>
      </c>
      <c r="H3" s="82">
        <v>8</v>
      </c>
      <c r="I3" s="83">
        <v>9</v>
      </c>
      <c r="J3" s="84">
        <v>9</v>
      </c>
      <c r="K3" s="84">
        <v>9</v>
      </c>
      <c r="L3" s="85">
        <v>9</v>
      </c>
      <c r="M3" s="84">
        <v>9</v>
      </c>
      <c r="N3" s="86">
        <v>9</v>
      </c>
      <c r="O3" s="87">
        <v>10</v>
      </c>
      <c r="P3" s="95"/>
      <c r="Q3" s="105">
        <f t="shared" ref="Q3:Q26" si="0">AVERAGE(H3:P3)</f>
        <v>9</v>
      </c>
    </row>
    <row r="4" spans="1:17" x14ac:dyDescent="0.25">
      <c r="A4" s="15">
        <f t="shared" ref="A4:A26" si="1">A3+1</f>
        <v>2</v>
      </c>
      <c r="B4" s="17"/>
      <c r="C4" s="7" t="s">
        <v>8</v>
      </c>
      <c r="D4" s="7" t="s">
        <v>123</v>
      </c>
      <c r="E4" s="8">
        <v>1297000</v>
      </c>
      <c r="F4" s="8">
        <v>718000</v>
      </c>
      <c r="G4" s="93" t="s">
        <v>269</v>
      </c>
      <c r="H4" s="26">
        <v>7</v>
      </c>
      <c r="I4" s="23">
        <v>8</v>
      </c>
      <c r="J4" s="26">
        <v>9</v>
      </c>
      <c r="K4" s="26">
        <v>9</v>
      </c>
      <c r="L4" s="26">
        <v>9</v>
      </c>
      <c r="M4" s="26">
        <v>9</v>
      </c>
      <c r="N4" s="42">
        <v>9</v>
      </c>
      <c r="O4" s="55">
        <v>10</v>
      </c>
      <c r="P4" s="96"/>
      <c r="Q4" s="106">
        <f t="shared" si="0"/>
        <v>8.75</v>
      </c>
    </row>
    <row r="5" spans="1:17" x14ac:dyDescent="0.25">
      <c r="A5" s="15">
        <f t="shared" si="1"/>
        <v>3</v>
      </c>
      <c r="B5" s="16"/>
      <c r="C5" s="7" t="s">
        <v>100</v>
      </c>
      <c r="D5" s="7" t="s">
        <v>99</v>
      </c>
      <c r="E5" s="8">
        <v>907208</v>
      </c>
      <c r="F5" s="8">
        <v>425000</v>
      </c>
      <c r="G5" s="93" t="s">
        <v>268</v>
      </c>
      <c r="H5" s="26">
        <v>6</v>
      </c>
      <c r="I5" s="34">
        <v>8</v>
      </c>
      <c r="J5" s="28">
        <v>8</v>
      </c>
      <c r="K5" s="26">
        <v>9</v>
      </c>
      <c r="L5" s="26">
        <v>9</v>
      </c>
      <c r="M5" s="26">
        <v>9</v>
      </c>
      <c r="N5" s="43">
        <v>9</v>
      </c>
      <c r="O5" s="55">
        <v>10</v>
      </c>
      <c r="P5" s="96">
        <v>10</v>
      </c>
      <c r="Q5" s="106">
        <f t="shared" si="0"/>
        <v>8.6666666666666661</v>
      </c>
    </row>
    <row r="6" spans="1:17" x14ac:dyDescent="0.25">
      <c r="A6" s="15">
        <f t="shared" si="1"/>
        <v>4</v>
      </c>
      <c r="B6" s="16"/>
      <c r="C6" s="7" t="s">
        <v>7</v>
      </c>
      <c r="D6" s="7" t="s">
        <v>14</v>
      </c>
      <c r="E6" s="8">
        <v>2215000</v>
      </c>
      <c r="F6" s="8">
        <v>1065000</v>
      </c>
      <c r="G6" s="93" t="s">
        <v>268</v>
      </c>
      <c r="H6" s="33">
        <v>8</v>
      </c>
      <c r="I6" s="36">
        <v>8</v>
      </c>
      <c r="J6" s="26">
        <v>8</v>
      </c>
      <c r="K6" s="26">
        <v>8</v>
      </c>
      <c r="L6" s="26">
        <v>8</v>
      </c>
      <c r="M6" s="32">
        <v>8</v>
      </c>
      <c r="N6" s="42">
        <v>9</v>
      </c>
      <c r="O6" s="54">
        <v>10</v>
      </c>
      <c r="P6" s="96">
        <v>10</v>
      </c>
      <c r="Q6" s="106">
        <f t="shared" si="0"/>
        <v>8.5555555555555554</v>
      </c>
    </row>
    <row r="7" spans="1:17" x14ac:dyDescent="0.25">
      <c r="A7" s="15">
        <f t="shared" si="1"/>
        <v>5</v>
      </c>
      <c r="B7" s="16"/>
      <c r="C7" s="7" t="s">
        <v>216</v>
      </c>
      <c r="D7" s="7" t="s">
        <v>215</v>
      </c>
      <c r="E7" s="8">
        <v>1230000</v>
      </c>
      <c r="F7" s="8">
        <v>760000</v>
      </c>
      <c r="G7" s="93" t="s">
        <v>268</v>
      </c>
      <c r="H7" s="32">
        <v>7</v>
      </c>
      <c r="I7" s="36">
        <v>8</v>
      </c>
      <c r="J7" s="33">
        <v>8</v>
      </c>
      <c r="K7" s="26">
        <v>8</v>
      </c>
      <c r="L7" s="26">
        <v>8</v>
      </c>
      <c r="M7" s="26">
        <v>8</v>
      </c>
      <c r="N7" s="43">
        <v>9</v>
      </c>
      <c r="O7" s="54">
        <v>9</v>
      </c>
      <c r="P7" s="97"/>
      <c r="Q7" s="106">
        <f t="shared" si="0"/>
        <v>8.125</v>
      </c>
    </row>
    <row r="8" spans="1:17" x14ac:dyDescent="0.25">
      <c r="A8" s="15">
        <f t="shared" si="1"/>
        <v>6</v>
      </c>
      <c r="B8" s="16"/>
      <c r="C8" s="7" t="s">
        <v>248</v>
      </c>
      <c r="D8" s="7" t="s">
        <v>20</v>
      </c>
      <c r="E8" s="8">
        <v>4039000</v>
      </c>
      <c r="F8" s="8">
        <v>1007000</v>
      </c>
      <c r="G8" s="93" t="s">
        <v>268</v>
      </c>
      <c r="H8" s="26">
        <v>6</v>
      </c>
      <c r="I8" s="35">
        <v>7</v>
      </c>
      <c r="J8" s="32">
        <v>7</v>
      </c>
      <c r="K8" s="26">
        <v>8</v>
      </c>
      <c r="L8" s="26">
        <v>8</v>
      </c>
      <c r="M8" s="33">
        <v>9</v>
      </c>
      <c r="N8" s="43">
        <v>9</v>
      </c>
      <c r="O8" s="56">
        <v>9</v>
      </c>
      <c r="P8" s="96">
        <v>10</v>
      </c>
      <c r="Q8" s="106">
        <f t="shared" si="0"/>
        <v>8.1111111111111107</v>
      </c>
    </row>
    <row r="9" spans="1:17" x14ac:dyDescent="0.25">
      <c r="A9" s="15">
        <f t="shared" si="1"/>
        <v>7</v>
      </c>
      <c r="B9" s="16"/>
      <c r="C9" s="7" t="s">
        <v>138</v>
      </c>
      <c r="D9" s="7" t="s">
        <v>23</v>
      </c>
      <c r="E9" s="8">
        <v>2333735</v>
      </c>
      <c r="F9" s="8">
        <v>973735</v>
      </c>
      <c r="G9" s="93" t="s">
        <v>268</v>
      </c>
      <c r="H9" s="32">
        <v>6</v>
      </c>
      <c r="I9" s="36">
        <v>7</v>
      </c>
      <c r="J9" s="25">
        <v>7</v>
      </c>
      <c r="K9" s="33">
        <v>8</v>
      </c>
      <c r="L9" s="26">
        <v>8</v>
      </c>
      <c r="M9" s="26">
        <v>9</v>
      </c>
      <c r="N9" s="43">
        <v>9</v>
      </c>
      <c r="O9" s="58">
        <v>9</v>
      </c>
      <c r="P9" s="96">
        <v>10</v>
      </c>
      <c r="Q9" s="106">
        <f t="shared" si="0"/>
        <v>8.1111111111111107</v>
      </c>
    </row>
    <row r="10" spans="1:17" x14ac:dyDescent="0.25">
      <c r="A10" s="15">
        <f t="shared" si="1"/>
        <v>8</v>
      </c>
      <c r="B10" s="17"/>
      <c r="C10" s="7" t="s">
        <v>265</v>
      </c>
      <c r="D10" s="7" t="s">
        <v>264</v>
      </c>
      <c r="E10" s="8">
        <v>688000</v>
      </c>
      <c r="F10" s="8">
        <v>148000</v>
      </c>
      <c r="G10" s="93" t="s">
        <v>268</v>
      </c>
      <c r="H10" s="32">
        <v>7</v>
      </c>
      <c r="I10" s="36">
        <v>8</v>
      </c>
      <c r="J10" s="26">
        <v>8</v>
      </c>
      <c r="K10" s="26">
        <v>8</v>
      </c>
      <c r="L10" s="26">
        <v>8</v>
      </c>
      <c r="M10" s="26">
        <v>8</v>
      </c>
      <c r="N10" s="42">
        <v>8</v>
      </c>
      <c r="O10" s="59">
        <v>9</v>
      </c>
      <c r="P10" s="96">
        <v>9</v>
      </c>
      <c r="Q10" s="106">
        <f t="shared" si="0"/>
        <v>8.1111111111111107</v>
      </c>
    </row>
    <row r="11" spans="1:17" x14ac:dyDescent="0.25">
      <c r="A11" s="15">
        <f t="shared" si="1"/>
        <v>9</v>
      </c>
      <c r="B11" s="16"/>
      <c r="C11" s="7" t="s">
        <v>136</v>
      </c>
      <c r="D11" s="7" t="s">
        <v>135</v>
      </c>
      <c r="E11" s="8">
        <v>205000</v>
      </c>
      <c r="F11" s="8">
        <v>143500</v>
      </c>
      <c r="G11" s="93" t="s">
        <v>269</v>
      </c>
      <c r="H11" s="26">
        <v>7</v>
      </c>
      <c r="I11" s="36">
        <v>7</v>
      </c>
      <c r="J11" s="26">
        <v>7</v>
      </c>
      <c r="K11" s="33">
        <v>8</v>
      </c>
      <c r="L11" s="26">
        <v>8</v>
      </c>
      <c r="M11" s="26">
        <v>8</v>
      </c>
      <c r="N11" s="44">
        <v>8</v>
      </c>
      <c r="O11" s="56">
        <v>8</v>
      </c>
      <c r="P11" s="96">
        <v>9</v>
      </c>
      <c r="Q11" s="106">
        <f t="shared" si="0"/>
        <v>7.7777777777777777</v>
      </c>
    </row>
    <row r="12" spans="1:17" x14ac:dyDescent="0.25">
      <c r="A12" s="15">
        <f t="shared" si="1"/>
        <v>10</v>
      </c>
      <c r="B12" s="17"/>
      <c r="C12" s="7" t="s">
        <v>261</v>
      </c>
      <c r="D12" s="7" t="s">
        <v>260</v>
      </c>
      <c r="E12" s="8">
        <v>5287000</v>
      </c>
      <c r="F12" s="8">
        <v>900000</v>
      </c>
      <c r="G12" s="93" t="s">
        <v>268</v>
      </c>
      <c r="H12" s="33">
        <v>7</v>
      </c>
      <c r="I12" s="36">
        <v>7</v>
      </c>
      <c r="J12" s="26">
        <v>7</v>
      </c>
      <c r="K12" s="26">
        <v>8</v>
      </c>
      <c r="L12" s="26">
        <v>8</v>
      </c>
      <c r="M12" s="26">
        <v>8</v>
      </c>
      <c r="N12" s="43">
        <v>8</v>
      </c>
      <c r="O12" s="66">
        <v>8</v>
      </c>
      <c r="P12" s="97">
        <v>9</v>
      </c>
      <c r="Q12" s="106">
        <f t="shared" si="0"/>
        <v>7.7777777777777777</v>
      </c>
    </row>
    <row r="13" spans="1:17" x14ac:dyDescent="0.25">
      <c r="A13" s="15">
        <f t="shared" si="1"/>
        <v>11</v>
      </c>
      <c r="B13" s="16"/>
      <c r="C13" s="7" t="s">
        <v>208</v>
      </c>
      <c r="D13" s="7" t="s">
        <v>15</v>
      </c>
      <c r="E13" s="8">
        <v>2700000</v>
      </c>
      <c r="F13" s="8">
        <v>1850000</v>
      </c>
      <c r="G13" s="93" t="s">
        <v>268</v>
      </c>
      <c r="H13" s="26">
        <v>6</v>
      </c>
      <c r="I13" s="34">
        <v>6</v>
      </c>
      <c r="J13" s="26">
        <v>7</v>
      </c>
      <c r="K13" s="26">
        <v>7</v>
      </c>
      <c r="L13" s="33">
        <v>9</v>
      </c>
      <c r="M13" s="26">
        <v>9</v>
      </c>
      <c r="N13" s="42">
        <v>10</v>
      </c>
      <c r="O13" s="57"/>
      <c r="P13" s="96"/>
      <c r="Q13" s="106">
        <f t="shared" si="0"/>
        <v>7.7142857142857144</v>
      </c>
    </row>
    <row r="14" spans="1:17" x14ac:dyDescent="0.25">
      <c r="A14" s="15">
        <f t="shared" si="1"/>
        <v>12</v>
      </c>
      <c r="B14" s="16"/>
      <c r="C14" s="7" t="s">
        <v>6</v>
      </c>
      <c r="D14" s="7" t="s">
        <v>22</v>
      </c>
      <c r="E14" s="8">
        <v>1318000</v>
      </c>
      <c r="F14" s="8">
        <v>918000</v>
      </c>
      <c r="G14" s="93" t="s">
        <v>268</v>
      </c>
      <c r="H14" s="33">
        <v>7</v>
      </c>
      <c r="I14" s="35">
        <v>7</v>
      </c>
      <c r="J14" s="32">
        <v>7</v>
      </c>
      <c r="K14" s="26">
        <v>8</v>
      </c>
      <c r="L14" s="26">
        <v>8</v>
      </c>
      <c r="M14" s="26">
        <v>8</v>
      </c>
      <c r="N14" s="43">
        <v>8</v>
      </c>
      <c r="O14" s="48">
        <v>8</v>
      </c>
      <c r="P14" s="97">
        <v>8</v>
      </c>
      <c r="Q14" s="106">
        <f t="shared" si="0"/>
        <v>7.666666666666667</v>
      </c>
    </row>
    <row r="15" spans="1:17" x14ac:dyDescent="0.25">
      <c r="A15" s="15">
        <f t="shared" si="1"/>
        <v>13</v>
      </c>
      <c r="B15" s="16"/>
      <c r="C15" s="7" t="s">
        <v>247</v>
      </c>
      <c r="D15" s="7" t="s">
        <v>18</v>
      </c>
      <c r="E15" s="8">
        <v>987000</v>
      </c>
      <c r="F15" s="8">
        <v>638000</v>
      </c>
      <c r="G15" s="93" t="s">
        <v>268</v>
      </c>
      <c r="H15" s="33">
        <v>7</v>
      </c>
      <c r="I15" s="36">
        <v>7</v>
      </c>
      <c r="J15" s="25">
        <v>7</v>
      </c>
      <c r="K15" s="32">
        <v>7</v>
      </c>
      <c r="L15" s="26">
        <v>8</v>
      </c>
      <c r="M15" s="26">
        <v>8</v>
      </c>
      <c r="N15" s="43">
        <v>8</v>
      </c>
      <c r="O15" s="48">
        <v>8</v>
      </c>
      <c r="P15" s="97">
        <v>8</v>
      </c>
      <c r="Q15" s="106">
        <f t="shared" si="0"/>
        <v>7.5555555555555554</v>
      </c>
    </row>
    <row r="16" spans="1:17" x14ac:dyDescent="0.25">
      <c r="A16" s="15">
        <f t="shared" si="1"/>
        <v>14</v>
      </c>
      <c r="B16" s="16"/>
      <c r="C16" s="7" t="s">
        <v>170</v>
      </c>
      <c r="D16" s="7" t="s">
        <v>24</v>
      </c>
      <c r="E16" s="8">
        <v>530000</v>
      </c>
      <c r="F16" s="8">
        <v>163000</v>
      </c>
      <c r="G16" s="93" t="s">
        <v>268</v>
      </c>
      <c r="H16" s="33">
        <v>6</v>
      </c>
      <c r="I16" s="34">
        <v>6</v>
      </c>
      <c r="J16" s="26">
        <v>7</v>
      </c>
      <c r="K16" s="26">
        <v>7</v>
      </c>
      <c r="L16" s="26">
        <v>8</v>
      </c>
      <c r="M16" s="26">
        <v>8</v>
      </c>
      <c r="N16" s="43">
        <v>8</v>
      </c>
      <c r="O16" s="64">
        <v>8</v>
      </c>
      <c r="P16" s="96">
        <v>9</v>
      </c>
      <c r="Q16" s="106">
        <f t="shared" si="0"/>
        <v>7.4444444444444446</v>
      </c>
    </row>
    <row r="17" spans="1:17" x14ac:dyDescent="0.25">
      <c r="A17" s="15">
        <f t="shared" si="1"/>
        <v>15</v>
      </c>
      <c r="B17" s="16"/>
      <c r="C17" s="7" t="s">
        <v>109</v>
      </c>
      <c r="D17" s="7" t="s">
        <v>19</v>
      </c>
      <c r="E17" s="8">
        <v>865000</v>
      </c>
      <c r="F17" s="8">
        <v>400000</v>
      </c>
      <c r="G17" s="93" t="s">
        <v>268</v>
      </c>
      <c r="H17" s="26">
        <v>7</v>
      </c>
      <c r="I17" s="23">
        <v>7</v>
      </c>
      <c r="J17" s="26">
        <v>7</v>
      </c>
      <c r="K17" s="26">
        <v>7</v>
      </c>
      <c r="L17" s="26">
        <v>7</v>
      </c>
      <c r="M17" s="25">
        <v>7</v>
      </c>
      <c r="N17" s="43">
        <v>7</v>
      </c>
      <c r="O17" s="55">
        <v>7</v>
      </c>
      <c r="P17" s="97">
        <v>8</v>
      </c>
      <c r="Q17" s="106">
        <f t="shared" si="0"/>
        <v>7.1111111111111107</v>
      </c>
    </row>
    <row r="18" spans="1:17" x14ac:dyDescent="0.25">
      <c r="A18" s="15">
        <f t="shared" si="1"/>
        <v>16</v>
      </c>
      <c r="B18" s="16"/>
      <c r="C18" s="7" t="s">
        <v>234</v>
      </c>
      <c r="D18" s="7" t="s">
        <v>25</v>
      </c>
      <c r="E18" s="8">
        <v>1085000</v>
      </c>
      <c r="F18" s="8">
        <v>455000</v>
      </c>
      <c r="G18" s="93" t="s">
        <v>269</v>
      </c>
      <c r="H18" s="26">
        <v>6</v>
      </c>
      <c r="I18" s="23">
        <v>7</v>
      </c>
      <c r="J18" s="26">
        <v>7</v>
      </c>
      <c r="K18" s="26">
        <v>7</v>
      </c>
      <c r="L18" s="26">
        <v>7</v>
      </c>
      <c r="M18" s="32">
        <v>7</v>
      </c>
      <c r="N18" s="42">
        <v>7</v>
      </c>
      <c r="O18" s="54">
        <v>8</v>
      </c>
      <c r="P18" s="96">
        <v>8</v>
      </c>
      <c r="Q18" s="106">
        <f t="shared" si="0"/>
        <v>7.1111111111111107</v>
      </c>
    </row>
    <row r="19" spans="1:17" x14ac:dyDescent="0.25">
      <c r="A19" s="15">
        <f t="shared" si="1"/>
        <v>17</v>
      </c>
      <c r="B19" s="16"/>
      <c r="C19" s="7" t="s">
        <v>242</v>
      </c>
      <c r="D19" s="7" t="s">
        <v>21</v>
      </c>
      <c r="E19" s="8">
        <v>736500</v>
      </c>
      <c r="F19" s="8">
        <v>195000</v>
      </c>
      <c r="G19" s="93" t="s">
        <v>268</v>
      </c>
      <c r="H19" s="33">
        <v>5</v>
      </c>
      <c r="I19" s="36">
        <v>7</v>
      </c>
      <c r="J19" s="26">
        <v>7</v>
      </c>
      <c r="K19" s="26">
        <v>7</v>
      </c>
      <c r="L19" s="26">
        <v>7</v>
      </c>
      <c r="M19" s="26">
        <v>7</v>
      </c>
      <c r="N19" s="42">
        <v>7</v>
      </c>
      <c r="O19" s="54">
        <v>8</v>
      </c>
      <c r="P19" s="98">
        <v>8</v>
      </c>
      <c r="Q19" s="106">
        <f t="shared" si="0"/>
        <v>7</v>
      </c>
    </row>
    <row r="20" spans="1:17" x14ac:dyDescent="0.25">
      <c r="A20" s="15">
        <f t="shared" si="1"/>
        <v>18</v>
      </c>
      <c r="B20" s="16"/>
      <c r="C20" s="7" t="s">
        <v>211</v>
      </c>
      <c r="D20" s="7" t="s">
        <v>212</v>
      </c>
      <c r="E20" s="8">
        <v>1782000</v>
      </c>
      <c r="F20" s="8">
        <v>677000</v>
      </c>
      <c r="G20" s="93" t="s">
        <v>268</v>
      </c>
      <c r="H20" s="33">
        <v>5</v>
      </c>
      <c r="I20" s="36">
        <v>6</v>
      </c>
      <c r="J20" s="26">
        <v>6</v>
      </c>
      <c r="K20" s="26">
        <v>7</v>
      </c>
      <c r="L20" s="26">
        <v>7</v>
      </c>
      <c r="M20" s="26">
        <v>7</v>
      </c>
      <c r="N20" s="42">
        <v>7</v>
      </c>
      <c r="O20" s="54">
        <v>8</v>
      </c>
      <c r="P20" s="98">
        <v>10</v>
      </c>
      <c r="Q20" s="106">
        <f t="shared" si="0"/>
        <v>7</v>
      </c>
    </row>
    <row r="21" spans="1:17" x14ac:dyDescent="0.25">
      <c r="A21" s="15">
        <f t="shared" si="1"/>
        <v>19</v>
      </c>
      <c r="B21" s="16"/>
      <c r="C21" s="7" t="s">
        <v>95</v>
      </c>
      <c r="D21" s="7" t="s">
        <v>96</v>
      </c>
      <c r="E21" s="8">
        <v>647000</v>
      </c>
      <c r="F21" s="8">
        <v>198000</v>
      </c>
      <c r="G21" s="93" t="s">
        <v>268</v>
      </c>
      <c r="H21" s="26">
        <v>5</v>
      </c>
      <c r="I21" s="36">
        <v>6</v>
      </c>
      <c r="J21" s="32">
        <v>6</v>
      </c>
      <c r="K21" s="26">
        <v>7</v>
      </c>
      <c r="L21" s="33">
        <v>7</v>
      </c>
      <c r="M21" s="26">
        <v>7</v>
      </c>
      <c r="N21" s="43">
        <v>7</v>
      </c>
      <c r="O21" s="54">
        <v>7</v>
      </c>
      <c r="P21" s="97">
        <v>8</v>
      </c>
      <c r="Q21" s="106">
        <f t="shared" si="0"/>
        <v>6.666666666666667</v>
      </c>
    </row>
    <row r="22" spans="1:17" x14ac:dyDescent="0.25">
      <c r="A22" s="15">
        <f t="shared" si="1"/>
        <v>20</v>
      </c>
      <c r="B22" s="16"/>
      <c r="C22" s="7" t="s">
        <v>202</v>
      </c>
      <c r="D22" s="7" t="s">
        <v>201</v>
      </c>
      <c r="E22" s="8">
        <v>2211403</v>
      </c>
      <c r="F22" s="8">
        <v>500000</v>
      </c>
      <c r="G22" s="93" t="s">
        <v>268</v>
      </c>
      <c r="H22" s="26">
        <v>5</v>
      </c>
      <c r="I22" s="23">
        <v>6</v>
      </c>
      <c r="J22" s="26">
        <v>6</v>
      </c>
      <c r="K22" s="26">
        <v>6</v>
      </c>
      <c r="L22" s="26">
        <v>6</v>
      </c>
      <c r="M22" s="28">
        <v>6</v>
      </c>
      <c r="N22" s="43">
        <v>7</v>
      </c>
      <c r="O22" s="54">
        <v>7</v>
      </c>
      <c r="P22" s="98">
        <v>7</v>
      </c>
      <c r="Q22" s="106">
        <f t="shared" si="0"/>
        <v>6.2222222222222223</v>
      </c>
    </row>
    <row r="23" spans="1:17" x14ac:dyDescent="0.25">
      <c r="A23" s="15">
        <f t="shared" si="1"/>
        <v>21</v>
      </c>
      <c r="B23" s="16"/>
      <c r="C23" s="7" t="s">
        <v>177</v>
      </c>
      <c r="D23" s="7" t="s">
        <v>176</v>
      </c>
      <c r="E23" s="8">
        <v>418000</v>
      </c>
      <c r="F23" s="8">
        <v>290000</v>
      </c>
      <c r="G23" s="93" t="s">
        <v>269</v>
      </c>
      <c r="H23" s="26">
        <v>3</v>
      </c>
      <c r="I23" s="23">
        <v>4</v>
      </c>
      <c r="J23" s="26">
        <v>5</v>
      </c>
      <c r="K23" s="26">
        <v>5</v>
      </c>
      <c r="L23" s="25">
        <v>5</v>
      </c>
      <c r="M23" s="26">
        <v>5</v>
      </c>
      <c r="N23" s="44">
        <v>5</v>
      </c>
      <c r="O23" s="58">
        <v>5</v>
      </c>
      <c r="P23" s="96">
        <v>7</v>
      </c>
      <c r="Q23" s="106">
        <f t="shared" si="0"/>
        <v>4.8888888888888893</v>
      </c>
    </row>
    <row r="24" spans="1:17" x14ac:dyDescent="0.25">
      <c r="A24" s="15">
        <f t="shared" si="1"/>
        <v>22</v>
      </c>
      <c r="B24" s="16"/>
      <c r="C24" s="7" t="s">
        <v>252</v>
      </c>
      <c r="D24" s="7" t="s">
        <v>251</v>
      </c>
      <c r="E24" s="8">
        <v>1410000</v>
      </c>
      <c r="F24" s="8">
        <v>320000</v>
      </c>
      <c r="G24" s="93" t="s">
        <v>269</v>
      </c>
      <c r="H24" s="33">
        <v>2</v>
      </c>
      <c r="I24" s="35">
        <v>3</v>
      </c>
      <c r="J24" s="26">
        <v>5</v>
      </c>
      <c r="K24" s="26">
        <v>5</v>
      </c>
      <c r="L24" s="32">
        <v>5</v>
      </c>
      <c r="M24" s="28">
        <v>5</v>
      </c>
      <c r="N24" s="43">
        <v>6</v>
      </c>
      <c r="O24" s="57">
        <v>6</v>
      </c>
      <c r="P24" s="96">
        <v>7</v>
      </c>
      <c r="Q24" s="106">
        <f t="shared" si="0"/>
        <v>4.8888888888888893</v>
      </c>
    </row>
    <row r="25" spans="1:17" x14ac:dyDescent="0.25">
      <c r="A25" s="15">
        <f t="shared" si="1"/>
        <v>23</v>
      </c>
      <c r="B25" s="16"/>
      <c r="C25" s="7" t="s">
        <v>104</v>
      </c>
      <c r="D25" s="7" t="s">
        <v>94</v>
      </c>
      <c r="E25" s="8">
        <v>1235000</v>
      </c>
      <c r="F25" s="8">
        <v>315000</v>
      </c>
      <c r="G25" s="93" t="s">
        <v>268</v>
      </c>
      <c r="H25" s="26">
        <v>3</v>
      </c>
      <c r="I25" s="36">
        <v>3</v>
      </c>
      <c r="J25" s="33">
        <v>4</v>
      </c>
      <c r="K25" s="26">
        <v>4</v>
      </c>
      <c r="L25" s="28">
        <v>4</v>
      </c>
      <c r="M25" s="26">
        <v>5</v>
      </c>
      <c r="N25" s="43">
        <v>5</v>
      </c>
      <c r="O25" s="55">
        <v>6</v>
      </c>
      <c r="P25" s="96">
        <v>8</v>
      </c>
      <c r="Q25" s="106">
        <f t="shared" si="0"/>
        <v>4.666666666666667</v>
      </c>
    </row>
    <row r="26" spans="1:17" x14ac:dyDescent="0.25">
      <c r="A26" s="15">
        <f t="shared" si="1"/>
        <v>24</v>
      </c>
      <c r="B26" s="16"/>
      <c r="C26" s="7" t="s">
        <v>219</v>
      </c>
      <c r="D26" s="7" t="s">
        <v>218</v>
      </c>
      <c r="E26" s="8">
        <v>2620000</v>
      </c>
      <c r="F26" s="8">
        <v>700000</v>
      </c>
      <c r="G26" s="93" t="s">
        <v>269</v>
      </c>
      <c r="H26" s="28">
        <v>1</v>
      </c>
      <c r="I26" s="36">
        <v>2</v>
      </c>
      <c r="J26" s="26">
        <v>2</v>
      </c>
      <c r="K26" s="33">
        <v>3</v>
      </c>
      <c r="L26" s="26">
        <v>3</v>
      </c>
      <c r="M26" s="26">
        <v>3</v>
      </c>
      <c r="N26" s="43">
        <v>4</v>
      </c>
      <c r="O26" s="55">
        <v>4</v>
      </c>
      <c r="P26" s="96">
        <v>7</v>
      </c>
      <c r="Q26" s="106">
        <f t="shared" si="0"/>
        <v>3.2222222222222223</v>
      </c>
    </row>
    <row r="27" spans="1:17" x14ac:dyDescent="0.25">
      <c r="A27" s="15"/>
      <c r="B27" s="16"/>
      <c r="G27" s="93"/>
      <c r="H27" s="26"/>
      <c r="I27" s="24"/>
      <c r="J27" s="26"/>
      <c r="K27" s="26"/>
      <c r="L27" s="26"/>
      <c r="M27" s="26"/>
      <c r="N27" s="43"/>
      <c r="O27" s="60"/>
      <c r="P27" s="29"/>
      <c r="Q27" s="106"/>
    </row>
    <row r="28" spans="1:17" x14ac:dyDescent="0.25">
      <c r="A28" s="15">
        <f>A26+1</f>
        <v>25</v>
      </c>
      <c r="B28" s="18">
        <v>2</v>
      </c>
      <c r="C28" s="7" t="s">
        <v>175</v>
      </c>
      <c r="D28" s="7" t="s">
        <v>34</v>
      </c>
      <c r="E28" s="8">
        <v>1421000</v>
      </c>
      <c r="F28" s="8">
        <v>700000</v>
      </c>
      <c r="G28" s="93" t="s">
        <v>268</v>
      </c>
      <c r="H28" s="26">
        <v>7</v>
      </c>
      <c r="I28" s="23">
        <v>8</v>
      </c>
      <c r="J28" s="26">
        <v>8</v>
      </c>
      <c r="K28" s="26">
        <v>8</v>
      </c>
      <c r="L28" s="26">
        <v>9</v>
      </c>
      <c r="M28" s="26">
        <v>9</v>
      </c>
      <c r="N28" s="42">
        <v>9</v>
      </c>
      <c r="O28" s="48">
        <v>10</v>
      </c>
      <c r="P28" s="98">
        <v>10</v>
      </c>
      <c r="Q28" s="106">
        <f t="shared" ref="Q28:Q69" si="2">AVERAGE(H28:P28)</f>
        <v>8.6666666666666661</v>
      </c>
    </row>
    <row r="29" spans="1:17" x14ac:dyDescent="0.25">
      <c r="A29" s="15">
        <f t="shared" ref="A29:A58" si="3">A28+1</f>
        <v>26</v>
      </c>
      <c r="B29" s="16"/>
      <c r="C29" s="7" t="s">
        <v>151</v>
      </c>
      <c r="D29" s="7" t="s">
        <v>150</v>
      </c>
      <c r="E29" s="8">
        <v>1021000</v>
      </c>
      <c r="F29" s="8">
        <v>335000</v>
      </c>
      <c r="G29" s="93" t="s">
        <v>268</v>
      </c>
      <c r="H29" s="26">
        <v>8</v>
      </c>
      <c r="I29" s="23">
        <v>8</v>
      </c>
      <c r="J29" s="49">
        <v>8</v>
      </c>
      <c r="K29" s="26">
        <v>8</v>
      </c>
      <c r="L29" s="32">
        <v>8</v>
      </c>
      <c r="M29" s="26">
        <v>9</v>
      </c>
      <c r="N29" s="45">
        <v>9</v>
      </c>
      <c r="O29" s="73">
        <v>9</v>
      </c>
      <c r="P29" s="96">
        <v>10</v>
      </c>
      <c r="Q29" s="106">
        <f t="shared" si="2"/>
        <v>8.5555555555555554</v>
      </c>
    </row>
    <row r="30" spans="1:17" x14ac:dyDescent="0.25">
      <c r="A30" s="15">
        <f t="shared" si="3"/>
        <v>27</v>
      </c>
      <c r="B30" s="16"/>
      <c r="C30" s="7" t="s">
        <v>120</v>
      </c>
      <c r="D30" s="7" t="s">
        <v>37</v>
      </c>
      <c r="E30" s="8">
        <v>806000</v>
      </c>
      <c r="F30" s="8">
        <v>250000</v>
      </c>
      <c r="G30" s="93" t="s">
        <v>268</v>
      </c>
      <c r="H30" s="49">
        <v>7</v>
      </c>
      <c r="I30" s="36">
        <v>7</v>
      </c>
      <c r="J30" s="32">
        <v>8</v>
      </c>
      <c r="K30" s="26">
        <v>9</v>
      </c>
      <c r="L30" s="25">
        <v>9</v>
      </c>
      <c r="M30" s="26">
        <v>9</v>
      </c>
      <c r="N30" s="42">
        <v>9</v>
      </c>
      <c r="O30" s="59">
        <v>10</v>
      </c>
      <c r="P30" s="96"/>
      <c r="Q30" s="106">
        <f t="shared" si="2"/>
        <v>8.5</v>
      </c>
    </row>
    <row r="31" spans="1:17" x14ac:dyDescent="0.25">
      <c r="A31" s="15">
        <f t="shared" si="3"/>
        <v>28</v>
      </c>
      <c r="B31" s="16"/>
      <c r="C31" s="7" t="s">
        <v>228</v>
      </c>
      <c r="D31" s="7" t="s">
        <v>227</v>
      </c>
      <c r="E31" s="8">
        <v>223000</v>
      </c>
      <c r="F31" s="8">
        <v>153000</v>
      </c>
      <c r="G31" s="93" t="s">
        <v>268</v>
      </c>
      <c r="H31" s="33">
        <v>7</v>
      </c>
      <c r="I31" s="34">
        <v>7</v>
      </c>
      <c r="J31" s="26">
        <v>8</v>
      </c>
      <c r="K31" s="25">
        <v>8</v>
      </c>
      <c r="L31" s="26">
        <v>9</v>
      </c>
      <c r="M31" s="26">
        <v>9</v>
      </c>
      <c r="N31" s="43">
        <v>9</v>
      </c>
      <c r="O31" s="56">
        <v>9</v>
      </c>
      <c r="P31" s="96">
        <v>10</v>
      </c>
      <c r="Q31" s="106">
        <f t="shared" si="2"/>
        <v>8.4444444444444446</v>
      </c>
    </row>
    <row r="32" spans="1:17" x14ac:dyDescent="0.25">
      <c r="A32" s="15">
        <f t="shared" si="3"/>
        <v>29</v>
      </c>
      <c r="B32" s="16"/>
      <c r="C32" s="7" t="s">
        <v>206</v>
      </c>
      <c r="D32" s="7" t="s">
        <v>205</v>
      </c>
      <c r="E32" s="8">
        <v>298000</v>
      </c>
      <c r="F32" s="8">
        <v>191000</v>
      </c>
      <c r="G32" s="93" t="s">
        <v>268</v>
      </c>
      <c r="H32" s="25">
        <v>7</v>
      </c>
      <c r="I32" s="34">
        <v>7</v>
      </c>
      <c r="J32" s="26">
        <v>8</v>
      </c>
      <c r="K32" s="33">
        <v>8</v>
      </c>
      <c r="L32" s="26">
        <v>8</v>
      </c>
      <c r="M32" s="27">
        <v>8</v>
      </c>
      <c r="N32" s="42">
        <v>8</v>
      </c>
      <c r="O32" s="54">
        <v>9</v>
      </c>
      <c r="P32" s="96">
        <v>9</v>
      </c>
      <c r="Q32" s="106">
        <f t="shared" si="2"/>
        <v>8</v>
      </c>
    </row>
    <row r="33" spans="1:17" x14ac:dyDescent="0.25">
      <c r="A33" s="15">
        <f t="shared" si="3"/>
        <v>30</v>
      </c>
      <c r="B33" s="16"/>
      <c r="C33" s="7" t="s">
        <v>162</v>
      </c>
      <c r="D33" s="7" t="s">
        <v>159</v>
      </c>
      <c r="E33" s="8">
        <v>737000</v>
      </c>
      <c r="F33" s="8">
        <v>200000</v>
      </c>
      <c r="G33" s="93" t="s">
        <v>268</v>
      </c>
      <c r="H33" s="26">
        <v>7</v>
      </c>
      <c r="I33" s="37">
        <v>7</v>
      </c>
      <c r="J33" s="26">
        <v>8</v>
      </c>
      <c r="K33" s="49">
        <v>8</v>
      </c>
      <c r="L33" s="26">
        <v>8</v>
      </c>
      <c r="M33" s="25">
        <v>8</v>
      </c>
      <c r="N33" s="46">
        <v>9</v>
      </c>
      <c r="O33" s="48">
        <v>9</v>
      </c>
      <c r="P33" s="99"/>
      <c r="Q33" s="106">
        <f t="shared" si="2"/>
        <v>8</v>
      </c>
    </row>
    <row r="34" spans="1:17" x14ac:dyDescent="0.25">
      <c r="A34" s="15">
        <f t="shared" si="3"/>
        <v>31</v>
      </c>
      <c r="B34" s="16"/>
      <c r="C34" s="7" t="s">
        <v>169</v>
      </c>
      <c r="D34" s="7" t="s">
        <v>36</v>
      </c>
      <c r="E34" s="8">
        <v>433300</v>
      </c>
      <c r="F34" s="8">
        <v>50000</v>
      </c>
      <c r="G34" s="93" t="s">
        <v>268</v>
      </c>
      <c r="H34" s="26">
        <v>6</v>
      </c>
      <c r="I34" s="36">
        <v>7</v>
      </c>
      <c r="J34" s="26">
        <v>7</v>
      </c>
      <c r="K34" s="26">
        <v>8</v>
      </c>
      <c r="L34" s="26">
        <v>8</v>
      </c>
      <c r="M34" s="32">
        <v>8</v>
      </c>
      <c r="N34" s="42">
        <v>8</v>
      </c>
      <c r="O34" s="57">
        <v>9</v>
      </c>
      <c r="P34" s="100">
        <v>9</v>
      </c>
      <c r="Q34" s="106">
        <f t="shared" si="2"/>
        <v>7.7777777777777777</v>
      </c>
    </row>
    <row r="35" spans="1:17" x14ac:dyDescent="0.25">
      <c r="A35" s="15">
        <f t="shared" si="3"/>
        <v>32</v>
      </c>
      <c r="B35" s="16"/>
      <c r="C35" s="7" t="s">
        <v>232</v>
      </c>
      <c r="D35" s="7" t="s">
        <v>231</v>
      </c>
      <c r="E35" s="8">
        <v>485000</v>
      </c>
      <c r="F35" s="8">
        <v>130000</v>
      </c>
      <c r="G35" s="93" t="s">
        <v>268</v>
      </c>
      <c r="H35" s="26">
        <v>7</v>
      </c>
      <c r="I35" s="36">
        <v>7</v>
      </c>
      <c r="J35" s="32">
        <v>7</v>
      </c>
      <c r="K35" s="26">
        <v>8</v>
      </c>
      <c r="L35" s="33">
        <v>8</v>
      </c>
      <c r="M35" s="49">
        <v>8</v>
      </c>
      <c r="N35" s="43">
        <v>8</v>
      </c>
      <c r="O35" s="56">
        <v>8</v>
      </c>
      <c r="P35" s="96"/>
      <c r="Q35" s="106">
        <f t="shared" si="2"/>
        <v>7.625</v>
      </c>
    </row>
    <row r="36" spans="1:17" x14ac:dyDescent="0.25">
      <c r="A36" s="15">
        <f t="shared" si="3"/>
        <v>33</v>
      </c>
      <c r="B36" s="17"/>
      <c r="C36" s="7" t="s">
        <v>89</v>
      </c>
      <c r="D36" s="7" t="s">
        <v>90</v>
      </c>
      <c r="E36" s="8">
        <v>434500</v>
      </c>
      <c r="F36" s="8">
        <v>215500</v>
      </c>
      <c r="G36" s="93" t="s">
        <v>268</v>
      </c>
      <c r="H36" s="33">
        <v>7</v>
      </c>
      <c r="I36" s="36">
        <v>7</v>
      </c>
      <c r="J36" s="25">
        <v>7</v>
      </c>
      <c r="K36" s="32">
        <v>7</v>
      </c>
      <c r="L36" s="26">
        <v>8</v>
      </c>
      <c r="M36" s="26">
        <v>8</v>
      </c>
      <c r="N36" s="43">
        <v>8</v>
      </c>
      <c r="O36" s="54">
        <v>8</v>
      </c>
      <c r="P36" s="97">
        <v>8</v>
      </c>
      <c r="Q36" s="106">
        <f t="shared" si="2"/>
        <v>7.5555555555555554</v>
      </c>
    </row>
    <row r="37" spans="1:17" x14ac:dyDescent="0.25">
      <c r="A37" s="15">
        <f t="shared" si="3"/>
        <v>34</v>
      </c>
      <c r="B37" s="16"/>
      <c r="C37" s="7" t="s">
        <v>113</v>
      </c>
      <c r="D37" s="7" t="s">
        <v>112</v>
      </c>
      <c r="E37" s="8">
        <v>425000</v>
      </c>
      <c r="F37" s="8">
        <v>128500</v>
      </c>
      <c r="G37" s="93" t="s">
        <v>268</v>
      </c>
      <c r="H37" s="26">
        <v>6</v>
      </c>
      <c r="I37" s="23">
        <v>7</v>
      </c>
      <c r="J37" s="26">
        <v>7</v>
      </c>
      <c r="K37" s="25">
        <v>7</v>
      </c>
      <c r="L37" s="26">
        <v>8</v>
      </c>
      <c r="M37" s="26">
        <v>8</v>
      </c>
      <c r="N37" s="44">
        <v>8</v>
      </c>
      <c r="O37" s="56">
        <v>8</v>
      </c>
      <c r="P37" s="96">
        <v>9</v>
      </c>
      <c r="Q37" s="106">
        <f t="shared" si="2"/>
        <v>7.5555555555555554</v>
      </c>
    </row>
    <row r="38" spans="1:17" x14ac:dyDescent="0.25">
      <c r="A38" s="15">
        <f t="shared" si="3"/>
        <v>35</v>
      </c>
      <c r="B38" s="17"/>
      <c r="C38" s="7" t="s">
        <v>192</v>
      </c>
      <c r="D38" s="7" t="s">
        <v>191</v>
      </c>
      <c r="E38" s="8">
        <v>334500</v>
      </c>
      <c r="F38" s="8">
        <v>207000</v>
      </c>
      <c r="G38" s="93" t="s">
        <v>268</v>
      </c>
      <c r="H38" s="26">
        <v>6</v>
      </c>
      <c r="I38" s="23">
        <v>7</v>
      </c>
      <c r="J38" s="25">
        <v>7</v>
      </c>
      <c r="K38" s="32">
        <v>7</v>
      </c>
      <c r="L38" s="49">
        <v>8</v>
      </c>
      <c r="M38" s="26">
        <v>8</v>
      </c>
      <c r="N38" s="43">
        <v>8</v>
      </c>
      <c r="O38" s="56">
        <v>8</v>
      </c>
      <c r="P38" s="96">
        <v>9</v>
      </c>
      <c r="Q38" s="106">
        <f t="shared" si="2"/>
        <v>7.5555555555555554</v>
      </c>
    </row>
    <row r="39" spans="1:17" x14ac:dyDescent="0.25">
      <c r="A39" s="15">
        <f t="shared" si="3"/>
        <v>36</v>
      </c>
      <c r="B39" s="16"/>
      <c r="C39" s="7" t="s">
        <v>149</v>
      </c>
      <c r="D39" s="7" t="s">
        <v>35</v>
      </c>
      <c r="E39" s="8">
        <v>279500</v>
      </c>
      <c r="F39" s="8">
        <v>186500</v>
      </c>
      <c r="G39" s="93" t="s">
        <v>268</v>
      </c>
      <c r="H39" s="33">
        <v>7</v>
      </c>
      <c r="I39" s="50">
        <v>7</v>
      </c>
      <c r="J39" s="25">
        <v>7</v>
      </c>
      <c r="K39" s="32">
        <v>7</v>
      </c>
      <c r="L39" s="26">
        <v>8</v>
      </c>
      <c r="M39" s="26">
        <v>8</v>
      </c>
      <c r="N39" s="43">
        <v>8</v>
      </c>
      <c r="O39" s="54">
        <v>8</v>
      </c>
      <c r="P39" s="97">
        <v>8</v>
      </c>
      <c r="Q39" s="106">
        <f t="shared" si="2"/>
        <v>7.5555555555555554</v>
      </c>
    </row>
    <row r="40" spans="1:17" x14ac:dyDescent="0.25">
      <c r="A40" s="15">
        <f t="shared" si="3"/>
        <v>37</v>
      </c>
      <c r="B40" s="16"/>
      <c r="C40" s="7" t="s">
        <v>187</v>
      </c>
      <c r="D40" s="7" t="s">
        <v>182</v>
      </c>
      <c r="E40" s="8">
        <v>640844</v>
      </c>
      <c r="F40" s="8">
        <v>305344</v>
      </c>
      <c r="G40" s="93" t="s">
        <v>268</v>
      </c>
      <c r="H40" s="33">
        <v>6</v>
      </c>
      <c r="I40" s="35">
        <v>6</v>
      </c>
      <c r="J40" s="26">
        <v>7</v>
      </c>
      <c r="K40" s="32">
        <v>7</v>
      </c>
      <c r="L40" s="26">
        <v>8</v>
      </c>
      <c r="M40" s="26">
        <v>8</v>
      </c>
      <c r="N40" s="43">
        <v>8</v>
      </c>
      <c r="O40" s="56">
        <v>8</v>
      </c>
      <c r="P40" s="96">
        <v>9</v>
      </c>
      <c r="Q40" s="106">
        <f t="shared" si="2"/>
        <v>7.4444444444444446</v>
      </c>
    </row>
    <row r="41" spans="1:17" x14ac:dyDescent="0.25">
      <c r="A41" s="15">
        <f t="shared" si="3"/>
        <v>38</v>
      </c>
      <c r="B41" s="16"/>
      <c r="C41" s="7" t="s">
        <v>165</v>
      </c>
      <c r="D41" s="7" t="s">
        <v>163</v>
      </c>
      <c r="E41" s="8">
        <v>854250</v>
      </c>
      <c r="F41" s="8">
        <v>250000</v>
      </c>
      <c r="G41" s="93" t="s">
        <v>268</v>
      </c>
      <c r="H41" s="33">
        <v>5</v>
      </c>
      <c r="I41" s="35">
        <v>6</v>
      </c>
      <c r="J41" s="32">
        <v>7</v>
      </c>
      <c r="K41" s="26">
        <v>8</v>
      </c>
      <c r="L41" s="49">
        <v>8</v>
      </c>
      <c r="M41" s="26">
        <v>8</v>
      </c>
      <c r="N41" s="43">
        <v>8</v>
      </c>
      <c r="O41" s="56">
        <v>8</v>
      </c>
      <c r="P41" s="96">
        <v>9</v>
      </c>
      <c r="Q41" s="106">
        <f t="shared" si="2"/>
        <v>7.4444444444444446</v>
      </c>
    </row>
    <row r="42" spans="1:17" x14ac:dyDescent="0.25">
      <c r="A42" s="15">
        <f t="shared" si="3"/>
        <v>39</v>
      </c>
      <c r="B42" s="16"/>
      <c r="C42" s="7" t="s">
        <v>226</v>
      </c>
      <c r="D42" s="7" t="s">
        <v>225</v>
      </c>
      <c r="E42" s="8">
        <v>428000</v>
      </c>
      <c r="F42" s="8">
        <v>299600</v>
      </c>
      <c r="G42" s="93" t="s">
        <v>269</v>
      </c>
      <c r="H42" s="33">
        <v>7</v>
      </c>
      <c r="I42" s="36">
        <v>7</v>
      </c>
      <c r="J42" s="26">
        <v>7</v>
      </c>
      <c r="K42" s="25">
        <v>7</v>
      </c>
      <c r="L42" s="32">
        <v>7</v>
      </c>
      <c r="M42" s="26">
        <v>8</v>
      </c>
      <c r="N42" s="42">
        <v>9</v>
      </c>
      <c r="O42" s="54"/>
      <c r="P42" s="96"/>
      <c r="Q42" s="106">
        <f t="shared" si="2"/>
        <v>7.4285714285714288</v>
      </c>
    </row>
    <row r="43" spans="1:17" x14ac:dyDescent="0.25">
      <c r="A43" s="15">
        <f t="shared" si="3"/>
        <v>40</v>
      </c>
      <c r="B43" s="16"/>
      <c r="C43" s="7" t="s">
        <v>119</v>
      </c>
      <c r="D43" s="7" t="s">
        <v>31</v>
      </c>
      <c r="E43" s="8">
        <v>206000</v>
      </c>
      <c r="F43" s="8">
        <v>117000</v>
      </c>
      <c r="G43" s="93" t="s">
        <v>268</v>
      </c>
      <c r="H43" s="26">
        <v>7</v>
      </c>
      <c r="I43" s="36">
        <v>7</v>
      </c>
      <c r="J43" s="26">
        <v>7</v>
      </c>
      <c r="K43" s="26">
        <v>7</v>
      </c>
      <c r="L43" s="26">
        <v>7</v>
      </c>
      <c r="M43" s="32">
        <v>7</v>
      </c>
      <c r="N43" s="43">
        <v>8</v>
      </c>
      <c r="O43" s="55">
        <v>8</v>
      </c>
      <c r="P43" s="97">
        <v>8</v>
      </c>
      <c r="Q43" s="106">
        <f t="shared" si="2"/>
        <v>7.333333333333333</v>
      </c>
    </row>
    <row r="44" spans="1:17" x14ac:dyDescent="0.25">
      <c r="A44" s="15">
        <f t="shared" si="3"/>
        <v>41</v>
      </c>
      <c r="B44" s="16"/>
      <c r="C44" s="7" t="s">
        <v>164</v>
      </c>
      <c r="D44" s="7" t="s">
        <v>163</v>
      </c>
      <c r="E44" s="8">
        <v>476500</v>
      </c>
      <c r="F44" s="8">
        <v>130000</v>
      </c>
      <c r="G44" s="93" t="s">
        <v>268</v>
      </c>
      <c r="H44" s="49">
        <v>5</v>
      </c>
      <c r="I44" s="35">
        <v>6</v>
      </c>
      <c r="J44" s="32">
        <v>6</v>
      </c>
      <c r="K44" s="26">
        <v>8</v>
      </c>
      <c r="L44" s="33">
        <v>8</v>
      </c>
      <c r="M44" s="26">
        <v>8</v>
      </c>
      <c r="N44" s="43">
        <v>8</v>
      </c>
      <c r="O44" s="56">
        <v>8</v>
      </c>
      <c r="P44" s="96">
        <v>9</v>
      </c>
      <c r="Q44" s="106">
        <f t="shared" si="2"/>
        <v>7.333333333333333</v>
      </c>
    </row>
    <row r="45" spans="1:17" x14ac:dyDescent="0.25">
      <c r="A45" s="15">
        <f t="shared" si="3"/>
        <v>42</v>
      </c>
      <c r="B45" s="16"/>
      <c r="C45" s="7" t="s">
        <v>137</v>
      </c>
      <c r="D45" s="7" t="s">
        <v>31</v>
      </c>
      <c r="E45" s="8">
        <v>274000</v>
      </c>
      <c r="F45" s="8">
        <v>150000</v>
      </c>
      <c r="G45" s="93" t="s">
        <v>269</v>
      </c>
      <c r="H45" s="26">
        <v>6</v>
      </c>
      <c r="I45" s="36">
        <v>6</v>
      </c>
      <c r="J45" s="33">
        <v>7</v>
      </c>
      <c r="K45" s="26">
        <v>7</v>
      </c>
      <c r="L45" s="25">
        <v>7</v>
      </c>
      <c r="M45" s="32">
        <v>7</v>
      </c>
      <c r="N45" s="43">
        <v>8</v>
      </c>
      <c r="O45" s="56">
        <v>8</v>
      </c>
      <c r="P45" s="96">
        <v>9</v>
      </c>
      <c r="Q45" s="106">
        <f t="shared" si="2"/>
        <v>7.2222222222222223</v>
      </c>
    </row>
    <row r="46" spans="1:17" x14ac:dyDescent="0.25">
      <c r="A46" s="15">
        <f t="shared" si="3"/>
        <v>43</v>
      </c>
      <c r="B46" s="16"/>
      <c r="C46" s="7" t="s">
        <v>160</v>
      </c>
      <c r="D46" s="7" t="s">
        <v>159</v>
      </c>
      <c r="E46" s="8">
        <v>1425000</v>
      </c>
      <c r="F46" s="8">
        <v>450000</v>
      </c>
      <c r="G46" s="93" t="s">
        <v>268</v>
      </c>
      <c r="H46" s="25">
        <v>6</v>
      </c>
      <c r="I46" s="36">
        <v>6</v>
      </c>
      <c r="J46" s="28">
        <v>6</v>
      </c>
      <c r="K46" s="26">
        <v>7</v>
      </c>
      <c r="L46" s="33">
        <v>7</v>
      </c>
      <c r="M46" s="26">
        <v>8</v>
      </c>
      <c r="N46" s="43">
        <v>8</v>
      </c>
      <c r="O46" s="62">
        <v>9</v>
      </c>
      <c r="P46" s="99"/>
      <c r="Q46" s="106">
        <f t="shared" si="2"/>
        <v>7.125</v>
      </c>
    </row>
    <row r="47" spans="1:17" x14ac:dyDescent="0.25">
      <c r="A47" s="15">
        <f t="shared" si="3"/>
        <v>44</v>
      </c>
      <c r="B47" s="16"/>
      <c r="C47" s="7" t="s">
        <v>245</v>
      </c>
      <c r="D47" s="7" t="s">
        <v>244</v>
      </c>
      <c r="E47" s="8">
        <v>723800</v>
      </c>
      <c r="F47" s="8">
        <v>264550</v>
      </c>
      <c r="G47" s="93" t="s">
        <v>268</v>
      </c>
      <c r="H47" s="26">
        <v>5</v>
      </c>
      <c r="I47" s="34">
        <v>6</v>
      </c>
      <c r="J47" s="33">
        <v>7</v>
      </c>
      <c r="K47" s="25">
        <v>7</v>
      </c>
      <c r="L47" s="28">
        <v>7</v>
      </c>
      <c r="M47" s="26">
        <v>8</v>
      </c>
      <c r="N47" s="43">
        <v>8</v>
      </c>
      <c r="O47" s="54">
        <v>8</v>
      </c>
      <c r="P47" s="96">
        <v>8</v>
      </c>
      <c r="Q47" s="106">
        <f t="shared" si="2"/>
        <v>7.1111111111111107</v>
      </c>
    </row>
    <row r="48" spans="1:17" x14ac:dyDescent="0.25">
      <c r="A48" s="15">
        <f t="shared" si="3"/>
        <v>45</v>
      </c>
      <c r="B48" s="16"/>
      <c r="C48" s="7" t="s">
        <v>198</v>
      </c>
      <c r="D48" s="7" t="s">
        <v>121</v>
      </c>
      <c r="E48" s="8">
        <v>464500</v>
      </c>
      <c r="F48" s="8">
        <v>204500</v>
      </c>
      <c r="G48" s="93" t="s">
        <v>268</v>
      </c>
      <c r="H48" s="28">
        <v>6</v>
      </c>
      <c r="I48" s="36">
        <v>7</v>
      </c>
      <c r="J48" s="26">
        <v>7</v>
      </c>
      <c r="K48" s="26">
        <v>7</v>
      </c>
      <c r="L48" s="25">
        <v>7</v>
      </c>
      <c r="M48" s="26">
        <v>7</v>
      </c>
      <c r="N48" s="44">
        <v>7</v>
      </c>
      <c r="O48" s="55">
        <v>8</v>
      </c>
      <c r="P48" s="96">
        <v>8</v>
      </c>
      <c r="Q48" s="106">
        <f t="shared" si="2"/>
        <v>7.1111111111111107</v>
      </c>
    </row>
    <row r="49" spans="1:17" x14ac:dyDescent="0.25">
      <c r="A49" s="15">
        <f t="shared" si="3"/>
        <v>46</v>
      </c>
      <c r="B49" s="16"/>
      <c r="C49" s="7" t="s">
        <v>122</v>
      </c>
      <c r="D49" s="7" t="s">
        <v>121</v>
      </c>
      <c r="E49" s="8">
        <v>505000</v>
      </c>
      <c r="F49" s="8">
        <v>285800</v>
      </c>
      <c r="G49" s="93" t="s">
        <v>268</v>
      </c>
      <c r="H49" s="33">
        <v>5</v>
      </c>
      <c r="I49" s="36">
        <v>7</v>
      </c>
      <c r="J49" s="26">
        <v>7</v>
      </c>
      <c r="K49" s="39">
        <v>7</v>
      </c>
      <c r="L49" s="32">
        <v>7</v>
      </c>
      <c r="M49" s="28">
        <v>7</v>
      </c>
      <c r="N49" s="43">
        <v>8</v>
      </c>
      <c r="O49" s="54">
        <v>8</v>
      </c>
      <c r="P49" s="96">
        <v>8</v>
      </c>
      <c r="Q49" s="106">
        <f t="shared" si="2"/>
        <v>7.1111111111111107</v>
      </c>
    </row>
    <row r="50" spans="1:17" x14ac:dyDescent="0.25">
      <c r="A50" s="15">
        <f t="shared" si="3"/>
        <v>47</v>
      </c>
      <c r="B50" s="16"/>
      <c r="C50" s="7" t="s">
        <v>183</v>
      </c>
      <c r="D50" s="7" t="s">
        <v>182</v>
      </c>
      <c r="E50" s="8">
        <v>837826</v>
      </c>
      <c r="F50" s="8">
        <v>520029</v>
      </c>
      <c r="G50" s="93" t="s">
        <v>268</v>
      </c>
      <c r="H50" s="49">
        <v>6</v>
      </c>
      <c r="I50" s="34">
        <v>6</v>
      </c>
      <c r="J50" s="33">
        <v>7</v>
      </c>
      <c r="K50" s="26">
        <v>7</v>
      </c>
      <c r="L50" s="25">
        <v>7</v>
      </c>
      <c r="M50" s="26">
        <v>7</v>
      </c>
      <c r="N50" s="43">
        <v>8</v>
      </c>
      <c r="O50" s="54">
        <v>8</v>
      </c>
      <c r="P50" s="97">
        <v>8</v>
      </c>
      <c r="Q50" s="106">
        <f t="shared" si="2"/>
        <v>7.1111111111111107</v>
      </c>
    </row>
    <row r="51" spans="1:17" x14ac:dyDescent="0.25">
      <c r="A51" s="15">
        <f t="shared" si="3"/>
        <v>48</v>
      </c>
      <c r="B51" s="17"/>
      <c r="C51" s="7" t="s">
        <v>152</v>
      </c>
      <c r="D51" s="7" t="s">
        <v>29</v>
      </c>
      <c r="E51" s="8">
        <v>440000</v>
      </c>
      <c r="F51" s="8">
        <v>178000</v>
      </c>
      <c r="G51" s="93" t="s">
        <v>268</v>
      </c>
      <c r="H51" s="33">
        <v>6</v>
      </c>
      <c r="I51" s="34">
        <v>6</v>
      </c>
      <c r="J51" s="26">
        <v>7</v>
      </c>
      <c r="K51" s="26">
        <v>7</v>
      </c>
      <c r="L51" s="26">
        <v>7</v>
      </c>
      <c r="M51" s="26">
        <v>7</v>
      </c>
      <c r="N51" s="45">
        <v>7</v>
      </c>
      <c r="O51" s="54">
        <v>8</v>
      </c>
      <c r="P51" s="97">
        <v>8</v>
      </c>
      <c r="Q51" s="106">
        <f t="shared" si="2"/>
        <v>7</v>
      </c>
    </row>
    <row r="52" spans="1:17" x14ac:dyDescent="0.25">
      <c r="A52" s="15">
        <f t="shared" si="3"/>
        <v>49</v>
      </c>
      <c r="B52" s="16"/>
      <c r="C52" s="7" t="s">
        <v>161</v>
      </c>
      <c r="D52" s="7" t="s">
        <v>159</v>
      </c>
      <c r="E52" s="8">
        <v>1030000</v>
      </c>
      <c r="F52" s="8">
        <v>300000</v>
      </c>
      <c r="G52" s="93" t="s">
        <v>269</v>
      </c>
      <c r="H52" s="33">
        <v>4</v>
      </c>
      <c r="I52" s="35">
        <v>6</v>
      </c>
      <c r="J52" s="28">
        <v>6</v>
      </c>
      <c r="K52" s="26">
        <v>7</v>
      </c>
      <c r="L52" s="49">
        <v>8</v>
      </c>
      <c r="M52" s="26">
        <v>8</v>
      </c>
      <c r="N52" s="43">
        <v>8</v>
      </c>
      <c r="O52" s="54">
        <v>9</v>
      </c>
      <c r="P52" s="99"/>
      <c r="Q52" s="106">
        <f t="shared" si="2"/>
        <v>7</v>
      </c>
    </row>
    <row r="53" spans="1:17" x14ac:dyDescent="0.25">
      <c r="A53" s="15">
        <f t="shared" si="3"/>
        <v>50</v>
      </c>
      <c r="B53" s="16"/>
      <c r="C53" s="7" t="s">
        <v>129</v>
      </c>
      <c r="D53" s="7" t="s">
        <v>27</v>
      </c>
      <c r="E53" s="8">
        <v>1445000</v>
      </c>
      <c r="F53" s="8">
        <v>490000</v>
      </c>
      <c r="G53" s="93" t="s">
        <v>268</v>
      </c>
      <c r="H53" s="33">
        <v>5</v>
      </c>
      <c r="I53" s="35">
        <v>5</v>
      </c>
      <c r="J53" s="26">
        <v>6</v>
      </c>
      <c r="K53" s="26">
        <v>7</v>
      </c>
      <c r="L53" s="26">
        <v>7</v>
      </c>
      <c r="M53" s="32">
        <v>7</v>
      </c>
      <c r="N53" s="42">
        <v>7</v>
      </c>
      <c r="O53" s="54">
        <v>8</v>
      </c>
      <c r="P53" s="96">
        <v>9</v>
      </c>
      <c r="Q53" s="106">
        <f t="shared" si="2"/>
        <v>6.7777777777777777</v>
      </c>
    </row>
    <row r="54" spans="1:17" x14ac:dyDescent="0.25">
      <c r="A54" s="15">
        <f t="shared" si="3"/>
        <v>51</v>
      </c>
      <c r="B54" s="16"/>
      <c r="C54" s="7" t="s">
        <v>143</v>
      </c>
      <c r="D54" s="7" t="s">
        <v>142</v>
      </c>
      <c r="E54" s="8">
        <v>276000</v>
      </c>
      <c r="F54" s="8">
        <v>142000</v>
      </c>
      <c r="G54" s="93" t="s">
        <v>268</v>
      </c>
      <c r="H54" s="25">
        <v>5</v>
      </c>
      <c r="I54" s="23">
        <v>6</v>
      </c>
      <c r="J54" s="26">
        <v>6</v>
      </c>
      <c r="K54" s="26">
        <v>7</v>
      </c>
      <c r="L54" s="26">
        <v>7</v>
      </c>
      <c r="M54" s="26">
        <v>7</v>
      </c>
      <c r="N54" s="44">
        <v>7</v>
      </c>
      <c r="O54" s="56">
        <v>7</v>
      </c>
      <c r="P54" s="96">
        <v>8</v>
      </c>
      <c r="Q54" s="106">
        <f t="shared" si="2"/>
        <v>6.666666666666667</v>
      </c>
    </row>
    <row r="55" spans="1:17" x14ac:dyDescent="0.25">
      <c r="A55" s="15">
        <f t="shared" si="3"/>
        <v>52</v>
      </c>
      <c r="B55" s="16"/>
      <c r="C55" s="7" t="s">
        <v>199</v>
      </c>
      <c r="D55" s="7" t="s">
        <v>200</v>
      </c>
      <c r="E55" s="8">
        <v>548000</v>
      </c>
      <c r="F55" s="8">
        <v>230000</v>
      </c>
      <c r="G55" s="93" t="s">
        <v>269</v>
      </c>
      <c r="H55" s="49">
        <v>2</v>
      </c>
      <c r="I55" s="36">
        <v>6</v>
      </c>
      <c r="J55" s="26">
        <v>6</v>
      </c>
      <c r="K55" s="28">
        <v>6</v>
      </c>
      <c r="L55" s="25">
        <v>7</v>
      </c>
      <c r="M55" s="32">
        <v>7</v>
      </c>
      <c r="N55" s="43">
        <v>8</v>
      </c>
      <c r="O55" s="54">
        <v>8</v>
      </c>
      <c r="P55" s="100">
        <v>9</v>
      </c>
      <c r="Q55" s="106">
        <f t="shared" si="2"/>
        <v>6.5555555555555554</v>
      </c>
    </row>
    <row r="56" spans="1:17" x14ac:dyDescent="0.25">
      <c r="A56" s="15">
        <f t="shared" si="3"/>
        <v>53</v>
      </c>
      <c r="B56" s="16"/>
      <c r="C56" s="7" t="s">
        <v>266</v>
      </c>
      <c r="D56" s="7" t="s">
        <v>238</v>
      </c>
      <c r="E56" s="8">
        <v>490000</v>
      </c>
      <c r="F56" s="8">
        <v>150000</v>
      </c>
      <c r="G56" s="93" t="s">
        <v>268</v>
      </c>
      <c r="H56" s="25">
        <v>5</v>
      </c>
      <c r="I56" s="23">
        <v>6</v>
      </c>
      <c r="J56" s="26">
        <v>6</v>
      </c>
      <c r="K56" s="32">
        <v>6</v>
      </c>
      <c r="L56" s="26">
        <v>7</v>
      </c>
      <c r="M56" s="49">
        <v>7</v>
      </c>
      <c r="N56" s="43">
        <v>7</v>
      </c>
      <c r="O56" s="54">
        <v>7</v>
      </c>
      <c r="P56" s="97">
        <v>8</v>
      </c>
      <c r="Q56" s="106">
        <f t="shared" si="2"/>
        <v>6.5555555555555554</v>
      </c>
    </row>
    <row r="57" spans="1:17" x14ac:dyDescent="0.25">
      <c r="A57" s="15">
        <f t="shared" si="3"/>
        <v>54</v>
      </c>
      <c r="B57" s="16"/>
      <c r="C57" s="7" t="s">
        <v>210</v>
      </c>
      <c r="D57" s="7" t="s">
        <v>209</v>
      </c>
      <c r="E57" s="8">
        <v>332000</v>
      </c>
      <c r="F57" s="8">
        <v>75000</v>
      </c>
      <c r="G57" s="93" t="s">
        <v>268</v>
      </c>
      <c r="H57" s="26">
        <v>4</v>
      </c>
      <c r="I57" s="36">
        <v>6</v>
      </c>
      <c r="J57" s="32">
        <v>6</v>
      </c>
      <c r="K57" s="26">
        <v>7</v>
      </c>
      <c r="L57" s="26">
        <v>7</v>
      </c>
      <c r="M57" s="25">
        <v>7</v>
      </c>
      <c r="N57" s="42">
        <v>7</v>
      </c>
      <c r="O57" s="54">
        <v>8</v>
      </c>
      <c r="P57" s="101"/>
      <c r="Q57" s="106">
        <f t="shared" si="2"/>
        <v>6.5</v>
      </c>
    </row>
    <row r="58" spans="1:17" x14ac:dyDescent="0.25">
      <c r="A58" s="15">
        <f t="shared" si="3"/>
        <v>55</v>
      </c>
      <c r="B58" s="16"/>
      <c r="C58" s="7" t="s">
        <v>148</v>
      </c>
      <c r="D58" s="7" t="s">
        <v>35</v>
      </c>
      <c r="E58" s="8">
        <v>438000</v>
      </c>
      <c r="F58" s="8">
        <v>241000</v>
      </c>
      <c r="G58" s="93" t="s">
        <v>268</v>
      </c>
      <c r="H58" s="26">
        <v>6</v>
      </c>
      <c r="I58" s="23">
        <v>6</v>
      </c>
      <c r="J58" s="26">
        <v>6</v>
      </c>
      <c r="K58" s="26">
        <v>6</v>
      </c>
      <c r="L58" s="26">
        <v>6</v>
      </c>
      <c r="M58" s="28">
        <v>6</v>
      </c>
      <c r="N58" s="43">
        <v>7</v>
      </c>
      <c r="O58" s="55">
        <v>7</v>
      </c>
      <c r="P58" s="96">
        <v>8</v>
      </c>
      <c r="Q58" s="106">
        <f t="shared" si="2"/>
        <v>6.4444444444444446</v>
      </c>
    </row>
    <row r="59" spans="1:17" x14ac:dyDescent="0.25">
      <c r="A59" s="15">
        <f>A58+1</f>
        <v>56</v>
      </c>
      <c r="B59" s="16"/>
      <c r="C59" s="7" t="s">
        <v>144</v>
      </c>
      <c r="D59" s="7" t="s">
        <v>26</v>
      </c>
      <c r="E59" s="8">
        <v>314738</v>
      </c>
      <c r="F59" s="8">
        <v>180000</v>
      </c>
      <c r="G59" s="93" t="s">
        <v>268</v>
      </c>
      <c r="H59" s="25">
        <v>5</v>
      </c>
      <c r="I59" s="36">
        <v>6</v>
      </c>
      <c r="J59" s="33">
        <v>6</v>
      </c>
      <c r="K59" s="26">
        <v>6</v>
      </c>
      <c r="L59" s="26">
        <v>6</v>
      </c>
      <c r="M59" s="49">
        <v>7</v>
      </c>
      <c r="N59" s="43">
        <v>7</v>
      </c>
      <c r="O59" s="56">
        <v>7</v>
      </c>
      <c r="P59" s="98">
        <v>8</v>
      </c>
      <c r="Q59" s="106">
        <f t="shared" si="2"/>
        <v>6.4444444444444446</v>
      </c>
    </row>
    <row r="60" spans="1:17" x14ac:dyDescent="0.25">
      <c r="A60" s="15">
        <f t="shared" ref="A60:A69" si="4">A59+1</f>
        <v>57</v>
      </c>
      <c r="B60" s="16"/>
      <c r="C60" s="7" t="s">
        <v>224</v>
      </c>
      <c r="D60" s="7" t="s">
        <v>222</v>
      </c>
      <c r="E60" s="8">
        <v>364500</v>
      </c>
      <c r="F60" s="8">
        <v>237500</v>
      </c>
      <c r="G60" s="93" t="s">
        <v>268</v>
      </c>
      <c r="H60" s="33">
        <v>5</v>
      </c>
      <c r="I60" s="38">
        <v>5</v>
      </c>
      <c r="J60" s="49">
        <v>6</v>
      </c>
      <c r="K60" s="26">
        <v>6</v>
      </c>
      <c r="L60" s="25">
        <v>6</v>
      </c>
      <c r="M60" s="32">
        <v>6</v>
      </c>
      <c r="N60" s="43">
        <v>7</v>
      </c>
      <c r="O60" s="61">
        <v>7</v>
      </c>
      <c r="P60" s="102">
        <v>8</v>
      </c>
      <c r="Q60" s="106">
        <f t="shared" si="2"/>
        <v>6.2222222222222223</v>
      </c>
    </row>
    <row r="61" spans="1:17" x14ac:dyDescent="0.25">
      <c r="A61" s="15">
        <f t="shared" si="4"/>
        <v>58</v>
      </c>
      <c r="B61" s="16"/>
      <c r="C61" s="7" t="s">
        <v>223</v>
      </c>
      <c r="D61" s="7" t="s">
        <v>222</v>
      </c>
      <c r="E61" s="8">
        <v>348800</v>
      </c>
      <c r="F61" s="8">
        <v>216800</v>
      </c>
      <c r="G61" s="93" t="s">
        <v>268</v>
      </c>
      <c r="H61" s="26">
        <v>2</v>
      </c>
      <c r="I61" s="50">
        <v>6</v>
      </c>
      <c r="J61" s="27">
        <v>6</v>
      </c>
      <c r="K61" s="26">
        <v>6</v>
      </c>
      <c r="L61" s="32">
        <v>6</v>
      </c>
      <c r="M61" s="27">
        <v>7</v>
      </c>
      <c r="N61" s="47">
        <v>7</v>
      </c>
      <c r="O61" s="54">
        <v>8</v>
      </c>
      <c r="P61" s="100">
        <v>8</v>
      </c>
      <c r="Q61" s="106">
        <f t="shared" si="2"/>
        <v>6.2222222222222223</v>
      </c>
    </row>
    <row r="62" spans="1:17" x14ac:dyDescent="0.25">
      <c r="A62" s="15">
        <f t="shared" si="4"/>
        <v>59</v>
      </c>
      <c r="B62" s="16"/>
      <c r="C62" s="7" t="s">
        <v>230</v>
      </c>
      <c r="D62" s="7" t="s">
        <v>229</v>
      </c>
      <c r="E62" s="8">
        <v>249700</v>
      </c>
      <c r="F62" s="8">
        <v>166700</v>
      </c>
      <c r="G62" s="93" t="s">
        <v>268</v>
      </c>
      <c r="H62" s="25">
        <v>3</v>
      </c>
      <c r="I62" s="36">
        <v>4</v>
      </c>
      <c r="J62" s="26">
        <v>6</v>
      </c>
      <c r="K62" s="32">
        <v>6</v>
      </c>
      <c r="L62" s="26">
        <v>7</v>
      </c>
      <c r="M62" s="33">
        <v>7</v>
      </c>
      <c r="N62" s="43">
        <v>7</v>
      </c>
      <c r="O62" s="54">
        <v>7</v>
      </c>
      <c r="P62" s="97">
        <v>7</v>
      </c>
      <c r="Q62" s="106">
        <f t="shared" si="2"/>
        <v>6</v>
      </c>
    </row>
    <row r="63" spans="1:17" x14ac:dyDescent="0.25">
      <c r="A63" s="15">
        <f t="shared" si="4"/>
        <v>60</v>
      </c>
      <c r="B63" s="16"/>
      <c r="C63" s="7" t="s">
        <v>134</v>
      </c>
      <c r="D63" s="7" t="s">
        <v>133</v>
      </c>
      <c r="E63" s="8">
        <v>337880</v>
      </c>
      <c r="F63" s="8">
        <v>213000</v>
      </c>
      <c r="G63" s="93" t="s">
        <v>268</v>
      </c>
      <c r="H63" s="26">
        <v>2</v>
      </c>
      <c r="I63" s="35">
        <v>3</v>
      </c>
      <c r="J63" s="26">
        <v>6</v>
      </c>
      <c r="K63" s="32">
        <v>6</v>
      </c>
      <c r="L63" s="28">
        <v>6</v>
      </c>
      <c r="M63" s="26">
        <v>7</v>
      </c>
      <c r="N63" s="43">
        <v>7</v>
      </c>
      <c r="O63" s="54">
        <v>8</v>
      </c>
      <c r="P63" s="100">
        <v>8</v>
      </c>
      <c r="Q63" s="106">
        <f t="shared" si="2"/>
        <v>5.8888888888888893</v>
      </c>
    </row>
    <row r="64" spans="1:17" x14ac:dyDescent="0.25">
      <c r="A64" s="15">
        <f t="shared" si="4"/>
        <v>61</v>
      </c>
      <c r="B64" s="16"/>
      <c r="C64" s="7" t="s">
        <v>93</v>
      </c>
      <c r="D64" s="7" t="s">
        <v>92</v>
      </c>
      <c r="E64" s="8">
        <v>749000</v>
      </c>
      <c r="F64" s="8">
        <v>500000</v>
      </c>
      <c r="G64" s="93" t="s">
        <v>268</v>
      </c>
      <c r="H64" s="26">
        <v>3</v>
      </c>
      <c r="I64" s="36">
        <v>4</v>
      </c>
      <c r="J64" s="26">
        <v>5</v>
      </c>
      <c r="K64" s="33">
        <v>6</v>
      </c>
      <c r="L64" s="26">
        <v>6</v>
      </c>
      <c r="M64" s="28">
        <v>6</v>
      </c>
      <c r="N64" s="43">
        <v>7</v>
      </c>
      <c r="O64" s="54">
        <v>7</v>
      </c>
      <c r="P64" s="98">
        <v>8</v>
      </c>
      <c r="Q64" s="106">
        <f t="shared" si="2"/>
        <v>5.7777777777777777</v>
      </c>
    </row>
    <row r="65" spans="1:17" x14ac:dyDescent="0.25">
      <c r="A65" s="15">
        <f t="shared" si="4"/>
        <v>62</v>
      </c>
      <c r="B65" s="16"/>
      <c r="C65" s="7" t="s">
        <v>193</v>
      </c>
      <c r="D65" s="7" t="s">
        <v>180</v>
      </c>
      <c r="E65" s="8">
        <v>165000</v>
      </c>
      <c r="F65" s="8">
        <v>32000</v>
      </c>
      <c r="G65" s="93" t="s">
        <v>268</v>
      </c>
      <c r="H65" s="49">
        <v>3</v>
      </c>
      <c r="I65" s="35">
        <v>3</v>
      </c>
      <c r="J65" s="26">
        <v>4</v>
      </c>
      <c r="K65" s="28">
        <v>4</v>
      </c>
      <c r="L65" s="26">
        <v>5</v>
      </c>
      <c r="M65" s="26">
        <v>6</v>
      </c>
      <c r="N65" s="46">
        <v>7</v>
      </c>
      <c r="O65" s="55">
        <v>7</v>
      </c>
      <c r="P65" s="96">
        <v>8</v>
      </c>
      <c r="Q65" s="106">
        <f t="shared" si="2"/>
        <v>5.2222222222222223</v>
      </c>
    </row>
    <row r="66" spans="1:17" x14ac:dyDescent="0.25">
      <c r="A66" s="15">
        <f t="shared" si="4"/>
        <v>63</v>
      </c>
      <c r="B66" s="16"/>
      <c r="C66" s="7" t="s">
        <v>195</v>
      </c>
      <c r="D66" s="7" t="s">
        <v>194</v>
      </c>
      <c r="E66" s="8">
        <v>455450</v>
      </c>
      <c r="F66" s="8">
        <v>192250</v>
      </c>
      <c r="G66" s="93" t="s">
        <v>268</v>
      </c>
      <c r="H66" s="49">
        <v>3</v>
      </c>
      <c r="I66" s="23">
        <v>4</v>
      </c>
      <c r="J66" s="26">
        <v>4</v>
      </c>
      <c r="K66" s="26">
        <v>5</v>
      </c>
      <c r="L66" s="28">
        <v>5</v>
      </c>
      <c r="M66" s="26">
        <v>6</v>
      </c>
      <c r="N66" s="43">
        <v>7</v>
      </c>
      <c r="O66" s="55">
        <v>7</v>
      </c>
      <c r="P66" s="103"/>
      <c r="Q66" s="106">
        <f t="shared" si="2"/>
        <v>5.125</v>
      </c>
    </row>
    <row r="67" spans="1:17" x14ac:dyDescent="0.25">
      <c r="A67" s="15">
        <f t="shared" si="4"/>
        <v>64</v>
      </c>
      <c r="B67" s="16"/>
      <c r="C67" s="7" t="s">
        <v>186</v>
      </c>
      <c r="D67" s="7" t="s">
        <v>28</v>
      </c>
      <c r="E67" s="8">
        <v>611000</v>
      </c>
      <c r="F67" s="8">
        <v>398000</v>
      </c>
      <c r="G67" s="93" t="s">
        <v>268</v>
      </c>
      <c r="H67" s="26">
        <v>2</v>
      </c>
      <c r="I67" s="50">
        <v>3</v>
      </c>
      <c r="J67" s="26">
        <v>4</v>
      </c>
      <c r="K67" s="26">
        <v>5</v>
      </c>
      <c r="L67" s="26">
        <v>5</v>
      </c>
      <c r="M67" s="28">
        <v>5</v>
      </c>
      <c r="N67" s="46">
        <v>6</v>
      </c>
      <c r="O67" s="54">
        <v>8</v>
      </c>
      <c r="P67" s="98">
        <v>8</v>
      </c>
      <c r="Q67" s="106">
        <f t="shared" si="2"/>
        <v>5.1111111111111107</v>
      </c>
    </row>
    <row r="68" spans="1:17" x14ac:dyDescent="0.25">
      <c r="A68" s="15">
        <f t="shared" si="4"/>
        <v>65</v>
      </c>
      <c r="B68" s="16"/>
      <c r="C68" s="7" t="s">
        <v>181</v>
      </c>
      <c r="D68" s="7" t="s">
        <v>180</v>
      </c>
      <c r="E68" s="8">
        <v>140000</v>
      </c>
      <c r="F68" s="8">
        <v>24000</v>
      </c>
      <c r="G68" s="93" t="s">
        <v>268</v>
      </c>
      <c r="H68" s="49">
        <v>3</v>
      </c>
      <c r="I68" s="35">
        <v>3</v>
      </c>
      <c r="J68" s="33">
        <v>4</v>
      </c>
      <c r="K68" s="26">
        <v>4</v>
      </c>
      <c r="L68" s="28">
        <v>4</v>
      </c>
      <c r="M68" s="26">
        <v>5</v>
      </c>
      <c r="N68" s="43">
        <v>6</v>
      </c>
      <c r="O68" s="55">
        <v>7</v>
      </c>
      <c r="P68" s="96"/>
      <c r="Q68" s="106">
        <f t="shared" si="2"/>
        <v>4.5</v>
      </c>
    </row>
    <row r="69" spans="1:17" x14ac:dyDescent="0.25">
      <c r="A69" s="15">
        <f t="shared" si="4"/>
        <v>66</v>
      </c>
      <c r="B69" s="17"/>
      <c r="C69" s="7" t="s">
        <v>116</v>
      </c>
      <c r="D69" s="7" t="s">
        <v>115</v>
      </c>
      <c r="E69" s="8">
        <v>787500</v>
      </c>
      <c r="F69" s="8">
        <v>215500</v>
      </c>
      <c r="G69" s="93" t="s">
        <v>268</v>
      </c>
      <c r="H69" s="32">
        <v>2</v>
      </c>
      <c r="I69" s="36">
        <v>3</v>
      </c>
      <c r="J69" s="25">
        <v>3</v>
      </c>
      <c r="K69" s="26">
        <v>3</v>
      </c>
      <c r="L69" s="28">
        <v>3</v>
      </c>
      <c r="M69" s="33">
        <v>4</v>
      </c>
      <c r="N69" s="43">
        <v>5</v>
      </c>
      <c r="O69" s="54">
        <v>6</v>
      </c>
      <c r="P69" s="96">
        <v>6</v>
      </c>
      <c r="Q69" s="106">
        <f t="shared" si="2"/>
        <v>3.8888888888888888</v>
      </c>
    </row>
    <row r="70" spans="1:17" x14ac:dyDescent="0.25">
      <c r="A70" s="15"/>
      <c r="B70" s="16"/>
      <c r="C70" s="7"/>
      <c r="D70" s="7"/>
      <c r="E70" s="8"/>
      <c r="F70" s="8"/>
      <c r="G70" s="93"/>
      <c r="H70" s="26"/>
      <c r="I70" s="23"/>
      <c r="J70" s="49"/>
      <c r="K70" s="26"/>
      <c r="L70" s="26"/>
      <c r="M70" s="25"/>
      <c r="N70" s="43"/>
      <c r="O70" s="55"/>
      <c r="P70" s="97"/>
      <c r="Q70" s="106"/>
    </row>
    <row r="71" spans="1:17" x14ac:dyDescent="0.25">
      <c r="A71" s="15">
        <f>A69+1</f>
        <v>67</v>
      </c>
      <c r="B71" s="18">
        <v>3</v>
      </c>
      <c r="C71" s="7" t="s">
        <v>4</v>
      </c>
      <c r="D71" s="7" t="s">
        <v>37</v>
      </c>
      <c r="E71" s="8">
        <v>147000</v>
      </c>
      <c r="F71" s="8">
        <v>50000</v>
      </c>
      <c r="G71" s="93" t="s">
        <v>268</v>
      </c>
      <c r="H71" s="49">
        <v>7</v>
      </c>
      <c r="I71" s="34">
        <v>7</v>
      </c>
      <c r="J71" s="26">
        <v>8</v>
      </c>
      <c r="K71" s="26">
        <v>8</v>
      </c>
      <c r="L71" s="26">
        <v>9</v>
      </c>
      <c r="M71" s="26">
        <v>9</v>
      </c>
      <c r="N71" s="42">
        <v>9</v>
      </c>
      <c r="O71" s="55">
        <v>10</v>
      </c>
      <c r="P71" s="96"/>
      <c r="Q71" s="106">
        <f t="shared" ref="Q71:Q80" si="5">AVERAGE(H71:P71)</f>
        <v>8.375</v>
      </c>
    </row>
    <row r="72" spans="1:17" x14ac:dyDescent="0.25">
      <c r="A72" s="15">
        <f t="shared" ref="A72:A80" si="6">A71+1</f>
        <v>68</v>
      </c>
      <c r="B72" s="16"/>
      <c r="C72" s="7" t="s">
        <v>185</v>
      </c>
      <c r="D72" s="7" t="s">
        <v>184</v>
      </c>
      <c r="E72" s="8">
        <v>220800</v>
      </c>
      <c r="F72" s="8">
        <v>95800</v>
      </c>
      <c r="G72" s="93" t="s">
        <v>268</v>
      </c>
      <c r="H72" s="33">
        <v>5</v>
      </c>
      <c r="I72" s="50">
        <v>8</v>
      </c>
      <c r="J72" s="26">
        <v>8</v>
      </c>
      <c r="K72" s="26">
        <v>8</v>
      </c>
      <c r="L72" s="32">
        <v>8</v>
      </c>
      <c r="M72" s="26">
        <v>9</v>
      </c>
      <c r="N72" s="43">
        <v>9</v>
      </c>
      <c r="O72" s="56">
        <v>9</v>
      </c>
      <c r="P72" s="96">
        <v>10</v>
      </c>
      <c r="Q72" s="106">
        <f t="shared" si="5"/>
        <v>8.2222222222222214</v>
      </c>
    </row>
    <row r="73" spans="1:17" x14ac:dyDescent="0.25">
      <c r="A73" s="15">
        <f t="shared" si="6"/>
        <v>69</v>
      </c>
      <c r="B73" s="16"/>
      <c r="C73" s="7" t="s">
        <v>158</v>
      </c>
      <c r="D73" s="7" t="s">
        <v>33</v>
      </c>
      <c r="E73" s="8">
        <v>725725</v>
      </c>
      <c r="F73" s="8">
        <v>336375</v>
      </c>
      <c r="G73" s="93" t="s">
        <v>268</v>
      </c>
      <c r="H73" s="33">
        <v>6</v>
      </c>
      <c r="I73" s="50">
        <v>7</v>
      </c>
      <c r="J73" s="32">
        <v>7</v>
      </c>
      <c r="K73" s="26">
        <v>8</v>
      </c>
      <c r="L73" s="26">
        <v>8</v>
      </c>
      <c r="M73" s="26">
        <v>9</v>
      </c>
      <c r="N73" s="43">
        <v>9</v>
      </c>
      <c r="O73" s="56">
        <v>9</v>
      </c>
      <c r="P73" s="96">
        <v>10</v>
      </c>
      <c r="Q73" s="106">
        <f t="shared" si="5"/>
        <v>8.1111111111111107</v>
      </c>
    </row>
    <row r="74" spans="1:17" x14ac:dyDescent="0.25">
      <c r="A74" s="15">
        <f t="shared" si="6"/>
        <v>70</v>
      </c>
      <c r="B74" s="16"/>
      <c r="C74" s="7" t="s">
        <v>253</v>
      </c>
      <c r="D74" s="7" t="s">
        <v>34</v>
      </c>
      <c r="E74" s="8">
        <v>563000</v>
      </c>
      <c r="F74" s="8">
        <v>220000</v>
      </c>
      <c r="G74" s="93" t="s">
        <v>268</v>
      </c>
      <c r="H74" s="33">
        <v>7</v>
      </c>
      <c r="I74" s="36">
        <v>7</v>
      </c>
      <c r="J74" s="26">
        <v>7</v>
      </c>
      <c r="K74" s="26">
        <v>8</v>
      </c>
      <c r="L74" s="49">
        <v>8</v>
      </c>
      <c r="M74" s="28">
        <v>8</v>
      </c>
      <c r="N74" s="43">
        <v>9</v>
      </c>
      <c r="O74" s="55">
        <v>9</v>
      </c>
      <c r="P74" s="102"/>
      <c r="Q74" s="106">
        <f t="shared" si="5"/>
        <v>7.875</v>
      </c>
    </row>
    <row r="75" spans="1:17" x14ac:dyDescent="0.25">
      <c r="A75" s="15">
        <f t="shared" si="6"/>
        <v>71</v>
      </c>
      <c r="B75" s="16"/>
      <c r="C75" s="7" t="s">
        <v>118</v>
      </c>
      <c r="D75" s="7" t="s">
        <v>117</v>
      </c>
      <c r="E75" s="8">
        <v>430850</v>
      </c>
      <c r="F75" s="8">
        <v>210000</v>
      </c>
      <c r="G75" s="93" t="s">
        <v>268</v>
      </c>
      <c r="H75" s="33">
        <v>5</v>
      </c>
      <c r="I75" s="34">
        <v>6</v>
      </c>
      <c r="J75" s="26">
        <v>7</v>
      </c>
      <c r="K75" s="26">
        <v>7</v>
      </c>
      <c r="L75" s="28">
        <v>7</v>
      </c>
      <c r="M75" s="26">
        <v>8</v>
      </c>
      <c r="N75" s="51">
        <v>8</v>
      </c>
      <c r="O75" s="54">
        <v>9</v>
      </c>
      <c r="P75" s="96">
        <v>10</v>
      </c>
      <c r="Q75" s="106">
        <f t="shared" si="5"/>
        <v>7.4444444444444446</v>
      </c>
    </row>
    <row r="76" spans="1:17" x14ac:dyDescent="0.25">
      <c r="A76" s="15">
        <f t="shared" si="6"/>
        <v>72</v>
      </c>
      <c r="B76" s="16"/>
      <c r="C76" s="7" t="s">
        <v>190</v>
      </c>
      <c r="D76" s="7" t="s">
        <v>270</v>
      </c>
      <c r="E76" s="8">
        <v>173400</v>
      </c>
      <c r="F76" s="8">
        <v>65400</v>
      </c>
      <c r="G76" s="93" t="s">
        <v>268</v>
      </c>
      <c r="H76" s="33">
        <v>5</v>
      </c>
      <c r="I76" s="34">
        <v>5</v>
      </c>
      <c r="J76" s="49">
        <v>7</v>
      </c>
      <c r="K76" s="26">
        <v>7</v>
      </c>
      <c r="L76" s="26">
        <v>7</v>
      </c>
      <c r="M76" s="26">
        <v>7</v>
      </c>
      <c r="N76" s="43">
        <v>8</v>
      </c>
      <c r="O76" s="48">
        <v>8</v>
      </c>
      <c r="P76" s="97">
        <v>8</v>
      </c>
      <c r="Q76" s="106">
        <f t="shared" si="5"/>
        <v>6.8888888888888893</v>
      </c>
    </row>
    <row r="77" spans="1:17" x14ac:dyDescent="0.25">
      <c r="A77" s="15">
        <f t="shared" si="6"/>
        <v>73</v>
      </c>
      <c r="B77" s="16"/>
      <c r="C77" s="7" t="s">
        <v>3</v>
      </c>
      <c r="D77" s="7" t="s">
        <v>32</v>
      </c>
      <c r="E77" s="8">
        <v>368000</v>
      </c>
      <c r="F77" s="8">
        <v>203000</v>
      </c>
      <c r="G77" s="93" t="s">
        <v>268</v>
      </c>
      <c r="H77" s="26">
        <v>6</v>
      </c>
      <c r="I77" s="23">
        <v>6</v>
      </c>
      <c r="J77" s="49">
        <v>6</v>
      </c>
      <c r="K77" s="26">
        <v>6</v>
      </c>
      <c r="L77" s="32">
        <v>6</v>
      </c>
      <c r="M77" s="26">
        <v>7</v>
      </c>
      <c r="N77" s="43">
        <v>7</v>
      </c>
      <c r="O77" s="64">
        <v>7</v>
      </c>
      <c r="P77" s="96">
        <v>8</v>
      </c>
      <c r="Q77" s="106">
        <f t="shared" si="5"/>
        <v>6.5555555555555554</v>
      </c>
    </row>
    <row r="78" spans="1:17" x14ac:dyDescent="0.25">
      <c r="A78" s="15">
        <f t="shared" si="6"/>
        <v>74</v>
      </c>
      <c r="B78" s="16"/>
      <c r="C78" s="7" t="s">
        <v>239</v>
      </c>
      <c r="D78" s="7" t="s">
        <v>238</v>
      </c>
      <c r="E78" s="8">
        <v>860400</v>
      </c>
      <c r="F78" s="8">
        <v>180000</v>
      </c>
      <c r="G78" s="93" t="s">
        <v>268</v>
      </c>
      <c r="H78" s="33">
        <v>3</v>
      </c>
      <c r="I78" s="36">
        <v>5</v>
      </c>
      <c r="J78" s="32">
        <v>5</v>
      </c>
      <c r="K78" s="49">
        <v>6</v>
      </c>
      <c r="L78" s="26">
        <v>6</v>
      </c>
      <c r="M78" s="26">
        <v>7</v>
      </c>
      <c r="N78" s="43">
        <v>7</v>
      </c>
      <c r="O78" s="58">
        <v>7</v>
      </c>
      <c r="P78" s="96">
        <v>8</v>
      </c>
      <c r="Q78" s="106">
        <f t="shared" si="5"/>
        <v>6</v>
      </c>
    </row>
    <row r="79" spans="1:17" x14ac:dyDescent="0.25">
      <c r="A79" s="15">
        <f t="shared" si="6"/>
        <v>75</v>
      </c>
      <c r="B79" s="17"/>
      <c r="C79" s="7" t="s">
        <v>255</v>
      </c>
      <c r="D79" s="7" t="s">
        <v>254</v>
      </c>
      <c r="E79" s="8">
        <v>150000</v>
      </c>
      <c r="F79" s="8">
        <v>100000</v>
      </c>
      <c r="G79" s="93" t="s">
        <v>268</v>
      </c>
      <c r="H79" s="33">
        <v>3</v>
      </c>
      <c r="I79" s="36">
        <v>5</v>
      </c>
      <c r="J79" s="26">
        <v>5</v>
      </c>
      <c r="K79" s="26">
        <v>5</v>
      </c>
      <c r="L79" s="26">
        <v>6</v>
      </c>
      <c r="M79" s="49">
        <v>7</v>
      </c>
      <c r="N79" s="44">
        <v>7</v>
      </c>
      <c r="O79" s="57">
        <v>8</v>
      </c>
      <c r="P79" s="97">
        <v>8</v>
      </c>
      <c r="Q79" s="106">
        <f t="shared" si="5"/>
        <v>6</v>
      </c>
    </row>
    <row r="80" spans="1:17" x14ac:dyDescent="0.25">
      <c r="A80" s="15">
        <f t="shared" si="6"/>
        <v>76</v>
      </c>
      <c r="B80" s="16"/>
      <c r="C80" s="7" t="s">
        <v>140</v>
      </c>
      <c r="D80" s="7" t="s">
        <v>139</v>
      </c>
      <c r="E80" s="8">
        <v>928200</v>
      </c>
      <c r="F80" s="8">
        <v>178700</v>
      </c>
      <c r="G80" s="93" t="s">
        <v>268</v>
      </c>
      <c r="H80" s="26">
        <v>3</v>
      </c>
      <c r="I80" s="37">
        <v>4</v>
      </c>
      <c r="J80" s="49">
        <v>5</v>
      </c>
      <c r="K80" s="26">
        <v>6</v>
      </c>
      <c r="L80" s="26">
        <v>7</v>
      </c>
      <c r="M80" s="33">
        <v>7</v>
      </c>
      <c r="N80" s="43">
        <v>7</v>
      </c>
      <c r="O80" s="48">
        <v>7</v>
      </c>
      <c r="P80" s="98">
        <v>7</v>
      </c>
      <c r="Q80" s="106">
        <f t="shared" si="5"/>
        <v>5.8888888888888893</v>
      </c>
    </row>
    <row r="81" spans="1:17" x14ac:dyDescent="0.25">
      <c r="A81" s="15"/>
      <c r="B81" s="16"/>
      <c r="C81" s="7"/>
      <c r="D81" s="7"/>
      <c r="E81" s="8"/>
      <c r="F81" s="8"/>
      <c r="G81" s="93"/>
      <c r="H81" s="26"/>
      <c r="I81" s="24"/>
      <c r="J81" s="52"/>
      <c r="K81" s="26"/>
      <c r="L81" s="26"/>
      <c r="M81" s="26"/>
      <c r="N81" s="43"/>
      <c r="O81" s="63"/>
      <c r="P81" s="97"/>
      <c r="Q81" s="106"/>
    </row>
    <row r="82" spans="1:17" x14ac:dyDescent="0.25">
      <c r="A82" s="15">
        <f>A80+1</f>
        <v>77</v>
      </c>
      <c r="B82" s="18">
        <v>4</v>
      </c>
      <c r="C82" s="7" t="s">
        <v>127</v>
      </c>
      <c r="D82" s="7" t="s">
        <v>40</v>
      </c>
      <c r="E82" s="8">
        <v>4085000</v>
      </c>
      <c r="F82" s="8">
        <v>1400000</v>
      </c>
      <c r="G82" s="93" t="s">
        <v>268</v>
      </c>
      <c r="H82" s="33">
        <v>8</v>
      </c>
      <c r="I82" s="50">
        <v>8</v>
      </c>
      <c r="J82" s="26">
        <v>9</v>
      </c>
      <c r="K82" s="26">
        <v>9</v>
      </c>
      <c r="L82" s="28">
        <v>9</v>
      </c>
      <c r="M82" s="26">
        <v>10</v>
      </c>
      <c r="N82" s="43">
        <v>10</v>
      </c>
      <c r="O82" s="54">
        <v>10</v>
      </c>
      <c r="P82" s="98">
        <v>10</v>
      </c>
      <c r="Q82" s="106">
        <f t="shared" ref="Q82:Q105" si="7">AVERAGE(H82:P82)</f>
        <v>9.2222222222222214</v>
      </c>
    </row>
    <row r="83" spans="1:17" x14ac:dyDescent="0.25">
      <c r="A83" s="15">
        <f t="shared" ref="A83:A105" si="8">A82+1</f>
        <v>78</v>
      </c>
      <c r="B83" s="16"/>
      <c r="C83" s="7" t="s">
        <v>157</v>
      </c>
      <c r="D83" s="7" t="s">
        <v>50</v>
      </c>
      <c r="E83" s="8">
        <v>7523883</v>
      </c>
      <c r="F83" s="8">
        <v>2501505</v>
      </c>
      <c r="G83" s="93" t="s">
        <v>268</v>
      </c>
      <c r="H83" s="26">
        <v>7</v>
      </c>
      <c r="I83" s="23">
        <v>9</v>
      </c>
      <c r="J83" s="49">
        <v>9</v>
      </c>
      <c r="K83" s="26">
        <v>9</v>
      </c>
      <c r="L83" s="32">
        <v>9</v>
      </c>
      <c r="M83" s="28">
        <v>9</v>
      </c>
      <c r="N83" s="43">
        <v>10</v>
      </c>
      <c r="O83" s="54">
        <v>10</v>
      </c>
      <c r="P83" s="96">
        <v>10</v>
      </c>
      <c r="Q83" s="106">
        <f t="shared" si="7"/>
        <v>9.1111111111111107</v>
      </c>
    </row>
    <row r="84" spans="1:17" x14ac:dyDescent="0.25">
      <c r="A84" s="15">
        <f t="shared" si="8"/>
        <v>79</v>
      </c>
      <c r="B84" s="16"/>
      <c r="C84" s="7" t="s">
        <v>91</v>
      </c>
      <c r="D84" s="7" t="s">
        <v>56</v>
      </c>
      <c r="E84" s="8">
        <v>13392000</v>
      </c>
      <c r="F84" s="8">
        <v>9210000</v>
      </c>
      <c r="G84" s="93" t="s">
        <v>269</v>
      </c>
      <c r="H84" s="33">
        <v>7</v>
      </c>
      <c r="I84" s="36">
        <v>7</v>
      </c>
      <c r="J84" s="26">
        <v>8</v>
      </c>
      <c r="K84" s="28">
        <v>8</v>
      </c>
      <c r="L84" s="49">
        <v>9</v>
      </c>
      <c r="M84" s="26">
        <v>10</v>
      </c>
      <c r="N84" s="43">
        <v>10</v>
      </c>
      <c r="O84" s="54">
        <v>10</v>
      </c>
      <c r="P84" s="98">
        <v>10</v>
      </c>
      <c r="Q84" s="106">
        <f t="shared" si="7"/>
        <v>8.7777777777777786</v>
      </c>
    </row>
    <row r="85" spans="1:17" x14ac:dyDescent="0.25">
      <c r="A85" s="15">
        <f t="shared" si="8"/>
        <v>80</v>
      </c>
      <c r="B85" s="16"/>
      <c r="C85" s="7" t="s">
        <v>42</v>
      </c>
      <c r="D85" s="7" t="s">
        <v>61</v>
      </c>
      <c r="E85" s="8">
        <v>1699400</v>
      </c>
      <c r="F85" s="8">
        <v>704400</v>
      </c>
      <c r="G85" s="93" t="s">
        <v>268</v>
      </c>
      <c r="H85" s="49">
        <v>7</v>
      </c>
      <c r="I85" s="23">
        <v>8</v>
      </c>
      <c r="J85" s="26">
        <v>8</v>
      </c>
      <c r="K85" s="26">
        <v>8</v>
      </c>
      <c r="L85" s="32">
        <v>8</v>
      </c>
      <c r="M85" s="26">
        <v>9</v>
      </c>
      <c r="N85" s="43">
        <v>10</v>
      </c>
      <c r="O85" s="54">
        <v>10</v>
      </c>
      <c r="P85" s="97">
        <v>10</v>
      </c>
      <c r="Q85" s="106">
        <f t="shared" si="7"/>
        <v>8.6666666666666661</v>
      </c>
    </row>
    <row r="86" spans="1:17" x14ac:dyDescent="0.25">
      <c r="A86" s="15">
        <f t="shared" si="8"/>
        <v>81</v>
      </c>
      <c r="B86" s="16"/>
      <c r="C86" s="7" t="s">
        <v>217</v>
      </c>
      <c r="D86" s="7" t="s">
        <v>62</v>
      </c>
      <c r="E86" s="8">
        <v>1383000</v>
      </c>
      <c r="F86" s="8">
        <v>650000</v>
      </c>
      <c r="G86" s="93" t="s">
        <v>268</v>
      </c>
      <c r="H86" s="49">
        <v>7</v>
      </c>
      <c r="I86" s="36">
        <v>7</v>
      </c>
      <c r="J86" s="33">
        <v>8</v>
      </c>
      <c r="K86" s="32">
        <v>8</v>
      </c>
      <c r="L86" s="26">
        <v>9</v>
      </c>
      <c r="M86" s="26">
        <v>9</v>
      </c>
      <c r="N86" s="43">
        <v>9</v>
      </c>
      <c r="O86" s="54">
        <v>10</v>
      </c>
      <c r="P86" s="97">
        <v>10</v>
      </c>
      <c r="Q86" s="106">
        <f t="shared" si="7"/>
        <v>8.5555555555555554</v>
      </c>
    </row>
    <row r="87" spans="1:17" x14ac:dyDescent="0.25">
      <c r="A87" s="15">
        <f t="shared" si="8"/>
        <v>82</v>
      </c>
      <c r="B87" s="16"/>
      <c r="C87" s="7" t="s">
        <v>102</v>
      </c>
      <c r="D87" s="7" t="s">
        <v>103</v>
      </c>
      <c r="E87" s="8">
        <v>2024000</v>
      </c>
      <c r="F87" s="8">
        <v>785200</v>
      </c>
      <c r="G87" s="93" t="s">
        <v>268</v>
      </c>
      <c r="H87" s="32">
        <v>7</v>
      </c>
      <c r="I87" s="36">
        <v>8</v>
      </c>
      <c r="J87" s="49">
        <v>8</v>
      </c>
      <c r="K87" s="26">
        <v>8</v>
      </c>
      <c r="L87" s="26">
        <v>8</v>
      </c>
      <c r="M87" s="28">
        <v>9</v>
      </c>
      <c r="N87" s="46">
        <v>10</v>
      </c>
      <c r="O87" s="54">
        <v>10</v>
      </c>
      <c r="P87" s="96"/>
      <c r="Q87" s="106">
        <f t="shared" si="7"/>
        <v>8.5</v>
      </c>
    </row>
    <row r="88" spans="1:17" x14ac:dyDescent="0.25">
      <c r="A88" s="15">
        <f t="shared" si="8"/>
        <v>83</v>
      </c>
      <c r="B88" s="16"/>
      <c r="C88" s="7" t="s">
        <v>156</v>
      </c>
      <c r="D88" s="7" t="s">
        <v>155</v>
      </c>
      <c r="E88" s="8">
        <v>1630000</v>
      </c>
      <c r="F88" s="8">
        <v>800000</v>
      </c>
      <c r="G88" s="93" t="s">
        <v>268</v>
      </c>
      <c r="H88" s="49">
        <v>7</v>
      </c>
      <c r="I88" s="36">
        <v>7</v>
      </c>
      <c r="J88" s="26">
        <v>8</v>
      </c>
      <c r="K88" s="32">
        <v>8</v>
      </c>
      <c r="L88" s="26">
        <v>9</v>
      </c>
      <c r="M88" s="28">
        <v>9</v>
      </c>
      <c r="N88" s="46">
        <v>10</v>
      </c>
      <c r="O88" s="54">
        <v>10</v>
      </c>
      <c r="P88" s="96"/>
      <c r="Q88" s="106">
        <f t="shared" si="7"/>
        <v>8.5</v>
      </c>
    </row>
    <row r="89" spans="1:17" x14ac:dyDescent="0.25">
      <c r="A89" s="15">
        <f t="shared" si="8"/>
        <v>84</v>
      </c>
      <c r="B89" s="16"/>
      <c r="C89" s="7" t="s">
        <v>214</v>
      </c>
      <c r="D89" s="7" t="s">
        <v>49</v>
      </c>
      <c r="E89" s="8">
        <v>1496000</v>
      </c>
      <c r="F89" s="8">
        <v>376000</v>
      </c>
      <c r="G89" s="93" t="s">
        <v>268</v>
      </c>
      <c r="H89" s="33">
        <v>8</v>
      </c>
      <c r="I89" s="50">
        <v>8</v>
      </c>
      <c r="J89" s="26">
        <v>8</v>
      </c>
      <c r="K89" s="26">
        <v>8</v>
      </c>
      <c r="L89" s="32">
        <v>8</v>
      </c>
      <c r="M89" s="26">
        <v>9</v>
      </c>
      <c r="N89" s="43">
        <v>9</v>
      </c>
      <c r="O89" s="54">
        <v>9</v>
      </c>
      <c r="P89" s="97">
        <v>9</v>
      </c>
      <c r="Q89" s="106">
        <f t="shared" si="7"/>
        <v>8.4444444444444446</v>
      </c>
    </row>
    <row r="90" spans="1:17" x14ac:dyDescent="0.25">
      <c r="A90" s="15">
        <f t="shared" si="8"/>
        <v>85</v>
      </c>
      <c r="B90" s="17"/>
      <c r="C90" s="7" t="s">
        <v>174</v>
      </c>
      <c r="D90" s="7" t="s">
        <v>48</v>
      </c>
      <c r="E90" s="8">
        <v>1860300</v>
      </c>
      <c r="F90" s="8">
        <v>402800</v>
      </c>
      <c r="G90" s="93" t="s">
        <v>268</v>
      </c>
      <c r="H90" s="26">
        <v>7</v>
      </c>
      <c r="I90" s="23">
        <v>7</v>
      </c>
      <c r="J90" s="49">
        <v>8</v>
      </c>
      <c r="K90" s="26">
        <v>8</v>
      </c>
      <c r="L90" s="32">
        <v>8</v>
      </c>
      <c r="M90" s="26">
        <v>9</v>
      </c>
      <c r="N90" s="43">
        <v>9</v>
      </c>
      <c r="O90" s="56">
        <v>9</v>
      </c>
      <c r="P90" s="96">
        <v>10</v>
      </c>
      <c r="Q90" s="106">
        <f t="shared" si="7"/>
        <v>8.3333333333333339</v>
      </c>
    </row>
    <row r="91" spans="1:17" x14ac:dyDescent="0.25">
      <c r="A91" s="15">
        <f t="shared" si="8"/>
        <v>86</v>
      </c>
      <c r="B91" s="16"/>
      <c r="C91" s="7" t="s">
        <v>172</v>
      </c>
      <c r="D91" s="7" t="s">
        <v>53</v>
      </c>
      <c r="E91" s="8">
        <v>1483000</v>
      </c>
      <c r="F91" s="8">
        <v>450000</v>
      </c>
      <c r="G91" s="93" t="s">
        <v>268</v>
      </c>
      <c r="H91" s="26">
        <v>7</v>
      </c>
      <c r="I91" s="23">
        <v>7</v>
      </c>
      <c r="J91" s="32">
        <v>7</v>
      </c>
      <c r="K91" s="49">
        <v>8</v>
      </c>
      <c r="L91" s="26">
        <v>8</v>
      </c>
      <c r="M91" s="26">
        <v>9</v>
      </c>
      <c r="N91" s="43">
        <v>9</v>
      </c>
      <c r="O91" s="56">
        <v>9</v>
      </c>
      <c r="P91" s="96">
        <v>10</v>
      </c>
      <c r="Q91" s="106">
        <f t="shared" si="7"/>
        <v>8.2222222222222214</v>
      </c>
    </row>
    <row r="92" spans="1:17" x14ac:dyDescent="0.25">
      <c r="A92" s="15">
        <f t="shared" si="8"/>
        <v>87</v>
      </c>
      <c r="B92" s="16"/>
      <c r="C92" s="7" t="s">
        <v>221</v>
      </c>
      <c r="D92" s="7" t="s">
        <v>57</v>
      </c>
      <c r="E92" s="8">
        <v>1338700</v>
      </c>
      <c r="F92" s="8">
        <v>250000</v>
      </c>
      <c r="G92" s="93" t="s">
        <v>268</v>
      </c>
      <c r="H92" s="49">
        <v>7</v>
      </c>
      <c r="I92" s="34">
        <v>7</v>
      </c>
      <c r="J92" s="26">
        <v>8</v>
      </c>
      <c r="K92" s="33">
        <v>8</v>
      </c>
      <c r="L92" s="26">
        <v>8</v>
      </c>
      <c r="M92" s="26">
        <v>8</v>
      </c>
      <c r="N92" s="43">
        <v>8</v>
      </c>
      <c r="O92" s="58">
        <v>9</v>
      </c>
      <c r="P92" s="96">
        <v>10</v>
      </c>
      <c r="Q92" s="106">
        <f t="shared" si="7"/>
        <v>8.1111111111111107</v>
      </c>
    </row>
    <row r="93" spans="1:17" x14ac:dyDescent="0.25">
      <c r="A93" s="15">
        <f t="shared" si="8"/>
        <v>88</v>
      </c>
      <c r="B93" s="16"/>
      <c r="C93" s="7" t="s">
        <v>235</v>
      </c>
      <c r="D93" s="7" t="s">
        <v>51</v>
      </c>
      <c r="E93" s="8">
        <v>942000</v>
      </c>
      <c r="F93" s="8">
        <v>355000</v>
      </c>
      <c r="G93" s="93" t="s">
        <v>268</v>
      </c>
      <c r="H93" s="26">
        <v>7</v>
      </c>
      <c r="I93" s="23">
        <v>7</v>
      </c>
      <c r="J93" s="26">
        <v>7</v>
      </c>
      <c r="K93" s="32">
        <v>7</v>
      </c>
      <c r="L93" s="49">
        <v>8</v>
      </c>
      <c r="M93" s="28">
        <v>8</v>
      </c>
      <c r="N93" s="43">
        <v>9</v>
      </c>
      <c r="O93" s="57">
        <v>9</v>
      </c>
      <c r="P93" s="96">
        <v>10</v>
      </c>
      <c r="Q93" s="106">
        <f t="shared" si="7"/>
        <v>8</v>
      </c>
    </row>
    <row r="94" spans="1:17" x14ac:dyDescent="0.25">
      <c r="A94" s="15">
        <f t="shared" si="8"/>
        <v>89</v>
      </c>
      <c r="B94" s="16"/>
      <c r="C94" s="7" t="s">
        <v>108</v>
      </c>
      <c r="D94" s="7" t="s">
        <v>55</v>
      </c>
      <c r="E94" s="8">
        <v>996000</v>
      </c>
      <c r="F94" s="8">
        <v>440600</v>
      </c>
      <c r="G94" s="93" t="s">
        <v>268</v>
      </c>
      <c r="H94" s="32">
        <v>6</v>
      </c>
      <c r="I94" s="36">
        <v>7</v>
      </c>
      <c r="J94" s="27">
        <v>7</v>
      </c>
      <c r="K94" s="33">
        <v>8</v>
      </c>
      <c r="L94" s="49">
        <v>8</v>
      </c>
      <c r="M94" s="26">
        <v>8</v>
      </c>
      <c r="N94" s="42">
        <v>8</v>
      </c>
      <c r="O94" s="54">
        <v>9</v>
      </c>
      <c r="P94" s="96">
        <v>10</v>
      </c>
      <c r="Q94" s="106">
        <f t="shared" si="7"/>
        <v>7.8888888888888893</v>
      </c>
    </row>
    <row r="95" spans="1:17" x14ac:dyDescent="0.25">
      <c r="A95" s="15">
        <f t="shared" si="8"/>
        <v>90</v>
      </c>
      <c r="B95" s="16"/>
      <c r="C95" s="7" t="s">
        <v>5</v>
      </c>
      <c r="D95" s="7" t="s">
        <v>54</v>
      </c>
      <c r="E95" s="8">
        <v>1087000</v>
      </c>
      <c r="F95" s="8">
        <v>513000</v>
      </c>
      <c r="G95" s="93" t="s">
        <v>268</v>
      </c>
      <c r="H95" s="33">
        <v>7</v>
      </c>
      <c r="I95" s="50">
        <v>7</v>
      </c>
      <c r="J95" s="26">
        <v>7</v>
      </c>
      <c r="K95" s="32">
        <v>7</v>
      </c>
      <c r="L95" s="26">
        <v>8</v>
      </c>
      <c r="M95" s="26">
        <v>8</v>
      </c>
      <c r="N95" s="42">
        <v>8</v>
      </c>
      <c r="O95" s="54">
        <v>9</v>
      </c>
      <c r="P95" s="96">
        <v>9</v>
      </c>
      <c r="Q95" s="106">
        <f t="shared" si="7"/>
        <v>7.7777777777777777</v>
      </c>
    </row>
    <row r="96" spans="1:17" x14ac:dyDescent="0.25">
      <c r="A96" s="15">
        <f t="shared" si="8"/>
        <v>91</v>
      </c>
      <c r="B96" s="16"/>
      <c r="C96" s="7" t="s">
        <v>168</v>
      </c>
      <c r="D96" s="7" t="s">
        <v>60</v>
      </c>
      <c r="E96" s="8">
        <v>1704000</v>
      </c>
      <c r="F96" s="8">
        <v>655000</v>
      </c>
      <c r="G96" s="93" t="s">
        <v>268</v>
      </c>
      <c r="H96" s="33">
        <v>6</v>
      </c>
      <c r="I96" s="36">
        <v>7</v>
      </c>
      <c r="J96" s="32">
        <v>7</v>
      </c>
      <c r="K96" s="26">
        <v>8</v>
      </c>
      <c r="L96" s="49">
        <v>8</v>
      </c>
      <c r="M96" s="26">
        <v>8</v>
      </c>
      <c r="N96" s="43">
        <v>8</v>
      </c>
      <c r="O96" s="48">
        <v>8</v>
      </c>
      <c r="P96" s="97">
        <v>8</v>
      </c>
      <c r="Q96" s="106">
        <f t="shared" si="7"/>
        <v>7.5555555555555554</v>
      </c>
    </row>
    <row r="97" spans="1:17" x14ac:dyDescent="0.25">
      <c r="A97" s="15">
        <f t="shared" si="8"/>
        <v>92</v>
      </c>
      <c r="B97" s="16"/>
      <c r="C97" s="7" t="s">
        <v>233</v>
      </c>
      <c r="D97" s="7" t="s">
        <v>30</v>
      </c>
      <c r="E97" s="8">
        <v>976000</v>
      </c>
      <c r="F97" s="8">
        <v>276000</v>
      </c>
      <c r="G97" s="93" t="s">
        <v>268</v>
      </c>
      <c r="H97" s="26">
        <v>7</v>
      </c>
      <c r="I97" s="23">
        <v>7</v>
      </c>
      <c r="J97" s="49">
        <v>7</v>
      </c>
      <c r="K97" s="26">
        <v>7</v>
      </c>
      <c r="L97" s="26">
        <v>7</v>
      </c>
      <c r="M97" s="32">
        <v>7</v>
      </c>
      <c r="N97" s="43">
        <v>8</v>
      </c>
      <c r="O97" s="48">
        <v>8</v>
      </c>
      <c r="P97" s="97">
        <v>9</v>
      </c>
      <c r="Q97" s="106">
        <f t="shared" si="7"/>
        <v>7.4444444444444446</v>
      </c>
    </row>
    <row r="98" spans="1:17" x14ac:dyDescent="0.25">
      <c r="A98" s="15">
        <f t="shared" si="8"/>
        <v>93</v>
      </c>
      <c r="B98" s="16"/>
      <c r="C98" s="7" t="s">
        <v>130</v>
      </c>
      <c r="D98" s="7" t="s">
        <v>59</v>
      </c>
      <c r="E98" s="8">
        <v>1700950</v>
      </c>
      <c r="F98" s="8">
        <v>955000</v>
      </c>
      <c r="G98" s="93" t="s">
        <v>268</v>
      </c>
      <c r="H98" s="49">
        <v>6</v>
      </c>
      <c r="I98" s="34">
        <v>6</v>
      </c>
      <c r="J98" s="33">
        <v>7</v>
      </c>
      <c r="K98" s="26">
        <v>7</v>
      </c>
      <c r="L98" s="26">
        <v>7</v>
      </c>
      <c r="M98" s="26">
        <v>8</v>
      </c>
      <c r="N98" s="42">
        <v>8</v>
      </c>
      <c r="O98" s="57">
        <v>9</v>
      </c>
      <c r="P98" s="96">
        <v>9</v>
      </c>
      <c r="Q98" s="106">
        <f t="shared" si="7"/>
        <v>7.4444444444444446</v>
      </c>
    </row>
    <row r="99" spans="1:17" x14ac:dyDescent="0.25">
      <c r="A99" s="15">
        <f t="shared" si="8"/>
        <v>94</v>
      </c>
      <c r="B99" s="16"/>
      <c r="C99" s="7" t="s">
        <v>173</v>
      </c>
      <c r="D99" s="7" t="s">
        <v>52</v>
      </c>
      <c r="E99" s="8">
        <v>1004000</v>
      </c>
      <c r="F99" s="8">
        <v>208000</v>
      </c>
      <c r="G99" s="93" t="s">
        <v>268</v>
      </c>
      <c r="H99" s="26">
        <v>6</v>
      </c>
      <c r="I99" s="36">
        <v>7</v>
      </c>
      <c r="J99" s="33">
        <v>7</v>
      </c>
      <c r="K99" s="49">
        <v>7</v>
      </c>
      <c r="L99" s="26">
        <v>7</v>
      </c>
      <c r="M99" s="32">
        <v>7</v>
      </c>
      <c r="N99" s="42">
        <v>7</v>
      </c>
      <c r="O99" s="54">
        <v>8</v>
      </c>
      <c r="P99" s="96">
        <v>8</v>
      </c>
      <c r="Q99" s="106">
        <f t="shared" si="7"/>
        <v>7.1111111111111107</v>
      </c>
    </row>
    <row r="100" spans="1:17" x14ac:dyDescent="0.25">
      <c r="A100" s="15">
        <f t="shared" si="8"/>
        <v>95</v>
      </c>
      <c r="B100" s="16"/>
      <c r="C100" s="7" t="s">
        <v>41</v>
      </c>
      <c r="D100" s="7" t="s">
        <v>58</v>
      </c>
      <c r="E100" s="8">
        <v>15874494</v>
      </c>
      <c r="F100" s="8">
        <v>8600000</v>
      </c>
      <c r="G100" s="93" t="s">
        <v>269</v>
      </c>
      <c r="H100" s="26">
        <v>3</v>
      </c>
      <c r="I100" s="36">
        <v>7</v>
      </c>
      <c r="J100" s="33">
        <v>7</v>
      </c>
      <c r="K100" s="49">
        <v>7</v>
      </c>
      <c r="L100" s="26">
        <v>7</v>
      </c>
      <c r="M100" s="28">
        <v>7</v>
      </c>
      <c r="N100" s="43">
        <v>8</v>
      </c>
      <c r="O100" s="48">
        <v>8</v>
      </c>
      <c r="P100" s="98">
        <v>9</v>
      </c>
      <c r="Q100" s="106">
        <f t="shared" si="7"/>
        <v>7</v>
      </c>
    </row>
    <row r="101" spans="1:17" x14ac:dyDescent="0.25">
      <c r="A101" s="15">
        <f t="shared" si="8"/>
        <v>96</v>
      </c>
      <c r="B101" s="17"/>
      <c r="C101" s="7" t="s">
        <v>128</v>
      </c>
      <c r="D101" s="7" t="s">
        <v>17</v>
      </c>
      <c r="E101" s="8">
        <v>3175000</v>
      </c>
      <c r="F101" s="8">
        <v>900000</v>
      </c>
      <c r="G101" s="93" t="s">
        <v>268</v>
      </c>
      <c r="H101" s="33">
        <v>6</v>
      </c>
      <c r="I101" s="36">
        <v>6</v>
      </c>
      <c r="J101" s="26">
        <v>6</v>
      </c>
      <c r="K101" s="32">
        <v>6</v>
      </c>
      <c r="L101" s="26">
        <v>7</v>
      </c>
      <c r="M101" s="26">
        <v>7</v>
      </c>
      <c r="N101" s="42">
        <v>7</v>
      </c>
      <c r="O101" s="74">
        <v>8</v>
      </c>
      <c r="P101" s="96">
        <v>8</v>
      </c>
      <c r="Q101" s="106">
        <f t="shared" si="7"/>
        <v>6.7777777777777777</v>
      </c>
    </row>
    <row r="102" spans="1:17" x14ac:dyDescent="0.25">
      <c r="A102" s="15">
        <f t="shared" si="8"/>
        <v>97</v>
      </c>
      <c r="B102" s="16"/>
      <c r="C102" s="7" t="s">
        <v>46</v>
      </c>
      <c r="D102" s="7" t="s">
        <v>47</v>
      </c>
      <c r="E102" s="8">
        <v>6506000</v>
      </c>
      <c r="F102" s="8">
        <v>4212000</v>
      </c>
      <c r="G102" s="93" t="s">
        <v>268</v>
      </c>
      <c r="H102" s="26">
        <v>1</v>
      </c>
      <c r="I102" s="50">
        <v>5</v>
      </c>
      <c r="J102" s="26">
        <v>5</v>
      </c>
      <c r="K102" s="26">
        <v>5</v>
      </c>
      <c r="L102" s="28">
        <v>6</v>
      </c>
      <c r="M102" s="33">
        <v>7</v>
      </c>
      <c r="N102" s="43">
        <v>7</v>
      </c>
      <c r="O102" s="54">
        <v>8</v>
      </c>
      <c r="P102" s="98">
        <v>8</v>
      </c>
      <c r="Q102" s="106">
        <f t="shared" si="7"/>
        <v>5.7777777777777777</v>
      </c>
    </row>
    <row r="103" spans="1:17" x14ac:dyDescent="0.25">
      <c r="A103" s="15">
        <f t="shared" si="8"/>
        <v>98</v>
      </c>
      <c r="B103" s="16"/>
      <c r="C103" s="7" t="s">
        <v>250</v>
      </c>
      <c r="D103" s="7" t="s">
        <v>249</v>
      </c>
      <c r="E103" s="8">
        <v>909500</v>
      </c>
      <c r="F103" s="8">
        <v>310000</v>
      </c>
      <c r="G103" s="93" t="s">
        <v>268</v>
      </c>
      <c r="H103" s="26">
        <v>3</v>
      </c>
      <c r="I103" s="36">
        <v>5</v>
      </c>
      <c r="J103" s="26">
        <v>5</v>
      </c>
      <c r="K103" s="32">
        <v>5</v>
      </c>
      <c r="L103" s="33">
        <v>6</v>
      </c>
      <c r="M103" s="49">
        <v>6</v>
      </c>
      <c r="N103" s="42">
        <v>7</v>
      </c>
      <c r="O103" s="54">
        <v>9</v>
      </c>
      <c r="P103" s="102"/>
      <c r="Q103" s="106">
        <f t="shared" si="7"/>
        <v>5.75</v>
      </c>
    </row>
    <row r="104" spans="1:17" x14ac:dyDescent="0.25">
      <c r="A104" s="15">
        <f t="shared" si="8"/>
        <v>99</v>
      </c>
      <c r="B104" s="16"/>
      <c r="C104" s="7" t="s">
        <v>179</v>
      </c>
      <c r="D104" s="7" t="s">
        <v>45</v>
      </c>
      <c r="E104" s="8">
        <v>17677000</v>
      </c>
      <c r="F104" s="8">
        <v>5700000</v>
      </c>
      <c r="G104" s="93" t="s">
        <v>271</v>
      </c>
      <c r="H104" s="26">
        <v>1</v>
      </c>
      <c r="I104" s="37">
        <v>4</v>
      </c>
      <c r="J104" s="33">
        <v>5</v>
      </c>
      <c r="K104" s="26">
        <v>6</v>
      </c>
      <c r="L104" s="49">
        <v>6</v>
      </c>
      <c r="M104" s="26">
        <v>6</v>
      </c>
      <c r="N104" s="43">
        <v>7</v>
      </c>
      <c r="O104" s="54">
        <v>7</v>
      </c>
      <c r="P104" s="98">
        <v>7</v>
      </c>
      <c r="Q104" s="106">
        <f t="shared" si="7"/>
        <v>5.4444444444444446</v>
      </c>
    </row>
    <row r="105" spans="1:17" x14ac:dyDescent="0.25">
      <c r="A105" s="15">
        <f t="shared" si="8"/>
        <v>100</v>
      </c>
      <c r="B105" s="16"/>
      <c r="C105" s="7" t="s">
        <v>188</v>
      </c>
      <c r="D105" s="7" t="s">
        <v>189</v>
      </c>
      <c r="E105" s="8">
        <v>8361000</v>
      </c>
      <c r="F105" s="8">
        <v>3000000</v>
      </c>
      <c r="G105" s="93" t="s">
        <v>271</v>
      </c>
      <c r="H105" s="26">
        <v>1</v>
      </c>
      <c r="I105" s="23">
        <v>3</v>
      </c>
      <c r="J105" s="49">
        <v>4</v>
      </c>
      <c r="K105" s="28">
        <v>4</v>
      </c>
      <c r="L105" s="26">
        <v>5</v>
      </c>
      <c r="M105" s="26">
        <v>5</v>
      </c>
      <c r="N105" s="43">
        <v>6</v>
      </c>
      <c r="O105" s="55">
        <v>6</v>
      </c>
      <c r="P105" s="96">
        <v>7</v>
      </c>
      <c r="Q105" s="106">
        <f t="shared" si="7"/>
        <v>4.5555555555555554</v>
      </c>
    </row>
    <row r="106" spans="1:17" x14ac:dyDescent="0.25">
      <c r="A106" s="15"/>
      <c r="B106" s="16"/>
      <c r="C106" s="2"/>
      <c r="D106" s="2"/>
      <c r="E106" s="3"/>
      <c r="F106" s="3"/>
      <c r="G106" s="93"/>
      <c r="H106" s="26"/>
      <c r="I106" s="24"/>
      <c r="J106" s="52"/>
      <c r="K106" s="26"/>
      <c r="L106" s="26"/>
      <c r="M106" s="26"/>
      <c r="N106" s="43"/>
      <c r="O106" s="65"/>
      <c r="P106" s="104"/>
      <c r="Q106" s="106"/>
    </row>
    <row r="107" spans="1:17" x14ac:dyDescent="0.25">
      <c r="A107" s="15">
        <f>A105+1</f>
        <v>101</v>
      </c>
      <c r="B107" s="18" t="s">
        <v>38</v>
      </c>
      <c r="C107" s="7" t="s">
        <v>88</v>
      </c>
      <c r="D107" s="7" t="s">
        <v>67</v>
      </c>
      <c r="E107" s="8">
        <v>11926950</v>
      </c>
      <c r="F107" s="8">
        <v>3246000</v>
      </c>
      <c r="G107" s="93" t="s">
        <v>268</v>
      </c>
      <c r="H107" s="32">
        <v>8</v>
      </c>
      <c r="I107" s="36">
        <v>9</v>
      </c>
      <c r="J107" s="49">
        <v>9</v>
      </c>
      <c r="K107" s="33">
        <v>10</v>
      </c>
      <c r="L107" s="26">
        <v>10</v>
      </c>
      <c r="M107" s="26">
        <v>10</v>
      </c>
      <c r="N107" s="43">
        <v>10</v>
      </c>
      <c r="O107" s="54">
        <v>10</v>
      </c>
      <c r="P107" s="97">
        <v>10</v>
      </c>
      <c r="Q107" s="106">
        <f t="shared" ref="Q107:Q116" si="9">AVERAGE(H107:P107)</f>
        <v>9.5555555555555554</v>
      </c>
    </row>
    <row r="108" spans="1:17" x14ac:dyDescent="0.25">
      <c r="A108" s="15">
        <f t="shared" ref="A108:A116" si="10">A107+1</f>
        <v>102</v>
      </c>
      <c r="B108" s="17"/>
      <c r="C108" s="7" t="s">
        <v>207</v>
      </c>
      <c r="D108" s="7" t="s">
        <v>66</v>
      </c>
      <c r="E108" s="8">
        <v>17030000</v>
      </c>
      <c r="F108" s="8">
        <v>7990000</v>
      </c>
      <c r="G108" s="93" t="s">
        <v>269</v>
      </c>
      <c r="H108" s="26">
        <v>7</v>
      </c>
      <c r="I108" s="50">
        <v>8</v>
      </c>
      <c r="J108" s="33">
        <v>9</v>
      </c>
      <c r="K108" s="32">
        <v>9</v>
      </c>
      <c r="L108" s="26">
        <v>10</v>
      </c>
      <c r="M108" s="26">
        <v>10</v>
      </c>
      <c r="N108" s="43">
        <v>10</v>
      </c>
      <c r="O108" s="56">
        <v>10</v>
      </c>
      <c r="P108" s="96"/>
      <c r="Q108" s="106">
        <f t="shared" si="9"/>
        <v>9.125</v>
      </c>
    </row>
    <row r="109" spans="1:17" x14ac:dyDescent="0.25">
      <c r="A109" s="15">
        <f t="shared" si="10"/>
        <v>103</v>
      </c>
      <c r="B109" s="16"/>
      <c r="C109" s="7" t="s">
        <v>43</v>
      </c>
      <c r="D109" s="7" t="s">
        <v>65</v>
      </c>
      <c r="E109" s="8">
        <v>522700</v>
      </c>
      <c r="F109" s="8">
        <v>250000</v>
      </c>
      <c r="G109" s="93" t="s">
        <v>268</v>
      </c>
      <c r="H109" s="32">
        <v>7</v>
      </c>
      <c r="I109" s="50">
        <v>8</v>
      </c>
      <c r="J109" s="27">
        <v>8</v>
      </c>
      <c r="K109" s="26">
        <v>9</v>
      </c>
      <c r="L109" s="33">
        <v>9</v>
      </c>
      <c r="M109" s="28">
        <v>9</v>
      </c>
      <c r="N109" s="43">
        <v>10</v>
      </c>
      <c r="O109" s="54">
        <v>10</v>
      </c>
      <c r="P109" s="96">
        <v>10</v>
      </c>
      <c r="Q109" s="106">
        <f t="shared" si="9"/>
        <v>8.8888888888888893</v>
      </c>
    </row>
    <row r="110" spans="1:17" x14ac:dyDescent="0.25">
      <c r="A110" s="15">
        <f t="shared" si="10"/>
        <v>104</v>
      </c>
      <c r="B110" s="16"/>
      <c r="C110" s="7" t="s">
        <v>44</v>
      </c>
      <c r="D110" s="7" t="s">
        <v>204</v>
      </c>
      <c r="E110" s="8">
        <v>635000</v>
      </c>
      <c r="F110" s="8">
        <v>280000</v>
      </c>
      <c r="G110" s="93" t="s">
        <v>268</v>
      </c>
      <c r="H110" s="26">
        <v>8</v>
      </c>
      <c r="I110" s="23">
        <v>8</v>
      </c>
      <c r="J110" s="49">
        <v>8</v>
      </c>
      <c r="K110" s="26">
        <v>8</v>
      </c>
      <c r="L110" s="26">
        <v>9</v>
      </c>
      <c r="M110" s="26">
        <v>9</v>
      </c>
      <c r="N110" s="43">
        <v>10</v>
      </c>
      <c r="O110" s="66">
        <v>10</v>
      </c>
      <c r="P110" s="97"/>
      <c r="Q110" s="106">
        <f t="shared" si="9"/>
        <v>8.75</v>
      </c>
    </row>
    <row r="111" spans="1:17" x14ac:dyDescent="0.25">
      <c r="A111" s="15">
        <f t="shared" si="10"/>
        <v>105</v>
      </c>
      <c r="B111" s="16"/>
      <c r="C111" s="7" t="s">
        <v>153</v>
      </c>
      <c r="D111" s="7" t="s">
        <v>63</v>
      </c>
      <c r="E111" s="8">
        <v>2656800</v>
      </c>
      <c r="F111" s="8">
        <v>990000</v>
      </c>
      <c r="G111" s="93" t="s">
        <v>268</v>
      </c>
      <c r="H111" s="32">
        <v>7</v>
      </c>
      <c r="I111" s="36">
        <v>8</v>
      </c>
      <c r="J111" s="49">
        <v>8</v>
      </c>
      <c r="K111" s="28">
        <v>8</v>
      </c>
      <c r="L111" s="26">
        <v>9</v>
      </c>
      <c r="M111" s="26">
        <v>9</v>
      </c>
      <c r="N111" s="43">
        <v>10</v>
      </c>
      <c r="O111" s="57">
        <v>10</v>
      </c>
      <c r="P111" s="101"/>
      <c r="Q111" s="106">
        <f t="shared" si="9"/>
        <v>8.625</v>
      </c>
    </row>
    <row r="112" spans="1:17" x14ac:dyDescent="0.25">
      <c r="A112" s="15">
        <f t="shared" si="10"/>
        <v>106</v>
      </c>
      <c r="B112" s="18"/>
      <c r="C112" s="7" t="s">
        <v>101</v>
      </c>
      <c r="D112" s="7" t="s">
        <v>14</v>
      </c>
      <c r="E112" s="8">
        <v>7659000</v>
      </c>
      <c r="F112" s="8">
        <v>2319000</v>
      </c>
      <c r="G112" s="93" t="s">
        <v>268</v>
      </c>
      <c r="H112" s="33">
        <v>7</v>
      </c>
      <c r="I112" s="36">
        <v>7</v>
      </c>
      <c r="J112" s="49">
        <v>8</v>
      </c>
      <c r="K112" s="26">
        <v>8</v>
      </c>
      <c r="L112" s="26">
        <v>9</v>
      </c>
      <c r="M112" s="26">
        <v>9</v>
      </c>
      <c r="N112" s="44">
        <v>9</v>
      </c>
      <c r="O112" s="54">
        <v>10</v>
      </c>
      <c r="P112" s="97">
        <v>10</v>
      </c>
      <c r="Q112" s="106">
        <f t="shared" si="9"/>
        <v>8.5555555555555554</v>
      </c>
    </row>
    <row r="113" spans="1:17" x14ac:dyDescent="0.25">
      <c r="A113" s="15">
        <f t="shared" si="10"/>
        <v>107</v>
      </c>
      <c r="B113" s="17"/>
      <c r="C113" s="7" t="s">
        <v>178</v>
      </c>
      <c r="D113" s="7" t="s">
        <v>68</v>
      </c>
      <c r="E113" s="8">
        <v>2093000</v>
      </c>
      <c r="F113" s="8">
        <v>501000</v>
      </c>
      <c r="G113" s="93" t="s">
        <v>268</v>
      </c>
      <c r="H113" s="26">
        <v>8</v>
      </c>
      <c r="I113" s="50">
        <v>8</v>
      </c>
      <c r="J113" s="26">
        <v>8</v>
      </c>
      <c r="K113" s="26">
        <v>8</v>
      </c>
      <c r="L113" s="32">
        <v>8</v>
      </c>
      <c r="M113" s="33">
        <v>9</v>
      </c>
      <c r="N113" s="43">
        <v>9</v>
      </c>
      <c r="O113" s="56">
        <v>9</v>
      </c>
      <c r="P113" s="96">
        <v>10</v>
      </c>
      <c r="Q113" s="106">
        <f t="shared" si="9"/>
        <v>8.5555555555555554</v>
      </c>
    </row>
    <row r="114" spans="1:17" x14ac:dyDescent="0.25">
      <c r="A114" s="15">
        <f t="shared" si="10"/>
        <v>108</v>
      </c>
      <c r="B114" s="16"/>
      <c r="C114" s="7" t="s">
        <v>105</v>
      </c>
      <c r="D114" s="7" t="s">
        <v>64</v>
      </c>
      <c r="E114" s="8">
        <v>5479888</v>
      </c>
      <c r="F114" s="8">
        <v>659944</v>
      </c>
      <c r="G114" s="93" t="s">
        <v>268</v>
      </c>
      <c r="H114" s="26">
        <v>7</v>
      </c>
      <c r="I114" s="36">
        <v>7</v>
      </c>
      <c r="J114" s="26">
        <v>8</v>
      </c>
      <c r="K114" s="33">
        <v>8</v>
      </c>
      <c r="L114" s="49">
        <v>8</v>
      </c>
      <c r="M114" s="26">
        <v>8</v>
      </c>
      <c r="N114" s="44">
        <v>9</v>
      </c>
      <c r="O114" s="56">
        <v>9</v>
      </c>
      <c r="P114" s="96"/>
      <c r="Q114" s="106">
        <f t="shared" si="9"/>
        <v>8</v>
      </c>
    </row>
    <row r="115" spans="1:17" x14ac:dyDescent="0.25">
      <c r="A115" s="15">
        <f t="shared" si="10"/>
        <v>109</v>
      </c>
      <c r="B115" s="17"/>
      <c r="C115" s="7" t="s">
        <v>167</v>
      </c>
      <c r="D115" s="7" t="s">
        <v>166</v>
      </c>
      <c r="E115" s="8">
        <v>275050</v>
      </c>
      <c r="F115" s="8">
        <v>130000</v>
      </c>
      <c r="G115" s="93" t="s">
        <v>268</v>
      </c>
      <c r="H115" s="33">
        <v>7</v>
      </c>
      <c r="I115" s="36">
        <v>7</v>
      </c>
      <c r="J115" s="26">
        <v>8</v>
      </c>
      <c r="K115" s="49">
        <v>8</v>
      </c>
      <c r="L115" s="26">
        <v>8</v>
      </c>
      <c r="M115" s="26">
        <v>8</v>
      </c>
      <c r="N115" s="44">
        <v>8</v>
      </c>
      <c r="O115" s="58">
        <v>8</v>
      </c>
      <c r="P115" s="96">
        <v>9</v>
      </c>
      <c r="Q115" s="106">
        <f t="shared" si="9"/>
        <v>7.8888888888888893</v>
      </c>
    </row>
    <row r="116" spans="1:17" x14ac:dyDescent="0.25">
      <c r="A116" s="15">
        <f t="shared" si="10"/>
        <v>110</v>
      </c>
      <c r="B116" s="16"/>
      <c r="C116" s="7" t="s">
        <v>241</v>
      </c>
      <c r="D116" s="7" t="s">
        <v>21</v>
      </c>
      <c r="E116" s="8">
        <v>1958900</v>
      </c>
      <c r="F116" s="8">
        <v>470000</v>
      </c>
      <c r="G116" s="93" t="s">
        <v>268</v>
      </c>
      <c r="H116" s="33">
        <v>4</v>
      </c>
      <c r="I116" s="50">
        <v>4</v>
      </c>
      <c r="J116" s="26">
        <v>5</v>
      </c>
      <c r="K116" s="26">
        <v>6</v>
      </c>
      <c r="L116" s="28">
        <v>6</v>
      </c>
      <c r="M116" s="26">
        <v>7</v>
      </c>
      <c r="N116" s="43">
        <v>7</v>
      </c>
      <c r="O116" s="59">
        <v>7</v>
      </c>
      <c r="P116" s="96">
        <v>9</v>
      </c>
      <c r="Q116" s="106">
        <f t="shared" si="9"/>
        <v>6.1111111111111107</v>
      </c>
    </row>
    <row r="117" spans="1:17" x14ac:dyDescent="0.25">
      <c r="A117" s="15"/>
      <c r="B117" s="17"/>
      <c r="C117" s="7"/>
      <c r="D117" s="7"/>
      <c r="E117" s="8"/>
      <c r="F117" s="8"/>
      <c r="G117" s="93"/>
      <c r="H117" s="26"/>
      <c r="I117" s="24"/>
      <c r="J117" s="52"/>
      <c r="K117" s="26"/>
      <c r="L117" s="26"/>
      <c r="M117" s="26"/>
      <c r="N117" s="43"/>
      <c r="O117" s="65"/>
      <c r="P117" s="97"/>
      <c r="Q117" s="106"/>
    </row>
    <row r="118" spans="1:17" x14ac:dyDescent="0.25">
      <c r="A118" s="15">
        <f>A116+1</f>
        <v>111</v>
      </c>
      <c r="B118" s="18" t="s">
        <v>39</v>
      </c>
      <c r="C118" s="7" t="s">
        <v>126</v>
      </c>
      <c r="D118" s="7" t="s">
        <v>125</v>
      </c>
      <c r="E118" s="8">
        <v>923000</v>
      </c>
      <c r="F118" s="8">
        <v>318000</v>
      </c>
      <c r="G118" s="93" t="s">
        <v>268</v>
      </c>
      <c r="H118" s="33">
        <v>7</v>
      </c>
      <c r="I118" s="50">
        <v>8</v>
      </c>
      <c r="J118" s="26">
        <v>8</v>
      </c>
      <c r="K118" s="26">
        <v>9</v>
      </c>
      <c r="L118" s="26">
        <v>9</v>
      </c>
      <c r="M118" s="28">
        <v>9</v>
      </c>
      <c r="N118" s="43">
        <v>10</v>
      </c>
      <c r="O118" s="54">
        <v>10</v>
      </c>
      <c r="P118" s="98">
        <v>10</v>
      </c>
      <c r="Q118" s="106">
        <f t="shared" ref="Q118:Q125" si="11">AVERAGE(H118:P118)</f>
        <v>8.8888888888888893</v>
      </c>
    </row>
    <row r="119" spans="1:17" x14ac:dyDescent="0.25">
      <c r="A119" s="15">
        <f t="shared" ref="A119:A125" si="12">A118+1</f>
        <v>112</v>
      </c>
      <c r="B119" s="16"/>
      <c r="C119" s="7" t="s">
        <v>114</v>
      </c>
      <c r="D119" s="7" t="s">
        <v>70</v>
      </c>
      <c r="E119" s="8">
        <v>670000</v>
      </c>
      <c r="F119" s="8">
        <v>208000</v>
      </c>
      <c r="G119" s="93" t="s">
        <v>268</v>
      </c>
      <c r="H119" s="26">
        <v>8</v>
      </c>
      <c r="I119" s="23">
        <v>8</v>
      </c>
      <c r="J119" s="49">
        <v>8</v>
      </c>
      <c r="K119" s="26">
        <v>8</v>
      </c>
      <c r="L119" s="32">
        <v>8</v>
      </c>
      <c r="M119" s="26">
        <v>9</v>
      </c>
      <c r="N119" s="43">
        <v>9</v>
      </c>
      <c r="O119" s="54">
        <v>9</v>
      </c>
      <c r="P119" s="97">
        <v>9</v>
      </c>
      <c r="Q119" s="106">
        <f t="shared" si="11"/>
        <v>8.4444444444444446</v>
      </c>
    </row>
    <row r="120" spans="1:17" x14ac:dyDescent="0.25">
      <c r="A120" s="15">
        <f t="shared" si="12"/>
        <v>113</v>
      </c>
      <c r="B120" s="16"/>
      <c r="C120" s="7" t="s">
        <v>171</v>
      </c>
      <c r="D120" s="7" t="s">
        <v>69</v>
      </c>
      <c r="E120" s="8">
        <v>1329589</v>
      </c>
      <c r="F120" s="8">
        <v>899714</v>
      </c>
      <c r="G120" s="93" t="s">
        <v>268</v>
      </c>
      <c r="H120" s="26">
        <v>8</v>
      </c>
      <c r="I120" s="23">
        <v>8</v>
      </c>
      <c r="J120" s="49">
        <v>8</v>
      </c>
      <c r="K120" s="26">
        <v>8</v>
      </c>
      <c r="L120" s="26">
        <v>8</v>
      </c>
      <c r="M120" s="28">
        <v>8</v>
      </c>
      <c r="N120" s="43">
        <v>9</v>
      </c>
      <c r="O120" s="54">
        <v>9</v>
      </c>
      <c r="P120" s="98">
        <v>9</v>
      </c>
      <c r="Q120" s="106">
        <f t="shared" si="11"/>
        <v>8.3333333333333339</v>
      </c>
    </row>
    <row r="121" spans="1:17" x14ac:dyDescent="0.25">
      <c r="A121" s="15">
        <f t="shared" si="12"/>
        <v>114</v>
      </c>
      <c r="B121" s="18"/>
      <c r="C121" s="7" t="s">
        <v>73</v>
      </c>
      <c r="D121" s="7" t="s">
        <v>74</v>
      </c>
      <c r="E121" s="8">
        <v>5913000</v>
      </c>
      <c r="F121" s="8">
        <v>2483000</v>
      </c>
      <c r="G121" s="93" t="s">
        <v>269</v>
      </c>
      <c r="H121" s="32">
        <v>7</v>
      </c>
      <c r="I121" s="23">
        <v>8</v>
      </c>
      <c r="J121" s="49">
        <v>8</v>
      </c>
      <c r="K121" s="26">
        <v>8</v>
      </c>
      <c r="L121" s="26">
        <v>8</v>
      </c>
      <c r="M121" s="28">
        <v>8</v>
      </c>
      <c r="N121" s="43">
        <v>9</v>
      </c>
      <c r="O121" s="54">
        <v>9</v>
      </c>
      <c r="P121" s="96">
        <v>9</v>
      </c>
      <c r="Q121" s="106">
        <f t="shared" si="11"/>
        <v>8.2222222222222214</v>
      </c>
    </row>
    <row r="122" spans="1:17" x14ac:dyDescent="0.25">
      <c r="A122" s="15">
        <f t="shared" si="12"/>
        <v>115</v>
      </c>
      <c r="B122" s="16"/>
      <c r="C122" s="7" t="s">
        <v>246</v>
      </c>
      <c r="D122" s="7" t="s">
        <v>71</v>
      </c>
      <c r="E122" s="8">
        <v>2522080</v>
      </c>
      <c r="F122" s="8">
        <v>984280</v>
      </c>
      <c r="G122" s="93" t="s">
        <v>268</v>
      </c>
      <c r="H122" s="33">
        <v>7</v>
      </c>
      <c r="I122" s="36">
        <v>7</v>
      </c>
      <c r="J122" s="32">
        <v>7</v>
      </c>
      <c r="K122" s="49">
        <v>8</v>
      </c>
      <c r="L122" s="26">
        <v>8</v>
      </c>
      <c r="M122" s="26">
        <v>8</v>
      </c>
      <c r="N122" s="43">
        <v>9</v>
      </c>
      <c r="O122" s="56">
        <v>9</v>
      </c>
      <c r="P122" s="96"/>
      <c r="Q122" s="106">
        <f t="shared" si="11"/>
        <v>7.875</v>
      </c>
    </row>
    <row r="123" spans="1:17" x14ac:dyDescent="0.25">
      <c r="A123" s="15">
        <f t="shared" si="12"/>
        <v>116</v>
      </c>
      <c r="B123" s="16"/>
      <c r="C123" s="7" t="s">
        <v>124</v>
      </c>
      <c r="D123" s="7" t="s">
        <v>72</v>
      </c>
      <c r="E123" s="8">
        <v>1148050</v>
      </c>
      <c r="F123" s="8">
        <v>262050</v>
      </c>
      <c r="G123" s="93" t="s">
        <v>268</v>
      </c>
      <c r="H123" s="33">
        <v>7</v>
      </c>
      <c r="I123" s="50">
        <v>7</v>
      </c>
      <c r="J123" s="26">
        <v>7</v>
      </c>
      <c r="K123" s="26">
        <v>7</v>
      </c>
      <c r="L123" s="26">
        <v>8</v>
      </c>
      <c r="M123" s="26">
        <v>8</v>
      </c>
      <c r="N123" s="44">
        <v>8</v>
      </c>
      <c r="O123" s="54">
        <v>9</v>
      </c>
      <c r="P123" s="97">
        <v>9</v>
      </c>
      <c r="Q123" s="106">
        <f t="shared" si="11"/>
        <v>7.7777777777777777</v>
      </c>
    </row>
    <row r="124" spans="1:17" x14ac:dyDescent="0.25">
      <c r="A124" s="15">
        <f t="shared" si="12"/>
        <v>117</v>
      </c>
      <c r="B124" s="16"/>
      <c r="C124" s="7" t="s">
        <v>107</v>
      </c>
      <c r="D124" s="7" t="s">
        <v>106</v>
      </c>
      <c r="E124" s="8">
        <v>2878000</v>
      </c>
      <c r="F124" s="8">
        <v>450000</v>
      </c>
      <c r="G124" s="93" t="s">
        <v>269</v>
      </c>
      <c r="H124" s="26">
        <v>6</v>
      </c>
      <c r="I124" s="34">
        <v>6</v>
      </c>
      <c r="J124" s="26">
        <v>7</v>
      </c>
      <c r="K124" s="49">
        <v>7</v>
      </c>
      <c r="L124" s="26">
        <v>7</v>
      </c>
      <c r="M124" s="26">
        <v>7</v>
      </c>
      <c r="N124" s="42">
        <v>7</v>
      </c>
      <c r="O124" s="55">
        <v>8</v>
      </c>
      <c r="P124" s="96">
        <v>8</v>
      </c>
      <c r="Q124" s="106">
        <f t="shared" si="11"/>
        <v>7</v>
      </c>
    </row>
    <row r="125" spans="1:17" x14ac:dyDescent="0.25">
      <c r="A125" s="15">
        <f t="shared" si="12"/>
        <v>118</v>
      </c>
      <c r="B125" s="16"/>
      <c r="C125" s="7" t="s">
        <v>9</v>
      </c>
      <c r="D125" s="7" t="s">
        <v>84</v>
      </c>
      <c r="E125" s="8">
        <v>2174225</v>
      </c>
      <c r="F125" s="8">
        <v>500000</v>
      </c>
      <c r="G125" s="93" t="s">
        <v>268</v>
      </c>
      <c r="H125" s="49">
        <v>5</v>
      </c>
      <c r="I125" s="36">
        <v>5</v>
      </c>
      <c r="J125" s="28">
        <v>5</v>
      </c>
      <c r="K125" s="26">
        <v>6</v>
      </c>
      <c r="L125" s="33">
        <v>6</v>
      </c>
      <c r="M125" s="26">
        <v>6</v>
      </c>
      <c r="N125" s="43">
        <v>6</v>
      </c>
      <c r="O125" s="55">
        <v>6</v>
      </c>
      <c r="P125" s="96">
        <v>8</v>
      </c>
      <c r="Q125" s="106">
        <f t="shared" si="11"/>
        <v>5.8888888888888893</v>
      </c>
    </row>
    <row r="126" spans="1:17" x14ac:dyDescent="0.25">
      <c r="A126" s="15"/>
      <c r="B126" s="16"/>
      <c r="C126" s="2"/>
      <c r="D126" s="2"/>
      <c r="E126" s="3"/>
      <c r="F126" s="3"/>
      <c r="G126" s="93"/>
      <c r="H126" s="26"/>
      <c r="I126" s="24"/>
      <c r="J126" s="52"/>
      <c r="K126" s="26"/>
      <c r="L126" s="26"/>
      <c r="M126" s="26"/>
      <c r="N126" s="43"/>
      <c r="O126" s="65"/>
      <c r="P126" s="104"/>
      <c r="Q126" s="106"/>
    </row>
    <row r="127" spans="1:17" x14ac:dyDescent="0.25">
      <c r="A127" s="15">
        <f>A125+1</f>
        <v>119</v>
      </c>
      <c r="B127" s="18">
        <v>6</v>
      </c>
      <c r="C127" s="7" t="s">
        <v>85</v>
      </c>
      <c r="D127" s="7" t="s">
        <v>75</v>
      </c>
      <c r="E127" s="8">
        <v>737000</v>
      </c>
      <c r="F127" s="8">
        <v>166000</v>
      </c>
      <c r="G127" s="93" t="s">
        <v>268</v>
      </c>
      <c r="H127" s="26">
        <v>7</v>
      </c>
      <c r="I127" s="36">
        <v>7</v>
      </c>
      <c r="J127" s="33">
        <v>8</v>
      </c>
      <c r="K127" s="49">
        <v>8</v>
      </c>
      <c r="L127" s="26">
        <v>8</v>
      </c>
      <c r="M127" s="32">
        <v>8</v>
      </c>
      <c r="N127" s="42">
        <v>8</v>
      </c>
      <c r="O127" s="54">
        <v>9</v>
      </c>
      <c r="P127" s="96">
        <v>9</v>
      </c>
      <c r="Q127" s="106">
        <f t="shared" ref="Q127:Q133" si="13">AVERAGE(H127:P127)</f>
        <v>8</v>
      </c>
    </row>
    <row r="128" spans="1:17" x14ac:dyDescent="0.25">
      <c r="A128" s="15">
        <f t="shared" ref="A128:A133" si="14">A127+1</f>
        <v>120</v>
      </c>
      <c r="B128" s="16"/>
      <c r="C128" s="7" t="s">
        <v>97</v>
      </c>
      <c r="D128" s="7" t="s">
        <v>98</v>
      </c>
      <c r="E128" s="8">
        <v>308000</v>
      </c>
      <c r="F128" s="8">
        <v>126000</v>
      </c>
      <c r="G128" s="93" t="s">
        <v>268</v>
      </c>
      <c r="H128" s="33">
        <v>7</v>
      </c>
      <c r="I128" s="36">
        <v>7</v>
      </c>
      <c r="J128" s="26">
        <v>7</v>
      </c>
      <c r="K128" s="32">
        <v>7</v>
      </c>
      <c r="L128" s="26">
        <v>8</v>
      </c>
      <c r="M128" s="49">
        <v>8</v>
      </c>
      <c r="N128" s="43">
        <v>8</v>
      </c>
      <c r="O128" s="48">
        <v>8</v>
      </c>
      <c r="P128" s="97">
        <v>9</v>
      </c>
      <c r="Q128" s="106">
        <f t="shared" si="13"/>
        <v>7.666666666666667</v>
      </c>
    </row>
    <row r="129" spans="1:17" x14ac:dyDescent="0.25">
      <c r="A129" s="15">
        <f t="shared" si="14"/>
        <v>121</v>
      </c>
      <c r="B129" s="16"/>
      <c r="C129" s="7" t="s">
        <v>87</v>
      </c>
      <c r="D129" s="7" t="s">
        <v>78</v>
      </c>
      <c r="E129" s="8">
        <v>445000</v>
      </c>
      <c r="F129" s="8">
        <v>247000</v>
      </c>
      <c r="G129" s="93" t="s">
        <v>268</v>
      </c>
      <c r="H129" s="26">
        <v>7</v>
      </c>
      <c r="I129" s="23">
        <v>7</v>
      </c>
      <c r="J129" s="49">
        <v>7</v>
      </c>
      <c r="K129" s="26">
        <v>7</v>
      </c>
      <c r="L129" s="32">
        <v>8</v>
      </c>
      <c r="M129" s="28">
        <v>8</v>
      </c>
      <c r="N129" s="43">
        <v>9</v>
      </c>
      <c r="O129" s="57"/>
      <c r="P129" s="96"/>
      <c r="Q129" s="106">
        <f t="shared" si="13"/>
        <v>7.5714285714285712</v>
      </c>
    </row>
    <row r="130" spans="1:17" x14ac:dyDescent="0.25">
      <c r="A130" s="15">
        <f t="shared" si="14"/>
        <v>122</v>
      </c>
      <c r="B130" s="16"/>
      <c r="C130" s="7" t="s">
        <v>154</v>
      </c>
      <c r="D130" s="7" t="s">
        <v>76</v>
      </c>
      <c r="E130" s="8">
        <v>782850</v>
      </c>
      <c r="F130" s="8">
        <v>305350</v>
      </c>
      <c r="G130" s="93" t="s">
        <v>268</v>
      </c>
      <c r="H130" s="26">
        <v>7</v>
      </c>
      <c r="I130" s="23">
        <v>7</v>
      </c>
      <c r="J130" s="26">
        <v>7</v>
      </c>
      <c r="K130" s="26">
        <v>7</v>
      </c>
      <c r="L130" s="26">
        <v>7</v>
      </c>
      <c r="M130" s="32">
        <v>7</v>
      </c>
      <c r="N130" s="51">
        <v>8</v>
      </c>
      <c r="O130" s="54">
        <v>9</v>
      </c>
      <c r="P130" s="97">
        <v>9</v>
      </c>
      <c r="Q130" s="106">
        <f t="shared" si="13"/>
        <v>7.5555555555555554</v>
      </c>
    </row>
    <row r="131" spans="1:17" x14ac:dyDescent="0.25">
      <c r="A131" s="15">
        <f t="shared" si="14"/>
        <v>123</v>
      </c>
      <c r="B131" s="17"/>
      <c r="C131" s="7" t="s">
        <v>132</v>
      </c>
      <c r="D131" s="7" t="s">
        <v>131</v>
      </c>
      <c r="E131" s="8">
        <v>205000</v>
      </c>
      <c r="F131" s="8">
        <v>107000</v>
      </c>
      <c r="G131" s="93" t="s">
        <v>268</v>
      </c>
      <c r="H131" s="33">
        <v>6</v>
      </c>
      <c r="I131" s="50">
        <v>6</v>
      </c>
      <c r="J131" s="32">
        <v>6</v>
      </c>
      <c r="K131" s="26">
        <v>7</v>
      </c>
      <c r="L131" s="26">
        <v>7</v>
      </c>
      <c r="M131" s="26">
        <v>8</v>
      </c>
      <c r="N131" s="53">
        <v>8</v>
      </c>
      <c r="O131" s="56">
        <v>8</v>
      </c>
      <c r="P131" s="96">
        <v>9</v>
      </c>
      <c r="Q131" s="106">
        <f t="shared" si="13"/>
        <v>7.2222222222222223</v>
      </c>
    </row>
    <row r="132" spans="1:17" x14ac:dyDescent="0.25">
      <c r="A132" s="15">
        <f t="shared" si="14"/>
        <v>124</v>
      </c>
      <c r="B132" s="16"/>
      <c r="C132" s="7" t="s">
        <v>243</v>
      </c>
      <c r="D132" s="7" t="s">
        <v>84</v>
      </c>
      <c r="E132" s="8">
        <v>238000</v>
      </c>
      <c r="F132" s="8">
        <v>80000</v>
      </c>
      <c r="G132" s="93" t="s">
        <v>268</v>
      </c>
      <c r="H132" s="33">
        <v>4</v>
      </c>
      <c r="I132" s="36">
        <v>5</v>
      </c>
      <c r="J132" s="32">
        <v>5</v>
      </c>
      <c r="K132" s="26">
        <v>6</v>
      </c>
      <c r="L132" s="26">
        <v>6</v>
      </c>
      <c r="M132" s="26">
        <v>6</v>
      </c>
      <c r="N132" s="42">
        <v>6</v>
      </c>
      <c r="O132" s="75">
        <v>7</v>
      </c>
      <c r="P132" s="96">
        <v>7</v>
      </c>
      <c r="Q132" s="106">
        <f t="shared" si="13"/>
        <v>5.7777777777777777</v>
      </c>
    </row>
    <row r="133" spans="1:17" x14ac:dyDescent="0.25">
      <c r="A133" s="15">
        <f t="shared" si="14"/>
        <v>125</v>
      </c>
      <c r="B133" s="16"/>
      <c r="C133" s="7" t="s">
        <v>203</v>
      </c>
      <c r="D133" s="7" t="s">
        <v>201</v>
      </c>
      <c r="E133" s="8">
        <v>928820</v>
      </c>
      <c r="F133" s="8">
        <v>100000</v>
      </c>
      <c r="G133" s="93" t="s">
        <v>268</v>
      </c>
      <c r="H133" s="28">
        <v>3</v>
      </c>
      <c r="I133" s="50">
        <v>4</v>
      </c>
      <c r="J133" s="26">
        <v>4</v>
      </c>
      <c r="K133" s="26">
        <v>4</v>
      </c>
      <c r="L133" s="32">
        <v>4</v>
      </c>
      <c r="M133" s="26">
        <v>5</v>
      </c>
      <c r="N133" s="46">
        <v>5</v>
      </c>
      <c r="O133" s="76">
        <v>5</v>
      </c>
      <c r="P133" s="96">
        <v>8</v>
      </c>
      <c r="Q133" s="106">
        <f t="shared" si="13"/>
        <v>4.666666666666667</v>
      </c>
    </row>
    <row r="134" spans="1:17" x14ac:dyDescent="0.25">
      <c r="A134" s="15"/>
      <c r="B134" s="17"/>
      <c r="C134" s="7"/>
      <c r="D134" s="7"/>
      <c r="E134" s="8"/>
      <c r="F134" s="8"/>
      <c r="G134" s="93"/>
      <c r="H134" s="26"/>
      <c r="I134" s="24"/>
      <c r="J134" s="26"/>
      <c r="K134" s="26"/>
      <c r="L134" s="26"/>
      <c r="M134" s="26"/>
      <c r="N134" s="43"/>
      <c r="O134" s="63"/>
      <c r="P134" s="97"/>
      <c r="Q134" s="106"/>
    </row>
    <row r="135" spans="1:17" x14ac:dyDescent="0.25">
      <c r="A135" s="15">
        <f>A133+1</f>
        <v>126</v>
      </c>
      <c r="B135" s="18">
        <v>7</v>
      </c>
      <c r="C135" s="7" t="s">
        <v>11</v>
      </c>
      <c r="D135" s="7" t="s">
        <v>78</v>
      </c>
      <c r="E135" s="8">
        <v>2702000</v>
      </c>
      <c r="F135" s="8">
        <v>1942000</v>
      </c>
      <c r="G135" s="93" t="s">
        <v>268</v>
      </c>
      <c r="H135" s="33">
        <v>7</v>
      </c>
      <c r="I135" s="36">
        <v>8</v>
      </c>
      <c r="J135" s="26">
        <v>8</v>
      </c>
      <c r="K135" s="26">
        <v>9</v>
      </c>
      <c r="L135" s="32">
        <v>9</v>
      </c>
      <c r="M135" s="28">
        <v>9</v>
      </c>
      <c r="N135" s="43">
        <v>10</v>
      </c>
      <c r="O135" s="54"/>
      <c r="P135" s="96"/>
      <c r="Q135" s="106">
        <f>AVERAGE(H135:P135)</f>
        <v>8.5714285714285712</v>
      </c>
    </row>
    <row r="136" spans="1:17" x14ac:dyDescent="0.25">
      <c r="A136" s="15">
        <f>A135+1</f>
        <v>127</v>
      </c>
      <c r="B136" s="16"/>
      <c r="C136" s="7" t="s">
        <v>12</v>
      </c>
      <c r="D136" s="7" t="s">
        <v>79</v>
      </c>
      <c r="E136" s="8">
        <v>1227000</v>
      </c>
      <c r="F136" s="8">
        <v>927000</v>
      </c>
      <c r="G136" s="93" t="s">
        <v>268</v>
      </c>
      <c r="H136" s="26">
        <v>7</v>
      </c>
      <c r="I136" s="23">
        <v>8</v>
      </c>
      <c r="J136" s="26">
        <v>8</v>
      </c>
      <c r="K136" s="26">
        <v>9</v>
      </c>
      <c r="L136" s="32">
        <v>9</v>
      </c>
      <c r="M136" s="28">
        <v>9</v>
      </c>
      <c r="N136" s="43">
        <v>10</v>
      </c>
      <c r="O136" s="54"/>
      <c r="P136" s="96"/>
      <c r="Q136" s="106">
        <f>AVERAGE(H136:P136)</f>
        <v>8.5714285714285712</v>
      </c>
    </row>
    <row r="137" spans="1:17" x14ac:dyDescent="0.25">
      <c r="A137" s="15">
        <f>A136+1</f>
        <v>128</v>
      </c>
      <c r="B137" s="18"/>
      <c r="C137" s="7" t="s">
        <v>10</v>
      </c>
      <c r="D137" s="7" t="s">
        <v>77</v>
      </c>
      <c r="E137" s="8">
        <v>1174000</v>
      </c>
      <c r="F137" s="8">
        <v>765000</v>
      </c>
      <c r="G137" s="93" t="s">
        <v>268</v>
      </c>
      <c r="H137" s="33">
        <v>6</v>
      </c>
      <c r="I137" s="36">
        <v>8</v>
      </c>
      <c r="J137" s="26">
        <v>8</v>
      </c>
      <c r="K137" s="26">
        <v>8</v>
      </c>
      <c r="L137" s="28">
        <v>8</v>
      </c>
      <c r="M137" s="32">
        <v>9</v>
      </c>
      <c r="N137" s="43">
        <v>10</v>
      </c>
      <c r="O137" s="54"/>
      <c r="P137" s="96"/>
      <c r="Q137" s="106">
        <f>AVERAGE(H137:P137)</f>
        <v>8.1428571428571423</v>
      </c>
    </row>
    <row r="138" spans="1:17" x14ac:dyDescent="0.25">
      <c r="A138" s="15"/>
      <c r="B138" s="17"/>
      <c r="C138" s="2"/>
      <c r="D138" s="2"/>
      <c r="E138" s="3"/>
      <c r="F138" s="3"/>
      <c r="G138" s="93"/>
      <c r="H138" s="26"/>
      <c r="I138" s="24"/>
      <c r="J138" s="26"/>
      <c r="K138" s="26"/>
      <c r="L138" s="26"/>
      <c r="M138" s="26"/>
      <c r="N138" s="43"/>
      <c r="O138" s="65"/>
      <c r="P138" s="104"/>
      <c r="Q138" s="106"/>
    </row>
    <row r="139" spans="1:17" x14ac:dyDescent="0.25">
      <c r="A139" s="15">
        <f>A137+1</f>
        <v>129</v>
      </c>
      <c r="B139" s="18">
        <v>8</v>
      </c>
      <c r="C139" s="7" t="s">
        <v>86</v>
      </c>
      <c r="D139" s="7" t="s">
        <v>78</v>
      </c>
      <c r="E139" s="8">
        <v>336000</v>
      </c>
      <c r="F139" s="8">
        <v>130000</v>
      </c>
      <c r="G139" s="93" t="s">
        <v>268</v>
      </c>
      <c r="H139" s="26">
        <v>7</v>
      </c>
      <c r="I139" s="36">
        <v>8</v>
      </c>
      <c r="J139" s="33">
        <v>8</v>
      </c>
      <c r="K139" s="26">
        <v>8</v>
      </c>
      <c r="L139" s="26">
        <v>8</v>
      </c>
      <c r="M139" s="28">
        <v>8</v>
      </c>
      <c r="N139" s="40">
        <v>10</v>
      </c>
      <c r="O139" s="54"/>
      <c r="P139" s="96"/>
      <c r="Q139" s="106">
        <f>AVERAGE(H139:P139)</f>
        <v>8.1428571428571423</v>
      </c>
    </row>
    <row r="140" spans="1:17" x14ac:dyDescent="0.25">
      <c r="A140" s="15"/>
      <c r="B140" s="17"/>
      <c r="C140" s="2"/>
      <c r="D140" s="2"/>
      <c r="E140" s="3"/>
      <c r="F140" s="3"/>
      <c r="G140" s="93"/>
      <c r="H140" s="26"/>
      <c r="I140" s="24"/>
      <c r="J140" s="26"/>
      <c r="K140" s="26"/>
      <c r="L140" s="26"/>
      <c r="M140" s="26"/>
      <c r="N140" s="43"/>
      <c r="O140" s="60"/>
      <c r="P140" s="104"/>
      <c r="Q140" s="106"/>
    </row>
    <row r="141" spans="1:17" x14ac:dyDescent="0.25">
      <c r="A141" s="15">
        <f>A139+1</f>
        <v>130</v>
      </c>
      <c r="B141" s="18">
        <v>9</v>
      </c>
      <c r="C141" s="7" t="s">
        <v>111</v>
      </c>
      <c r="D141" s="7" t="s">
        <v>83</v>
      </c>
      <c r="E141" s="8">
        <v>690000</v>
      </c>
      <c r="F141" s="8">
        <v>310000</v>
      </c>
      <c r="G141" s="93" t="s">
        <v>268</v>
      </c>
      <c r="H141" s="26">
        <v>8</v>
      </c>
      <c r="I141" s="36">
        <v>8</v>
      </c>
      <c r="J141" s="26">
        <v>8</v>
      </c>
      <c r="K141" s="26">
        <v>8</v>
      </c>
      <c r="L141" s="32">
        <v>8</v>
      </c>
      <c r="M141" s="33">
        <v>9</v>
      </c>
      <c r="N141" s="43">
        <v>9</v>
      </c>
      <c r="O141" s="64">
        <v>9</v>
      </c>
      <c r="P141" s="96">
        <v>10</v>
      </c>
      <c r="Q141" s="106">
        <f t="shared" ref="Q141:Q152" si="15">AVERAGE(H141:P141)</f>
        <v>8.5555555555555554</v>
      </c>
    </row>
    <row r="142" spans="1:17" x14ac:dyDescent="0.25">
      <c r="A142" s="15">
        <f t="shared" ref="A142:A148" si="16">A141+1</f>
        <v>131</v>
      </c>
      <c r="B142" s="16"/>
      <c r="C142" s="7" t="s">
        <v>213</v>
      </c>
      <c r="D142" s="7" t="s">
        <v>20</v>
      </c>
      <c r="E142" s="8">
        <v>4916000</v>
      </c>
      <c r="F142" s="8">
        <v>1475000</v>
      </c>
      <c r="G142" s="93" t="s">
        <v>268</v>
      </c>
      <c r="H142" s="26">
        <v>7</v>
      </c>
      <c r="I142" s="36">
        <v>8</v>
      </c>
      <c r="J142" s="33">
        <v>8</v>
      </c>
      <c r="K142" s="26">
        <v>8</v>
      </c>
      <c r="L142" s="26">
        <v>8</v>
      </c>
      <c r="M142" s="32">
        <v>8</v>
      </c>
      <c r="N142" s="43">
        <v>9</v>
      </c>
      <c r="O142" s="54">
        <v>9</v>
      </c>
      <c r="P142" s="97">
        <v>10</v>
      </c>
      <c r="Q142" s="106">
        <f t="shared" si="15"/>
        <v>8.3333333333333339</v>
      </c>
    </row>
    <row r="143" spans="1:17" x14ac:dyDescent="0.25">
      <c r="A143" s="15">
        <f t="shared" si="16"/>
        <v>132</v>
      </c>
      <c r="B143" s="16"/>
      <c r="C143" s="7" t="s">
        <v>220</v>
      </c>
      <c r="D143" s="7" t="s">
        <v>82</v>
      </c>
      <c r="E143" s="8">
        <v>652400</v>
      </c>
      <c r="F143" s="8">
        <v>200000</v>
      </c>
      <c r="G143" s="93" t="s">
        <v>268</v>
      </c>
      <c r="H143" s="26">
        <v>7</v>
      </c>
      <c r="I143" s="36">
        <v>8</v>
      </c>
      <c r="J143" s="26">
        <v>8</v>
      </c>
      <c r="K143" s="26">
        <v>8</v>
      </c>
      <c r="L143" s="26">
        <v>8</v>
      </c>
      <c r="M143" s="28">
        <v>8</v>
      </c>
      <c r="N143" s="43">
        <v>9</v>
      </c>
      <c r="O143" s="66">
        <v>9</v>
      </c>
      <c r="P143" s="98">
        <v>9</v>
      </c>
      <c r="Q143" s="106">
        <f t="shared" si="15"/>
        <v>8.2222222222222214</v>
      </c>
    </row>
    <row r="144" spans="1:17" x14ac:dyDescent="0.25">
      <c r="A144" s="15">
        <f t="shared" si="16"/>
        <v>133</v>
      </c>
      <c r="B144" s="16"/>
      <c r="C144" s="7" t="s">
        <v>237</v>
      </c>
      <c r="D144" s="7" t="s">
        <v>236</v>
      </c>
      <c r="E144" s="8">
        <v>884000</v>
      </c>
      <c r="F144" s="8">
        <v>209000</v>
      </c>
      <c r="G144" s="93" t="s">
        <v>268</v>
      </c>
      <c r="H144" s="32">
        <v>6</v>
      </c>
      <c r="I144" s="23">
        <v>7</v>
      </c>
      <c r="J144" s="26">
        <v>8</v>
      </c>
      <c r="K144" s="26">
        <v>8</v>
      </c>
      <c r="L144" s="26">
        <v>8</v>
      </c>
      <c r="M144" s="26">
        <v>8</v>
      </c>
      <c r="N144" s="43">
        <v>9</v>
      </c>
      <c r="O144" s="48">
        <v>9</v>
      </c>
      <c r="P144" s="97">
        <v>10</v>
      </c>
      <c r="Q144" s="106">
        <f t="shared" si="15"/>
        <v>8.1111111111111107</v>
      </c>
    </row>
    <row r="145" spans="1:17" x14ac:dyDescent="0.25">
      <c r="A145" s="15">
        <f t="shared" si="16"/>
        <v>134</v>
      </c>
      <c r="B145" s="16"/>
      <c r="C145" s="7" t="s">
        <v>147</v>
      </c>
      <c r="D145" s="7" t="s">
        <v>81</v>
      </c>
      <c r="E145" s="8">
        <v>1193000</v>
      </c>
      <c r="F145" s="8">
        <v>723000</v>
      </c>
      <c r="G145" s="93" t="s">
        <v>268</v>
      </c>
      <c r="H145" s="32">
        <v>6</v>
      </c>
      <c r="I145" s="23">
        <v>7</v>
      </c>
      <c r="J145" s="26">
        <v>7</v>
      </c>
      <c r="K145" s="26">
        <v>8</v>
      </c>
      <c r="L145" s="26">
        <v>8</v>
      </c>
      <c r="M145" s="26">
        <v>8</v>
      </c>
      <c r="N145" s="43">
        <v>9</v>
      </c>
      <c r="O145" s="57">
        <v>9</v>
      </c>
      <c r="P145" s="97">
        <v>10</v>
      </c>
      <c r="Q145" s="106">
        <f t="shared" si="15"/>
        <v>8</v>
      </c>
    </row>
    <row r="146" spans="1:17" x14ac:dyDescent="0.25">
      <c r="A146" s="15">
        <f t="shared" si="16"/>
        <v>135</v>
      </c>
      <c r="B146" s="17"/>
      <c r="C146" s="7" t="s">
        <v>240</v>
      </c>
      <c r="D146" s="7" t="s">
        <v>15</v>
      </c>
      <c r="E146" s="9">
        <v>1077000</v>
      </c>
      <c r="F146" s="9">
        <v>600000</v>
      </c>
      <c r="G146" s="93" t="s">
        <v>268</v>
      </c>
      <c r="H146" s="32">
        <v>6</v>
      </c>
      <c r="I146" s="23">
        <v>7</v>
      </c>
      <c r="J146" s="26">
        <v>7</v>
      </c>
      <c r="K146" s="26">
        <v>7</v>
      </c>
      <c r="L146" s="26">
        <v>8</v>
      </c>
      <c r="M146" s="26">
        <v>9</v>
      </c>
      <c r="N146" s="42">
        <v>9</v>
      </c>
      <c r="O146" s="48">
        <v>10</v>
      </c>
      <c r="P146" s="96"/>
      <c r="Q146" s="106">
        <f t="shared" si="15"/>
        <v>7.875</v>
      </c>
    </row>
    <row r="147" spans="1:17" x14ac:dyDescent="0.25">
      <c r="A147" s="15">
        <f t="shared" si="16"/>
        <v>136</v>
      </c>
      <c r="B147" s="17"/>
      <c r="C147" s="7" t="s">
        <v>146</v>
      </c>
      <c r="D147" s="7" t="s">
        <v>145</v>
      </c>
      <c r="E147" s="9">
        <v>1406000</v>
      </c>
      <c r="F147" s="9">
        <v>526000</v>
      </c>
      <c r="G147" s="93" t="s">
        <v>268</v>
      </c>
      <c r="H147" s="26">
        <v>7</v>
      </c>
      <c r="I147" s="23">
        <v>7</v>
      </c>
      <c r="J147" s="26">
        <v>7</v>
      </c>
      <c r="K147" s="26">
        <v>7</v>
      </c>
      <c r="L147" s="32">
        <v>7</v>
      </c>
      <c r="M147" s="26">
        <v>8</v>
      </c>
      <c r="N147" s="43">
        <v>8</v>
      </c>
      <c r="O147" s="64">
        <v>9</v>
      </c>
      <c r="P147" s="96">
        <v>10</v>
      </c>
      <c r="Q147" s="106">
        <f t="shared" si="15"/>
        <v>7.7777777777777777</v>
      </c>
    </row>
    <row r="148" spans="1:17" x14ac:dyDescent="0.25">
      <c r="A148" s="15">
        <f t="shared" si="16"/>
        <v>137</v>
      </c>
      <c r="B148" s="17"/>
      <c r="C148" s="7" t="s">
        <v>258</v>
      </c>
      <c r="D148" s="7" t="s">
        <v>259</v>
      </c>
      <c r="E148" s="9">
        <v>438900</v>
      </c>
      <c r="F148" s="9">
        <v>243500</v>
      </c>
      <c r="G148" s="93" t="s">
        <v>268</v>
      </c>
      <c r="H148" s="32">
        <v>6</v>
      </c>
      <c r="I148" s="36">
        <v>7</v>
      </c>
      <c r="J148" s="33">
        <v>7</v>
      </c>
      <c r="K148" s="26">
        <v>7</v>
      </c>
      <c r="L148" s="26">
        <v>7</v>
      </c>
      <c r="M148" s="26">
        <v>8</v>
      </c>
      <c r="N148" s="43">
        <v>8</v>
      </c>
      <c r="O148" s="48">
        <v>10</v>
      </c>
      <c r="P148" s="97">
        <v>10</v>
      </c>
      <c r="Q148" s="106">
        <f t="shared" si="15"/>
        <v>7.7777777777777777</v>
      </c>
    </row>
    <row r="149" spans="1:17" x14ac:dyDescent="0.25">
      <c r="A149" s="15">
        <f>A148+1</f>
        <v>138</v>
      </c>
      <c r="B149" s="18"/>
      <c r="C149" s="10" t="s">
        <v>110</v>
      </c>
      <c r="D149" s="10" t="s">
        <v>80</v>
      </c>
      <c r="E149" s="9">
        <v>933550</v>
      </c>
      <c r="F149" s="9">
        <v>591000</v>
      </c>
      <c r="G149" s="93" t="s">
        <v>268</v>
      </c>
      <c r="H149" s="33">
        <v>7</v>
      </c>
      <c r="I149" s="36">
        <v>7</v>
      </c>
      <c r="J149" s="26">
        <v>7</v>
      </c>
      <c r="K149" s="26">
        <v>7</v>
      </c>
      <c r="L149" s="26">
        <v>8</v>
      </c>
      <c r="M149" s="26">
        <v>8</v>
      </c>
      <c r="N149" s="44">
        <v>8</v>
      </c>
      <c r="O149" s="64">
        <v>8</v>
      </c>
      <c r="P149" s="96"/>
      <c r="Q149" s="106">
        <f t="shared" si="15"/>
        <v>7.5</v>
      </c>
    </row>
    <row r="150" spans="1:17" x14ac:dyDescent="0.25">
      <c r="A150" s="15">
        <f>A149+1</f>
        <v>139</v>
      </c>
      <c r="B150" s="16"/>
      <c r="C150" s="7" t="s">
        <v>262</v>
      </c>
      <c r="D150" s="7" t="s">
        <v>263</v>
      </c>
      <c r="E150" s="8">
        <v>377000</v>
      </c>
      <c r="F150" s="8">
        <v>102000</v>
      </c>
      <c r="G150" s="93" t="s">
        <v>268</v>
      </c>
      <c r="H150" s="26">
        <v>6</v>
      </c>
      <c r="I150" s="23">
        <v>7</v>
      </c>
      <c r="J150" s="26">
        <v>7</v>
      </c>
      <c r="K150" s="26">
        <v>8</v>
      </c>
      <c r="L150" s="26">
        <v>8</v>
      </c>
      <c r="M150" s="26">
        <v>8</v>
      </c>
      <c r="N150" s="44">
        <v>8</v>
      </c>
      <c r="O150" s="58">
        <v>8</v>
      </c>
      <c r="P150" s="96"/>
      <c r="Q150" s="106">
        <f t="shared" si="15"/>
        <v>7.5</v>
      </c>
    </row>
    <row r="151" spans="1:17" x14ac:dyDescent="0.25">
      <c r="A151" s="15">
        <f>A150+1</f>
        <v>140</v>
      </c>
      <c r="B151" s="16"/>
      <c r="C151" s="7" t="s">
        <v>197</v>
      </c>
      <c r="D151" s="7" t="s">
        <v>196</v>
      </c>
      <c r="E151" s="8">
        <v>442500</v>
      </c>
      <c r="F151" s="8">
        <v>92500</v>
      </c>
      <c r="G151" s="93" t="s">
        <v>268</v>
      </c>
      <c r="H151" s="70">
        <v>5</v>
      </c>
      <c r="I151" s="77">
        <v>5</v>
      </c>
      <c r="J151" s="68">
        <v>6</v>
      </c>
      <c r="K151" s="68">
        <v>7</v>
      </c>
      <c r="L151" s="68">
        <v>8</v>
      </c>
      <c r="M151" s="68">
        <v>8</v>
      </c>
      <c r="N151" s="71">
        <v>8</v>
      </c>
      <c r="O151" s="69">
        <v>8</v>
      </c>
      <c r="P151" s="96">
        <v>9</v>
      </c>
      <c r="Q151" s="106">
        <f t="shared" si="15"/>
        <v>7.1111111111111107</v>
      </c>
    </row>
    <row r="152" spans="1:17" x14ac:dyDescent="0.25">
      <c r="A152" s="15">
        <f>A151+1</f>
        <v>141</v>
      </c>
      <c r="B152" s="16"/>
      <c r="C152" s="7" t="s">
        <v>257</v>
      </c>
      <c r="D152" s="7" t="s">
        <v>256</v>
      </c>
      <c r="E152" s="8">
        <v>243500</v>
      </c>
      <c r="F152" s="8">
        <v>141000</v>
      </c>
      <c r="G152" s="93" t="s">
        <v>268</v>
      </c>
      <c r="H152" s="72">
        <v>6</v>
      </c>
      <c r="I152" s="48">
        <v>6</v>
      </c>
      <c r="J152" s="48">
        <v>7</v>
      </c>
      <c r="K152" s="48">
        <v>7</v>
      </c>
      <c r="L152" s="48">
        <v>7</v>
      </c>
      <c r="M152" s="66">
        <v>7</v>
      </c>
      <c r="N152" s="58">
        <v>7</v>
      </c>
      <c r="O152" s="48">
        <v>8</v>
      </c>
      <c r="P152" s="96">
        <v>9</v>
      </c>
      <c r="Q152" s="106">
        <f t="shared" si="15"/>
        <v>7.1111111111111107</v>
      </c>
    </row>
    <row r="153" spans="1:17" ht="15.75" thickBot="1" x14ac:dyDescent="0.3">
      <c r="C153" s="1"/>
      <c r="D153" s="1"/>
      <c r="E153" s="11">
        <f>SUM(E3:E152)</f>
        <v>254997638</v>
      </c>
      <c r="F153" s="67">
        <f>SUM(F3:F152)</f>
        <v>102503276</v>
      </c>
      <c r="G153" s="20"/>
      <c r="H153" s="30"/>
      <c r="I153" s="21"/>
      <c r="J153" s="21"/>
      <c r="K153" s="21"/>
      <c r="L153" s="21"/>
      <c r="M153" s="21"/>
      <c r="N153" s="21"/>
      <c r="O153" s="31"/>
    </row>
    <row r="154" spans="1:17" x14ac:dyDescent="0.25">
      <c r="B154" s="13"/>
      <c r="C154" s="13"/>
      <c r="G154" s="20"/>
      <c r="H154" s="30"/>
      <c r="I154" s="20"/>
      <c r="J154" s="20"/>
      <c r="K154" s="20"/>
      <c r="L154" s="20"/>
      <c r="M154" s="20"/>
      <c r="N154" s="20"/>
      <c r="O154" s="31"/>
    </row>
    <row r="155" spans="1:17" x14ac:dyDescent="0.25">
      <c r="B155" s="19"/>
      <c r="C155" s="13"/>
      <c r="G155" s="20"/>
      <c r="H155" s="30"/>
      <c r="I155" s="20"/>
      <c r="J155" s="20"/>
      <c r="K155" s="20"/>
      <c r="L155" s="20"/>
      <c r="M155" s="20"/>
      <c r="N155" s="20"/>
      <c r="O155" s="31"/>
    </row>
    <row r="156" spans="1:17" x14ac:dyDescent="0.25">
      <c r="B156" s="19"/>
      <c r="C156" s="13"/>
    </row>
    <row r="157" spans="1:17" x14ac:dyDescent="0.25">
      <c r="B157" s="19"/>
      <c r="C157" s="13"/>
    </row>
    <row r="158" spans="1:17" x14ac:dyDescent="0.25">
      <c r="B158" s="19"/>
      <c r="C158" s="13"/>
    </row>
    <row r="159" spans="1:17" x14ac:dyDescent="0.25">
      <c r="B159" s="19"/>
      <c r="C159" s="13"/>
    </row>
    <row r="160" spans="1:17" x14ac:dyDescent="0.25">
      <c r="B160" s="19"/>
      <c r="C160" s="13"/>
    </row>
    <row r="161" spans="2:3" x14ac:dyDescent="0.25">
      <c r="B161" s="19"/>
      <c r="C161" s="13"/>
    </row>
    <row r="162" spans="2:3" x14ac:dyDescent="0.25">
      <c r="B162" s="19"/>
      <c r="C162" s="13"/>
    </row>
  </sheetData>
  <sortState ref="A141:R152">
    <sortCondition descending="1" ref="Q141:Q152"/>
  </sortState>
  <mergeCells count="1">
    <mergeCell ref="H2:P2"/>
  </mergeCells>
  <pageMargins left="0.70866141732283472" right="0.70866141732283472" top="0.78740157480314965" bottom="0.78740157480314965" header="0.31496062992125984" footer="0.31496062992125984"/>
  <pageSetup paperSize="8" scale="79" fitToHeight="0" orientation="landscape" r:id="rId1"/>
  <ignoredErrors>
    <ignoredError sqref="R20:XFD20" evalError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Combine Sheet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Zahradníčková Zuzana</dc:creator>
  <cp:lastModifiedBy>Zahradníčková Zuzana</cp:lastModifiedBy>
  <cp:lastPrinted>2021-03-03T10:35:22Z</cp:lastPrinted>
  <dcterms:created xsi:type="dcterms:W3CDTF">2019-11-27T09:09:11Z</dcterms:created>
  <dcterms:modified xsi:type="dcterms:W3CDTF">2021-03-09T09:46:28Z</dcterms:modified>
</cp:coreProperties>
</file>