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RMHV14\rdf$\petra.moravcova\Documents\moje složky\2025 VDŘ\1. kolo 1_2\2025 výsledky VDŘ pro web\"/>
    </mc:Choice>
  </mc:AlternateContent>
  <xr:revisionPtr revIDLastSave="0" documentId="13_ncr:1_{BBE4B838-00B6-4C2C-9976-55A6FEBC4926}" xr6:coauthVersionLast="36" xr6:coauthVersionMax="36" xr10:uidLastSave="{00000000-0000-0000-0000-000000000000}"/>
  <bookViews>
    <workbookView xWindow="0" yWindow="0" windowWidth="19200" windowHeight="6350" xr2:uid="{00000000-000D-0000-FFFF-FFFF00000000}"/>
  </bookViews>
  <sheets>
    <sheet name="výše podpory" sheetId="6" r:id="rId1"/>
    <sheet name="slovní hodnocení" sheetId="1" r:id="rId2"/>
    <sheet name="vyřazené žádosti" sheetId="5" r:id="rId3"/>
  </sheets>
  <calcPr calcId="191029"/>
</workbook>
</file>

<file path=xl/calcChain.xml><?xml version="1.0" encoding="utf-8"?>
<calcChain xmlns="http://schemas.openxmlformats.org/spreadsheetml/2006/main">
  <c r="I203" i="6" l="1"/>
  <c r="I205" i="6" s="1"/>
  <c r="I122" i="6"/>
  <c r="I78" i="6"/>
  <c r="I54" i="6"/>
  <c r="I25" i="6"/>
</calcChain>
</file>

<file path=xl/sharedStrings.xml><?xml version="1.0" encoding="utf-8"?>
<sst xmlns="http://schemas.openxmlformats.org/spreadsheetml/2006/main" count="2172" uniqueCount="807">
  <si>
    <t>Číslo žádosti</t>
  </si>
  <si>
    <t>Žadatel - název</t>
  </si>
  <si>
    <t>Název žádosti</t>
  </si>
  <si>
    <t>Celkové výdaje</t>
  </si>
  <si>
    <t>Požadovaná dotace</t>
  </si>
  <si>
    <t>MK-VU-25-00103</t>
  </si>
  <si>
    <t>Galerie umění Karlovy Vary, příspěvková organizace Karlovarského kraje</t>
  </si>
  <si>
    <t>Zapomenutý klenot meziválečné avantgardy: malíř Augustin Ságner (1891-1946)</t>
  </si>
  <si>
    <t>MK-VU-25-00005</t>
  </si>
  <si>
    <t>Galerie Středočeského kraje, příspěvková organizace</t>
  </si>
  <si>
    <t>12/15 PŘECE…</t>
  </si>
  <si>
    <t>MK-VU-25-00073</t>
  </si>
  <si>
    <t>Galerie Klatovy / Klenová, příspěvková organizace</t>
  </si>
  <si>
    <t>Dokonalý svět</t>
  </si>
  <si>
    <t>MK-VU-25-00101</t>
  </si>
  <si>
    <t>Václav Jirásek - Mystery</t>
  </si>
  <si>
    <t>MK-VU-25-00039</t>
  </si>
  <si>
    <t>Art Movement, z.s.</t>
  </si>
  <si>
    <t>ZDENĚK SMETANA: ZNÁMÝ I NEZNÁMÝ - Výstava k 100. výročí narození Zdeňka Smetany</t>
  </si>
  <si>
    <t>Spolek</t>
  </si>
  <si>
    <t>MK-VU-25-00165</t>
  </si>
  <si>
    <t>Kulturní zařízení města Boskovice, příspěvková organizace</t>
  </si>
  <si>
    <t>Toybox Streetart</t>
  </si>
  <si>
    <t>MK-VU-25-00155</t>
  </si>
  <si>
    <t>Horácká galerie v Novém Městě na Moravě</t>
  </si>
  <si>
    <t>CHUDOBA II</t>
  </si>
  <si>
    <t>MK-VU-25-00097</t>
  </si>
  <si>
    <t>Muzeum a galerie v Prostějově, příspěvková organizace</t>
  </si>
  <si>
    <t>Výstava Tomáše Kurečky "Dobré ránko, můj volánku a perleťový knoflíčku"</t>
  </si>
  <si>
    <t>MK-VU-25-00099</t>
  </si>
  <si>
    <t>Téčko, příspěvková organizace</t>
  </si>
  <si>
    <t>FORMACE / DAVID TUREČEK – ONDŘEJ FILÍPEK</t>
  </si>
  <si>
    <t>MK-VU-25-00216</t>
  </si>
  <si>
    <t>Oblastní galerie Liberec, příspěvková organizace</t>
  </si>
  <si>
    <t>Trembling Empire - výstava Zsófie Keresztes</t>
  </si>
  <si>
    <t>MK-VU-25-00219</t>
  </si>
  <si>
    <t>Opavská kulturní organizace, příspěvková organizace</t>
  </si>
  <si>
    <t>Co je to trip? Ilustrace Sity Jucker</t>
  </si>
  <si>
    <t>MK-VU-25-00006</t>
  </si>
  <si>
    <t>Mysův Horn</t>
  </si>
  <si>
    <t>MK-VU-25-00104</t>
  </si>
  <si>
    <t>Trnkova Zahrada 2</t>
  </si>
  <si>
    <t>MK-VU-25-00275</t>
  </si>
  <si>
    <t>Muzeum města Brna, příspěvková organizace</t>
  </si>
  <si>
    <t>Otakar Slavík / A věnuju se tříbení, „letu plavmo“.</t>
  </si>
  <si>
    <t>MK-VU-25-00152</t>
  </si>
  <si>
    <t>Severočeská galerie výtvarného umění v Litoměřicích, příspěvková organizace</t>
  </si>
  <si>
    <t>Miloš Šejn – Ani labuť ani Lůna</t>
  </si>
  <si>
    <t>MK-VU-25-00055</t>
  </si>
  <si>
    <t>PARTIE</t>
  </si>
  <si>
    <t>MK-VU-25-00087</t>
  </si>
  <si>
    <t>Ikonické křeslo Barcelona: idea, příběh, konstrukce</t>
  </si>
  <si>
    <t>MK-VU-25-00018</t>
  </si>
  <si>
    <t>Muzeum regionu Boskovicka, příspěvková organizace</t>
  </si>
  <si>
    <t>Boskovice 2025 - výstavy Muzea regionu Boskovicka připravené v rámci festivalu Boskovice 2025</t>
  </si>
  <si>
    <t>MK-VU-25-00232</t>
  </si>
  <si>
    <t>Oblastní galerie Vysočiny v Jihlavě</t>
  </si>
  <si>
    <t>Příprava a instalace výstavy Jiří Příhoda: 80. léta</t>
  </si>
  <si>
    <t>MK-VU-25-00300</t>
  </si>
  <si>
    <t>Arte Bohemien, nadační fond</t>
  </si>
  <si>
    <t>Křehká věčnost – dušičkový pop-up</t>
  </si>
  <si>
    <t>Nadační fond</t>
  </si>
  <si>
    <t>MK-VU-25-00071</t>
  </si>
  <si>
    <t>Galerie Klatovy / Klenová, příspěvková organizace Plzeňského kraje</t>
  </si>
  <si>
    <t>František Hodonský / Naplavené symfonie</t>
  </si>
  <si>
    <t>MK-VU-25-00210</t>
  </si>
  <si>
    <t>Galerie Benedikta Rejta v Lounech, příspěvková organizace</t>
  </si>
  <si>
    <t>výstava DUŠE</t>
  </si>
  <si>
    <t>MK-VU-25-00036</t>
  </si>
  <si>
    <t>Městské kulturní středisko Tišnov</t>
  </si>
  <si>
    <t>Rodná hrouda - Adam Kašpar, Vladimír Kokolia, Šárka Koudelová, Tomáš Pavlacký, Václav Kyselka, Michal Ranný</t>
  </si>
  <si>
    <t>MK-VU-25-00008</t>
  </si>
  <si>
    <t>VORTEXT</t>
  </si>
  <si>
    <t>MK-VU-25-00316</t>
  </si>
  <si>
    <t>Vysoké učení technické v Brně</t>
  </si>
  <si>
    <t>Tiché změny. Umělecký spekulativní výzkum</t>
  </si>
  <si>
    <t>MK-VU-25-00277</t>
  </si>
  <si>
    <t>Město Hořice</t>
  </si>
  <si>
    <t>U_mění Hořice 2025</t>
  </si>
  <si>
    <t>Obec</t>
  </si>
  <si>
    <t>MK-VU-25-00192</t>
  </si>
  <si>
    <t>PŘEZPOLNÍ z. s.</t>
  </si>
  <si>
    <t>Něco jiného (Matěj Smetana)</t>
  </si>
  <si>
    <t>Vzdělávací a kulturní centrum Broumov o.p.s.</t>
  </si>
  <si>
    <t>Ora et lege III</t>
  </si>
  <si>
    <t>MK-VU-25-00366</t>
  </si>
  <si>
    <t>spolek BM</t>
  </si>
  <si>
    <t>MK-VU-25-00013</t>
  </si>
  <si>
    <t>Umění venku z.s.</t>
  </si>
  <si>
    <t>Capacitas - sochařské objekty pro FN Motol</t>
  </si>
  <si>
    <t>MK-VU-25-00194</t>
  </si>
  <si>
    <t>Migréna (Michal Rejzek &amp; David Pinkava)</t>
  </si>
  <si>
    <t>MK-VU-25-00064</t>
  </si>
  <si>
    <t>LUSTR festival ilustrace z.s.</t>
  </si>
  <si>
    <t>Na jedné lodi</t>
  </si>
  <si>
    <t>Nadace</t>
  </si>
  <si>
    <t>MK-VU-25-00054</t>
  </si>
  <si>
    <t>Happy Materials s.r.o.</t>
  </si>
  <si>
    <t>Výstava Petra Stanického s Rozhraní na Sýpce Lemberk</t>
  </si>
  <si>
    <t>MK-VU-25-00292</t>
  </si>
  <si>
    <t>Volmanova vila, z.s.</t>
  </si>
  <si>
    <t>Výstavní projekt - Alžběta Jungrová: It’s a whole world out there</t>
  </si>
  <si>
    <t>MK-VU-25-00133</t>
  </si>
  <si>
    <t>Farní sbor Českobratrské církve evangelické v Praze 5 - Smíchov</t>
  </si>
  <si>
    <t>Galerie Na Věky – 2025</t>
  </si>
  <si>
    <t>MK-VU-25-00259</t>
  </si>
  <si>
    <t>Univerzita Palackého v Olomouci</t>
  </si>
  <si>
    <t>Průzkumník souborů: Na ploše jako v pokojíčku / File Explorer: I Like the Pictures in Your Living Room – výstavní projekty jako doprovodný program festivalu AFO</t>
  </si>
  <si>
    <t>MK-VU-25-00246</t>
  </si>
  <si>
    <t>aARCHITEKTURA, spolek</t>
  </si>
  <si>
    <t>Centroprojekt 1925-2025</t>
  </si>
  <si>
    <t>Pražské centrum, z. s.</t>
  </si>
  <si>
    <t>MK-VU-25-00118</t>
  </si>
  <si>
    <t>Porte z.s.</t>
  </si>
  <si>
    <t>Interaktivní výstava Jiří Trnka, Vezmi žlutou tužku...</t>
  </si>
  <si>
    <t>MK-VU-25-00074</t>
  </si>
  <si>
    <t>Nadační fond Grafiky roku</t>
  </si>
  <si>
    <t>Grafika roku a Cena Vladimíra Boudníka v roce 2025</t>
  </si>
  <si>
    <t>MK-VU-25-00233</t>
  </si>
  <si>
    <t>MK-VU-25-00312</t>
  </si>
  <si>
    <t>Město Velká Bíteš</t>
  </si>
  <si>
    <t>Čas čarodějnic</t>
  </si>
  <si>
    <t>MK-VU-25-00179</t>
  </si>
  <si>
    <t>Witte lijnen s.r.o.</t>
  </si>
  <si>
    <t>Johana Merta - Over all possibilities</t>
  </si>
  <si>
    <t>MK-VU-25-00019</t>
  </si>
  <si>
    <t>pozor ART, z.s.</t>
  </si>
  <si>
    <t>Art Grand Slam - Paralelní dimenze</t>
  </si>
  <si>
    <t>MK-VU-25-00321</t>
  </si>
  <si>
    <t>OSE Czech Republic z.s.</t>
  </si>
  <si>
    <t>Výstava Péče je...</t>
  </si>
  <si>
    <t>MK-VU-25-00280</t>
  </si>
  <si>
    <t>Židovské muzeum v Praze</t>
  </si>
  <si>
    <t>O zázracích</t>
  </si>
  <si>
    <t>MK-VU-25-00137</t>
  </si>
  <si>
    <t>Výstava Karímy Al-Mukhtarové, Skrze tělo</t>
  </si>
  <si>
    <t>MK-VU-25-00116</t>
  </si>
  <si>
    <t>Akademie uměleckých talentů, z.ú.</t>
  </si>
  <si>
    <t>MenART 2025 - Výstava Na cestě pro Smetanovu výtvarnou Litomyšl</t>
  </si>
  <si>
    <t>Ústav</t>
  </si>
  <si>
    <t>MK-VU-25-00012</t>
  </si>
  <si>
    <t>ProLuka - galerie pod vršovickým nebem</t>
  </si>
  <si>
    <t>MK-VU-25-00230</t>
  </si>
  <si>
    <t>Židovská obec Brno</t>
  </si>
  <si>
    <t>Richard Feder Superhero - výstava</t>
  </si>
  <si>
    <t>MK-VU-25-00107</t>
  </si>
  <si>
    <t>ARCHITECTURA, z.s.</t>
  </si>
  <si>
    <t>Vystavovat architekturu/Poetika prostoru</t>
  </si>
  <si>
    <t>MK-VU-25-00188</t>
  </si>
  <si>
    <t>Marienbad Film z.s.</t>
  </si>
  <si>
    <t>Rendezvous - Salon Marienbad</t>
  </si>
  <si>
    <t>MK-VU-25-00382</t>
  </si>
  <si>
    <t>Artbiom z.s.</t>
  </si>
  <si>
    <t>Výstavní projekt Krajinou spáleniště</t>
  </si>
  <si>
    <t>MK-VU-25-00092</t>
  </si>
  <si>
    <t>Výstavní program Galerie FaVU v roce 2025</t>
  </si>
  <si>
    <t>MK-VU-25-00244</t>
  </si>
  <si>
    <t>Galerie hlavního města Prahy</t>
  </si>
  <si>
    <t>Celoroční program Galerie hlavního města Prahy pro rok 2025</t>
  </si>
  <si>
    <t>MK-VU-25-00378</t>
  </si>
  <si>
    <t>Občanské sdružení - Uskupení TESLA z.s.</t>
  </si>
  <si>
    <t>GAMA 2025</t>
  </si>
  <si>
    <t>MK-VU-25-00229</t>
  </si>
  <si>
    <t>Galerie Františka Drtikola Příbram</t>
  </si>
  <si>
    <t>Celoroční činnost Galerie Františka Drtikola Příbram</t>
  </si>
  <si>
    <t>MK-VU-25-00138</t>
  </si>
  <si>
    <t>Knihovna Třinec, příspěvková organizace</t>
  </si>
  <si>
    <t>Celoroční výstavní činnost Galerie města Třince v roce 2025</t>
  </si>
  <si>
    <t>MK-VU-25-00370</t>
  </si>
  <si>
    <t>Městská kulturní zařízení Jeseník</t>
  </si>
  <si>
    <t>Současné umění pro Jeseník 2025</t>
  </si>
  <si>
    <t>MK-VU-25-00046</t>
  </si>
  <si>
    <t>Městské centrum kultury a vzdělávání</t>
  </si>
  <si>
    <t>Dva roky prázdnin vol. 2</t>
  </si>
  <si>
    <t>MK-VU-25-00249</t>
  </si>
  <si>
    <t>TIC BRNO, příspěvková organizace</t>
  </si>
  <si>
    <t>Celoroční činnost Galerie TIC 2025</t>
  </si>
  <si>
    <t>MK-VU-25-00206</t>
  </si>
  <si>
    <t>Artivist Lab, z.s.</t>
  </si>
  <si>
    <t>Artivist Lab 2025</t>
  </si>
  <si>
    <t>MK-VU-25-00037</t>
  </si>
  <si>
    <t>Galerie výtvarného umění v Chebu, příspěvková organizace Karlovarského kraje</t>
  </si>
  <si>
    <t>Celoroční program GAVU Cheb na rok 2025</t>
  </si>
  <si>
    <t>MK-VU-25-00004</t>
  </si>
  <si>
    <t>Galerie výtvarného umění v Hodoníně, příspěvková organizace</t>
  </si>
  <si>
    <t>Celoroční výstavní program GVU v Hodoníně 2025</t>
  </si>
  <si>
    <t>MK-VU-25-00147</t>
  </si>
  <si>
    <t>Kulturní zařízení města Valašského Meziříčí, příspěvková organizace</t>
  </si>
  <si>
    <t>Celoroční výstavní činnost galerií Kaple a Sýpka</t>
  </si>
  <si>
    <t>MK-VU-25-00213</t>
  </si>
  <si>
    <t>Oblastní galerie Liberec - Celoroční činnost 2025</t>
  </si>
  <si>
    <t>MK-VU-25-00015</t>
  </si>
  <si>
    <t>Galerie moderního umění v Roudnici nad Labem, příspěvková organizace</t>
  </si>
  <si>
    <t>Celoroční výstavní program na rok 2025</t>
  </si>
  <si>
    <t>MK-VU-25-00257</t>
  </si>
  <si>
    <t>Kulturní středisko města Blanska</t>
  </si>
  <si>
    <t>Celoroční výstavní činnost Galerie města Blanska 2025</t>
  </si>
  <si>
    <t>MK-VU-25-00090</t>
  </si>
  <si>
    <t>Dům umění města Brna, příspěvková organizace</t>
  </si>
  <si>
    <t>Celoroční výstavní plán Domu umění města Brna na rok 2025</t>
  </si>
  <si>
    <t>MK-VU-25-00139</t>
  </si>
  <si>
    <t>Kultura Praha 3</t>
  </si>
  <si>
    <t>Atrium Žižkov: Galerijní program 2025</t>
  </si>
  <si>
    <t>MK-VU-25-00198</t>
  </si>
  <si>
    <t>Nadace Věry a Vladimíra Janouškových</t>
  </si>
  <si>
    <t>Celoroční program Ateliéru Věry a Vladimíra Janouškových</t>
  </si>
  <si>
    <t>MK-VU-25-00146</t>
  </si>
  <si>
    <t>Celoroční výstavní činnost Horácké galerie 2025</t>
  </si>
  <si>
    <t>MK-VU-25-00346</t>
  </si>
  <si>
    <t>Muzeum umění a designu Benešov, příspěvková organizace</t>
  </si>
  <si>
    <t>Celoroční program Muzea umění a designu Benešov, příspěvkové organizace na rok 2025</t>
  </si>
  <si>
    <t>MK-VU-25-00067</t>
  </si>
  <si>
    <t>Ostravská univerzita</t>
  </si>
  <si>
    <t>Celoroční výstavní činnost galerie GAFU - 2025</t>
  </si>
  <si>
    <t>MK-VU-25-00080</t>
  </si>
  <si>
    <t>PLATO Ostrava, příspěvková organizace</t>
  </si>
  <si>
    <t>PLATO 2025</t>
  </si>
  <si>
    <t>MK-VU-25-00088</t>
  </si>
  <si>
    <t>Akademie múzických umění v Praze</t>
  </si>
  <si>
    <t>Celoroční výstavní program Galerie AMU 2025</t>
  </si>
  <si>
    <t>MK-VU-25-00043</t>
  </si>
  <si>
    <t>Galerie moderního umění v Hradci Králové</t>
  </si>
  <si>
    <t>Celoroční výstavní program GMU</t>
  </si>
  <si>
    <t>MK-VU-25-00260</t>
  </si>
  <si>
    <t>O lokalitě</t>
  </si>
  <si>
    <t>MK-VU-25-00098</t>
  </si>
  <si>
    <t>Západočeská galerie v Plzni, příspěvková organizace</t>
  </si>
  <si>
    <t>Celoroční výstavní činnost 2025</t>
  </si>
  <si>
    <t>MK-VU-25-00106</t>
  </si>
  <si>
    <t>Krajská galerie výtvarného umění ve Zlíně, příspěvková organizace</t>
  </si>
  <si>
    <t>Celoroční výstavní činnost Krajské galerie výtvarného umění ve Zlíně v roce 2025</t>
  </si>
  <si>
    <t>MK-VU-25-00141</t>
  </si>
  <si>
    <t>Centrum pro otevřenou kulturu, příspěvková organizace</t>
  </si>
  <si>
    <t>Celoroční výstavní činnost Galerie města Pardubic 2025</t>
  </si>
  <si>
    <t>MK-VU-25-00130</t>
  </si>
  <si>
    <t>Celoroční činnost 2025 - Galerie Dům a Dětská galerie Lapidárium</t>
  </si>
  <si>
    <t>MK-VU-25-00293</t>
  </si>
  <si>
    <t>Dům kultury Šumperk, s.r.o.</t>
  </si>
  <si>
    <t>Celoroční provoz Galerie Jiřího Jílka 2025</t>
  </si>
  <si>
    <t>MK-VU-25-00052</t>
  </si>
  <si>
    <t>Egon Schiele Art Centrum</t>
  </si>
  <si>
    <t>Celoroční výstavní činnost</t>
  </si>
  <si>
    <t>MK-VU-25-00017</t>
  </si>
  <si>
    <t>Winternitzova vila, z.s.</t>
  </si>
  <si>
    <t>Winternitzova vila - výstavy 2025</t>
  </si>
  <si>
    <t>MK-VU-25-00167</t>
  </si>
  <si>
    <t>Museum Kampa – Nadace Jana a Medy Mládkových</t>
  </si>
  <si>
    <t>Celoroční výstavní činnost Musea Kampa 2025</t>
  </si>
  <si>
    <t>MK-VU-25-00248</t>
  </si>
  <si>
    <t>Univerzita Tomáše Bati ve Zlíně</t>
  </si>
  <si>
    <t>Celoroční výstavní činnost galerie G18 ve Zlíně</t>
  </si>
  <si>
    <t>MK-VU-25-00126</t>
  </si>
  <si>
    <t>Centrum pro současné umění - Praha, o.p.s.</t>
  </si>
  <si>
    <t>Kontinuální činnost Centra pro současné umění Praha 2025</t>
  </si>
  <si>
    <t>MK-VU-25-00048</t>
  </si>
  <si>
    <t>Statutární město České Budějovice</t>
  </si>
  <si>
    <t>MK-VU-25-00032</t>
  </si>
  <si>
    <t>Sdružení českých umělců grafiků HOLLAR</t>
  </si>
  <si>
    <t>Celoroční výstavní činnost Galerie Hollar 2025</t>
  </si>
  <si>
    <t>MK-VU-25-00339</t>
  </si>
  <si>
    <t>Pragovka for Art z.s.</t>
  </si>
  <si>
    <t>Celoroční program Pragovka Gallery 2025</t>
  </si>
  <si>
    <t>MK-VU-25-00205</t>
  </si>
  <si>
    <t>Výstavní program Kasáren Karlín 2025</t>
  </si>
  <si>
    <t>MK-VU-25-00269</t>
  </si>
  <si>
    <t>Galerie města Plzně, o.p.s.</t>
  </si>
  <si>
    <t>Podpora celoroční činnosti Galerie města Plzně</t>
  </si>
  <si>
    <t>MK-VU-25-00120</t>
  </si>
  <si>
    <t>"spolek Fiducia"</t>
  </si>
  <si>
    <t>Současná mladá malba 2025 - Galerie Dole</t>
  </si>
  <si>
    <t>MK-VU-25-00256</t>
  </si>
  <si>
    <t>ALTÁN ART, z.s.</t>
  </si>
  <si>
    <t>Celoroční program Galerie Art brut Praha v roce 2025</t>
  </si>
  <si>
    <t>MK-VU-25-00102</t>
  </si>
  <si>
    <t>stanice s.r.o.</t>
  </si>
  <si>
    <t>STANICE6 - celoroční výstavní program 2025</t>
  </si>
  <si>
    <t>MK-VU-25-00173</t>
  </si>
  <si>
    <t>Umění do Znojma, z.s.</t>
  </si>
  <si>
    <t>GaP / Celoroční výstavní činnost</t>
  </si>
  <si>
    <t>MK-VU-25-00033</t>
  </si>
  <si>
    <t>Fine Arts of Central Europe s.r.o.</t>
  </si>
  <si>
    <t>Celoroční činnost Jiri Svestka Gallery v roce 2025</t>
  </si>
  <si>
    <t>MK-VU-25-00254</t>
  </si>
  <si>
    <t>KAMPUS HYBERNSKÁ, z. ú.</t>
  </si>
  <si>
    <t>Galerie Kampus Hybernská 2025</t>
  </si>
  <si>
    <t>MK-VU-25-00315</t>
  </si>
  <si>
    <t>Artyčok.TV, z.s.</t>
  </si>
  <si>
    <t>Artyčok.TV 2025 - online platforma pro současné umění</t>
  </si>
  <si>
    <t>MK-VU-25-00296</t>
  </si>
  <si>
    <t>DEAI (Setkání) z.s.</t>
  </si>
  <si>
    <t>Galerie NoD 2025</t>
  </si>
  <si>
    <t>MK-VU-25-00362</t>
  </si>
  <si>
    <t>Mgr. Bronislava Paučková</t>
  </si>
  <si>
    <t>Autorské a kolektivní výstavy českých a zahraničních umělců v Galerii Rubikon</t>
  </si>
  <si>
    <t>MK-VU-25-00214</t>
  </si>
  <si>
    <t>Celoroční kontinuální činnost galerie Hraničář 2025</t>
  </si>
  <si>
    <t>MK-VU-25-00345</t>
  </si>
  <si>
    <t>hunt kastner artworks, s.r.o.</t>
  </si>
  <si>
    <t>Celoroční výstavní program galerie hunt kastner 2025</t>
  </si>
  <si>
    <t>MK-VU-25-00347</t>
  </si>
  <si>
    <t>Společnost Jindřicha Chalupeckého, z.s.</t>
  </si>
  <si>
    <t>Celoroční výstavní, výzkumný a prezentační program Společnosti Jindřicha Chalupeckého v roce 2025</t>
  </si>
  <si>
    <t>MK-VU-25-00077</t>
  </si>
  <si>
    <t>BUBEC, o.p.s.</t>
  </si>
  <si>
    <t>Studio BUBEC - výstavní program 2025</t>
  </si>
  <si>
    <t>MK-VU-25-00302</t>
  </si>
  <si>
    <t>ART RUBIKON z.s.</t>
  </si>
  <si>
    <t>Podpora publikační činnosti a propagace činností ART Galerie v kulturně-edukačním centru ART RUBIKON</t>
  </si>
  <si>
    <t>MK-VU-25-00227</t>
  </si>
  <si>
    <t>MeetFactory o.p.s.</t>
  </si>
  <si>
    <t>Výstavní a doprovodný program galerií MeetFactory 2025</t>
  </si>
  <si>
    <t>MK-VU-25-00237</t>
  </si>
  <si>
    <t>Nadace české architektury</t>
  </si>
  <si>
    <t>Celoroční výstavní a doprovodný program Galerie architektury Brno</t>
  </si>
  <si>
    <t>MK-VU-25-00131</t>
  </si>
  <si>
    <t>DOX PRAGUE, a. s.</t>
  </si>
  <si>
    <t>Kontinuální činnost Centra současného umění DOX pro rok 2025</t>
  </si>
  <si>
    <t>MK-VU-25-00191</t>
  </si>
  <si>
    <t>Fenester, z.s.</t>
  </si>
  <si>
    <t>Galerie VI PER, celoroční výstavní program</t>
  </si>
  <si>
    <t>MK-VU-25-00351</t>
  </si>
  <si>
    <t>Nadace Prague Biennale</t>
  </si>
  <si>
    <t>Re-connect Art 2025</t>
  </si>
  <si>
    <t>MK-VU-25-00328</t>
  </si>
  <si>
    <t>Gulag.cz, z. s.</t>
  </si>
  <si>
    <t>Gulag.cz - celoroční výstavní činnost</t>
  </si>
  <si>
    <t>MK-VU-25-00307</t>
  </si>
  <si>
    <t>Centrum umění nových médií - Vašulka Kitchen Brno, z. s.</t>
  </si>
  <si>
    <t>Vašulka Kitchen Brno - celoroční činnost 2025</t>
  </si>
  <si>
    <t>MK-VU-25-00024</t>
  </si>
  <si>
    <t>tranzit.cz</t>
  </si>
  <si>
    <t>tranzit.cz - celoroční projekt 2025</t>
  </si>
  <si>
    <t>MK-VU-25-00297</t>
  </si>
  <si>
    <t>Vaizard, z.ú.</t>
  </si>
  <si>
    <t>INDUSTRA ART 2025</t>
  </si>
  <si>
    <t>MK-VU-25-00136</t>
  </si>
  <si>
    <t>SVĚTOVA 1 z.s.</t>
  </si>
  <si>
    <t>Celoroční výstavní činnost SVĚTOVA 1 v roce 2025</t>
  </si>
  <si>
    <t>MK-VU-25-00255</t>
  </si>
  <si>
    <t>Ústředna, s.r.o.</t>
  </si>
  <si>
    <t>Galerie Vzlet 2025</t>
  </si>
  <si>
    <t>MK-VU-25-00358</t>
  </si>
  <si>
    <t>PAF, z. s.</t>
  </si>
  <si>
    <t>Galerie PAF: Výstavní provoz v roce 2025</t>
  </si>
  <si>
    <t>MK-VU-25-00364</t>
  </si>
  <si>
    <t>Petrohradská kolektiv, z. s.</t>
  </si>
  <si>
    <t>Petrohradská kolektiv kontinuální činnost 2025</t>
  </si>
  <si>
    <t>MK-VU-25-00170</t>
  </si>
  <si>
    <t>Display, z.s.</t>
  </si>
  <si>
    <t>DISPLAY 2025</t>
  </si>
  <si>
    <t>MK-VU-25-00079</t>
  </si>
  <si>
    <t>Open Studios Art Hub z.s.</t>
  </si>
  <si>
    <t>Open Studios Art Hub</t>
  </si>
  <si>
    <t>MK-VU-25-00283</t>
  </si>
  <si>
    <t>Akademie výtvarných umění v Praze</t>
  </si>
  <si>
    <t>Výstavní činnost Galerie AVU 2025</t>
  </si>
  <si>
    <t>MK-VU-25-00041</t>
  </si>
  <si>
    <t>Spolek Trafačka</t>
  </si>
  <si>
    <t>Celoroční výstavní program Trafo Gallery 2025</t>
  </si>
  <si>
    <t>MK-VU-25-00342</t>
  </si>
  <si>
    <t>4AM z.s.</t>
  </si>
  <si>
    <t>Celoroční činnost 4AM Fóra pro architekturu a média v roce 2025</t>
  </si>
  <si>
    <t>MK-VU-25-00075</t>
  </si>
  <si>
    <t>Galerie Dejvická - výstavní program 2025</t>
  </si>
  <si>
    <t>MK-VU-25-00333</t>
  </si>
  <si>
    <t>DW7, o.p.s.</t>
  </si>
  <si>
    <t>Kulturní dům NACUCXY - Galerie XY a navázané edukační aktivity v roce 2025</t>
  </si>
  <si>
    <t>MK-VU-25-00278</t>
  </si>
  <si>
    <t>Fotograf 07 z.s.</t>
  </si>
  <si>
    <t>Fotograf Gallery 2025</t>
  </si>
  <si>
    <t>MK-VU-25-00026</t>
  </si>
  <si>
    <t>Západočeská univerzita v Plzni</t>
  </si>
  <si>
    <t>Výstavní program Galerie Ladislava Sutnara</t>
  </si>
  <si>
    <t>MK-VU-25-00056</t>
  </si>
  <si>
    <t>Univerzita Jana Evangelisty Purkyně v Ústí nad Labem</t>
  </si>
  <si>
    <t>Dům umění Ústí nad Labem – program 2025</t>
  </si>
  <si>
    <t>MK-VU-25-00330</t>
  </si>
  <si>
    <t>Provoz z.s.</t>
  </si>
  <si>
    <t>Galerie Provoz 2025</t>
  </si>
  <si>
    <t>MK-VU-25-00143</t>
  </si>
  <si>
    <t>Zlínský zámek o.p.s.</t>
  </si>
  <si>
    <t>Cyklus výstav v Galerii Václava Chada ve Zlíně</t>
  </si>
  <si>
    <t>MK-VU-25-00266</t>
  </si>
  <si>
    <t>Ženský spolek, z.s.</t>
  </si>
  <si>
    <t>Jiná krajina, krajina imaginace</t>
  </si>
  <si>
    <t>MK-VU-25-00117</t>
  </si>
  <si>
    <t>KK3 Klub konkretistů, z.s.</t>
  </si>
  <si>
    <t>Celoroční výstavní činnost Galerie Škroupovka 2025 / Dalibor Chatrný 100</t>
  </si>
  <si>
    <t>MK-VU-25-00132</t>
  </si>
  <si>
    <t>Galerie Korek, z.s.</t>
  </si>
  <si>
    <t>Mezi centrem a periferií. Celoroční činnost Galerie KOREK.</t>
  </si>
  <si>
    <t>MK-VU-25-00178</t>
  </si>
  <si>
    <t>Revolta s.r.o.</t>
  </si>
  <si>
    <t>Výstavní a doprovodný program galerie Holešovická šachta 2025</t>
  </si>
  <si>
    <t>MK-VU-25-00231</t>
  </si>
  <si>
    <t>Spolek Fotografická galerie Fiducia</t>
  </si>
  <si>
    <t>FGF 2025. Nová média ve FGF.</t>
  </si>
  <si>
    <t>MK-VU-25-00195</t>
  </si>
  <si>
    <t>Krajinou přílivu z.s.</t>
  </si>
  <si>
    <t>Krajinou přílivu - výstavní činnost 2025</t>
  </si>
  <si>
    <t>MK-VU-25-00158</t>
  </si>
  <si>
    <t>Blahokultura z. s.</t>
  </si>
  <si>
    <t>City Surfer Office 2025</t>
  </si>
  <si>
    <t>MK-VU-25-00144</t>
  </si>
  <si>
    <t>third // space, z. s.</t>
  </si>
  <si>
    <t>Celoroční činnost umělecké platformy third // space, z.s.</t>
  </si>
  <si>
    <t>MK-VU-25-00261</t>
  </si>
  <si>
    <t>Vodárenská věž Opava o.p.s.</t>
  </si>
  <si>
    <t>GALERIE FOTOGRAFŮ</t>
  </si>
  <si>
    <t>MK-VU-25-00239</t>
  </si>
  <si>
    <t>"c2c - kruh kurátorů a kritiků z.s."</t>
  </si>
  <si>
    <t>Artwall 2025</t>
  </si>
  <si>
    <t>MK-VU-25-00009</t>
  </si>
  <si>
    <t>Galerie Díra, z.s.</t>
  </si>
  <si>
    <t>Sdílení, participace, umění spolupráce</t>
  </si>
  <si>
    <t>MK-VU-25-00218</t>
  </si>
  <si>
    <t>mimokolektiv s.r.o.</t>
  </si>
  <si>
    <t>mimokolektiv - celoroční kontinulální činnost v roce 2025</t>
  </si>
  <si>
    <t>MK-VU-25-00109</t>
  </si>
  <si>
    <t>Fotografic, spolek pro současné umění</t>
  </si>
  <si>
    <t>Galerie Fotografic, výstavní program 2025</t>
  </si>
  <si>
    <t>MK-VU-25-00157</t>
  </si>
  <si>
    <t>MgA. Marcela Steinbachová PhD.</t>
  </si>
  <si>
    <t>Prostora – galerie pro současné umění</t>
  </si>
  <si>
    <t>MK-VU-25-00053</t>
  </si>
  <si>
    <t>z. s. Galerie Michal</t>
  </si>
  <si>
    <t>Celoroční výstavní plán galerie Jáma 10</t>
  </si>
  <si>
    <t>MK-VU-25-00377</t>
  </si>
  <si>
    <t>Mga. Lukáš Machalický</t>
  </si>
  <si>
    <t>Roční program Galerie SPZ 2025</t>
  </si>
  <si>
    <t>MK-VU-25-00151</t>
  </si>
  <si>
    <t>MgA. Vojtěch Skácel</t>
  </si>
  <si>
    <t>GAG Galerie Garáž Zlín Celoroční výstavní činnost 2025</t>
  </si>
  <si>
    <t>MK-VU-25-00320</t>
  </si>
  <si>
    <t>Sdružení pro obnovu Dobrše, z.s.</t>
  </si>
  <si>
    <t>Celoroční výstavní program galerie CoCo_Místo působení 2025</t>
  </si>
  <si>
    <t>MK-VU-25-00063</t>
  </si>
  <si>
    <t>kontrapunkt, z. ú.</t>
  </si>
  <si>
    <t>Walk Thru Gallery 2025</t>
  </si>
  <si>
    <t>MK-VU-25-00348</t>
  </si>
  <si>
    <t>Linhartova nadace</t>
  </si>
  <si>
    <t>Celoroční činnost Galerie Znak 2025</t>
  </si>
  <si>
    <t>MK-VU-25-00122</t>
  </si>
  <si>
    <t>Millennium</t>
  </si>
  <si>
    <t>Celoroční výstavní činnost Galerie Millennium</t>
  </si>
  <si>
    <t>MK-VU-25-00203</t>
  </si>
  <si>
    <t>Spolek VÝHYBKA, z.s.</t>
  </si>
  <si>
    <t>Celoroční činnost Galerie VÝHYBKA</t>
  </si>
  <si>
    <t>MK-VU-25-00123</t>
  </si>
  <si>
    <t>PROOFF/F, z.s.</t>
  </si>
  <si>
    <t>Galerie OFF/FORMAT - celoroční činnost</t>
  </si>
  <si>
    <t>MK-VU-25-00149</t>
  </si>
  <si>
    <t>Kulturní spolek SCHULE</t>
  </si>
  <si>
    <t>Kulturní centrum Schule</t>
  </si>
  <si>
    <t>MK-VU-25-00235</t>
  </si>
  <si>
    <t>Bubahof, z.s.</t>
  </si>
  <si>
    <t>Galerie Olga</t>
  </si>
  <si>
    <t>MK-VU-25-00047</t>
  </si>
  <si>
    <t>Nové sdružení pražských umělců</t>
  </si>
  <si>
    <t>Žižkovské dialogy</t>
  </si>
  <si>
    <t>MK-VU-25-00059</t>
  </si>
  <si>
    <t>Výstavní činnost Galerie Kuzebauch 2025</t>
  </si>
  <si>
    <t>MK-VU-25-00183</t>
  </si>
  <si>
    <t>Cifra gallery, z.s.</t>
  </si>
  <si>
    <t>Celoroční výstavní program Cifra gallery 2025</t>
  </si>
  <si>
    <t>MK-VU-25-00174</t>
  </si>
  <si>
    <t>etc. galerie z. s.</t>
  </si>
  <si>
    <t>Celoroční výstavní činnost etc. galerie v roce 2025</t>
  </si>
  <si>
    <t>MK-VU-25-00368</t>
  </si>
  <si>
    <t>Bludný kámen, z.s.</t>
  </si>
  <si>
    <t>XXXBK – Cella 2025</t>
  </si>
  <si>
    <t>MK-VU-25-00124</t>
  </si>
  <si>
    <t>Basement Project z.s.</t>
  </si>
  <si>
    <t>Basement Project - celoroční činnost 2025</t>
  </si>
  <si>
    <t>MK-VU-25-00274</t>
  </si>
  <si>
    <t>Jablonec Jinak, z.ú.</t>
  </si>
  <si>
    <t>Celoroční výstavní činnost Nisa Factory 2025</t>
  </si>
  <si>
    <t>MK-VU-25-00201</t>
  </si>
  <si>
    <t>ssesi.space z. s.</t>
  </si>
  <si>
    <t>Celoroční kulturní činnost spolku ssesi.space na rok 2025 s podtextem tématu "Rituál"</t>
  </si>
  <si>
    <t>MK-VU-25-00121</t>
  </si>
  <si>
    <t>Galerie Nola z. s.</t>
  </si>
  <si>
    <t>Výstavní činnost Galerie Nola v roce 2025</t>
  </si>
  <si>
    <t>MK-VU-25-00181</t>
  </si>
  <si>
    <t>PageFive Publishing, z.s.</t>
  </si>
  <si>
    <t>Celoroční výstavní program PageFive Publishing v roce 2025</t>
  </si>
  <si>
    <t>MK-VU-25-00189</t>
  </si>
  <si>
    <t>Xaoxax z.s.</t>
  </si>
  <si>
    <t>Výstavní program v Galerii a knihkupectví Xao</t>
  </si>
  <si>
    <t>MK-VU-25-00062</t>
  </si>
  <si>
    <t>Veřejná kulturní iniciativa Most z.s.</t>
  </si>
  <si>
    <t>Galerie Bunkr – Celoroční výstavní program 2025</t>
  </si>
  <si>
    <t>MK-VU-25-00305</t>
  </si>
  <si>
    <t>BERLINSKEJ MODEL 2025</t>
  </si>
  <si>
    <t>MK-VU-25-00228</t>
  </si>
  <si>
    <t>Final idea s.r.o.</t>
  </si>
  <si>
    <t>Výstavní činnost galerie Okraje na rok 2025</t>
  </si>
  <si>
    <t>MK-VU-25-00086</t>
  </si>
  <si>
    <t>Galerie Caesar, družstvo pro podporu výtvarného umění</t>
  </si>
  <si>
    <t>CELOROČNÍ VÝSTAVNÍ ČINNOST GALERIE CAESAR 2025</t>
  </si>
  <si>
    <t>Družstvo</t>
  </si>
  <si>
    <t>MK-VU-25-00150</t>
  </si>
  <si>
    <t>HLINOTÉKA z.s.</t>
  </si>
  <si>
    <t>HLINOTÉKA 2025 - Výstavní program a technologického zázemí pro umělce</t>
  </si>
  <si>
    <t>MK-VU-25-00044</t>
  </si>
  <si>
    <t>Společnost KT, z. s.</t>
  </si>
  <si>
    <t>Celoroční výstavní a doprovodný program galerie Kabinet T. /továrna Zlín/</t>
  </si>
  <si>
    <t>MK-VU-25-00322</t>
  </si>
  <si>
    <t>GRAU kllktv, z.s.</t>
  </si>
  <si>
    <t>Celoroční činnost spolku Grau Kllktv - program Galerie Art</t>
  </si>
  <si>
    <t>MK-VU-25-00010</t>
  </si>
  <si>
    <t>LAW CZ s.r.o.</t>
  </si>
  <si>
    <t>Galerie Pekelné sáně 2025</t>
  </si>
  <si>
    <t>MK-VU-25-00303</t>
  </si>
  <si>
    <t>Galerie současného umění s.r.o.</t>
  </si>
  <si>
    <t>Podpora začínajících profesionálních umělců v galerii The Gallerister</t>
  </si>
  <si>
    <t>MK-VU-25-00078</t>
  </si>
  <si>
    <t>Fléda Art z.s.</t>
  </si>
  <si>
    <t>Celoroční aktivity Spektrum galerie 2025</t>
  </si>
  <si>
    <t>MK-VU-25-00349</t>
  </si>
  <si>
    <t>Celoroční výstavní a doprovodný program off-space galerie Vitríny Artbiom (Reconnection)</t>
  </si>
  <si>
    <t>MK-VU-25-00175</t>
  </si>
  <si>
    <t>Spolek Galerie 35m2</t>
  </si>
  <si>
    <t>Celoroční výstavní projekt Galerie 35m2 v roce 2025</t>
  </si>
  <si>
    <t>MK-VU-25-00250</t>
  </si>
  <si>
    <t>MgA., MA. Karin Písaříková PhD.</t>
  </si>
  <si>
    <t>Celoroční činnost Galerie Umakart</t>
  </si>
  <si>
    <t>MK-VU-25-00197</t>
  </si>
  <si>
    <t>0x1 Gruppe, z.s.</t>
  </si>
  <si>
    <t>Galerie Sibiř 2025</t>
  </si>
  <si>
    <t>MK-VU-25-00335</t>
  </si>
  <si>
    <t>Lidé výtvarnému umění, výtvarné umění lidem, o.p.s.</t>
  </si>
  <si>
    <t>Celoroční výstavní program Galerie Emila Filly na rok 2025</t>
  </si>
  <si>
    <t>MK-VU-25-00185</t>
  </si>
  <si>
    <t>ENTRANCE GALLERY</t>
  </si>
  <si>
    <t>Celoroční činnost Entrance Gallery v roce 2025</t>
  </si>
  <si>
    <t>MK-VU-25-00100</t>
  </si>
  <si>
    <t>Výstavní společnost TS, z.s.</t>
  </si>
  <si>
    <t>Celoroční výstavní činnost galerie Jilská 14 a doprovodné programy</t>
  </si>
  <si>
    <t>MK-VU-25-00301</t>
  </si>
  <si>
    <t>&lt;IRL&gt; z.s.</t>
  </si>
  <si>
    <t>ScreenSaverGallery, Informatics of Domination</t>
  </si>
  <si>
    <t>MK-VU-25-00051</t>
  </si>
  <si>
    <t>Statutární město Ostrava</t>
  </si>
  <si>
    <t>Výstavní rok 2025 v Galerii Dukla</t>
  </si>
  <si>
    <t>MK-VU-25-00140</t>
  </si>
  <si>
    <t>Spolek stopět</t>
  </si>
  <si>
    <t>Galerie 105 – celoroční výstavní činnost v roce 2025</t>
  </si>
  <si>
    <t>MK-VU-25-00363</t>
  </si>
  <si>
    <t>Kolektiv A.M.180</t>
  </si>
  <si>
    <t>Výstavní program Galerie A.M.180 pro rok 2025</t>
  </si>
  <si>
    <t>MK-VU-25-00025</t>
  </si>
  <si>
    <t>Spolek ARTO.TO</t>
  </si>
  <si>
    <t>Stopy místa</t>
  </si>
  <si>
    <t>MK-VU-25-00243</t>
  </si>
  <si>
    <t>PRAHO! project, z.s.</t>
  </si>
  <si>
    <t>PRAHO! project: Dialog s městem</t>
  </si>
  <si>
    <t>MK-VU-25-00319</t>
  </si>
  <si>
    <t>PLATFORMA 15 z.s.</t>
  </si>
  <si>
    <t>Platforma 15 - celoroční činnost v roce 2025</t>
  </si>
  <si>
    <t>MK-VU-25-00207</t>
  </si>
  <si>
    <t>Galerie Venek z.s.</t>
  </si>
  <si>
    <t>Galerie Venek</t>
  </si>
  <si>
    <t>MK-VU-25-00028</t>
  </si>
  <si>
    <t>KVALITÁŘ s.r.o.</t>
  </si>
  <si>
    <t>Celoroční kontinuální činnost galerie Kvalitář</t>
  </si>
  <si>
    <t>MK-VU-25-00285</t>
  </si>
  <si>
    <t>Spolek Garage Gallery</t>
  </si>
  <si>
    <t>Výstavní program Garage Gallery 2025</t>
  </si>
  <si>
    <t>MK-VU-25-00357</t>
  </si>
  <si>
    <t>Bc. Emma Štifterová</t>
  </si>
  <si>
    <t>Celoroční program OBČINA 2025 (v GJF)</t>
  </si>
  <si>
    <t xml:space="preserve">Vysoká škola </t>
  </si>
  <si>
    <t>o.p.s.</t>
  </si>
  <si>
    <t>s.r.o.</t>
  </si>
  <si>
    <t>v.š.</t>
  </si>
  <si>
    <t>a.s.</t>
  </si>
  <si>
    <t>p.o.</t>
  </si>
  <si>
    <t>Evidované církevní p.o.</t>
  </si>
  <si>
    <t>Zájmové sdružení p.o.</t>
  </si>
  <si>
    <t>f.o.</t>
  </si>
  <si>
    <t>vyřazené žádosti</t>
  </si>
  <si>
    <t>MK-VU-25-00309</t>
  </si>
  <si>
    <t>Symbiosis 3.0 – Artificial Flavor</t>
  </si>
  <si>
    <t>porušena podmínka - projekt se koná mimo ČR</t>
  </si>
  <si>
    <t>MK-VU-25-00241</t>
  </si>
  <si>
    <t>Umělecká zahrada v Praze Nuslích</t>
  </si>
  <si>
    <t xml:space="preserve">Neposlali žádost datovkou </t>
  </si>
  <si>
    <t>MK-VU-25-00204</t>
  </si>
  <si>
    <t>Proměny budovy Kasárna Karlín</t>
  </si>
  <si>
    <t>překročen počet žádostí</t>
  </si>
  <si>
    <t>MK-VU-25-00030</t>
  </si>
  <si>
    <t>Spolek sympozia rytého skla, z. s.</t>
  </si>
  <si>
    <t>Putovní výstava výsledků 9. mezinárodního sympozia rytého skla v Kamenickém Šenově r. 2025</t>
  </si>
  <si>
    <t>MK-VU-25-00066</t>
  </si>
  <si>
    <t>České vysoké učení technické v Praze</t>
  </si>
  <si>
    <t>Galerie Jaroslava Fragnera – celoroční program 2025</t>
  </si>
  <si>
    <t>MK-VU-25-00180</t>
  </si>
  <si>
    <t>Kartousek Filip</t>
  </si>
  <si>
    <t>HIDDEN gallery 2025</t>
  </si>
  <si>
    <t>C</t>
  </si>
  <si>
    <t>B</t>
  </si>
  <si>
    <t>A</t>
  </si>
  <si>
    <t xml:space="preserve">A </t>
  </si>
  <si>
    <t>2a) Celoroční kontinuální činnost - příspěvkové organizace</t>
  </si>
  <si>
    <t>1b) VÝSTAVNÍ PROJEKTY - neziskové organizace a další subjekty</t>
  </si>
  <si>
    <t>1a) VÝSTAVNÍ PROJEKTY - příspěvkové organizace</t>
  </si>
  <si>
    <t>2b) Celoroční kontinuální činnost - neziskové organizace a ostatní subjekty s celkovým ročním rozpočtem nad 1,5 milionu</t>
  </si>
  <si>
    <t>2c) Celoroční kontinuální činnost - neziskové organizace a ostatní subjekty s celkovým ročním rozpočtem pod 1,5 milionu</t>
  </si>
  <si>
    <t>Výstavní činnost v galerii 45 000 l: Objem pro angažovanou architekturu</t>
  </si>
  <si>
    <t xml:space="preserve"> Popis  výstavy, jejímž hlavním námětem se má stát tvorba Zdeňka Smetany, a její podoba, jsou značně vágní.  Z předložené  koncepce pak nevyplývá, že by se jednalo o kritické zhodnocení autora. V popisu projektu nejsou podrobněji  specifikovány činnosti, na základě kterých byl sestaven vysoký rozpočet. </t>
  </si>
  <si>
    <t>Ve své podstatě zajímavý projekt, který může být protipolem k jiným  skupinovým výstavám zpracovávajícím aktuální témata dneška. Klíč k výběru zastoupených  autorů a zejména specifikace prezentovaných děl však není v popisu projektu blíže uvedena. Hodnotící komise  postrádá kritické zhodnocení takového tématu.</t>
  </si>
  <si>
    <t>Z žádosti projektu nevyplývá kritické zhodnocení Trnkovy tvorby, předložená žádost popisuje doprovodné programy, nikoli výstavu samotnou.</t>
  </si>
  <si>
    <t>Kvalitně připravený projekt výstav pro veřejný prostor nemocnice v Motole jasně deklaruje svůj záměr, obsah i kurátorský přístup a komise jej doporučuje k financování.</t>
  </si>
  <si>
    <t xml:space="preserve">Galerie plní důležité  místo v nabídce "venkovních" galerií a přináší kvalitní a návštěvnicky vstřícnou prezentaci umění ve veřejném prostoru. Kompetence žadatele jsou zárukou kvalitně provedené instalace. Komise doporučuje aktualizovat výsledky výstavní činnosti na webových stránkách. </t>
  </si>
  <si>
    <t xml:space="preserve">Komise oceňuje oproti žádosti z minulého roku  propracovanější výstavní projekt soustředěný na Art brut. Kurátorské zaštítění je zárukou kvalitního provedení. </t>
  </si>
  <si>
    <t>Z předloženého popisu projektu nevyplývá jasná výstavní koncepce a komise jej nedoporučuje k podpoře.</t>
  </si>
  <si>
    <t xml:space="preserve">Udržitelný projekt celoroční činnosti přináší do regionu aktuální, ale nikoli šokující umění, díky zprostředkování široké veřejnosti jsou výstavní projekty přístupné a srozumitelné. </t>
  </si>
  <si>
    <t xml:space="preserve">Odborná komise shledává kurátorskou koncepci předkládaného výstavního projektu především vzhledem k rozpočtu jako nedostatečnou a vágní. Je sice pochopitelné, že pokud je obsah výstavy postaven na dílech vzniklých v průběhu probíhající zahraniční umělecké rezidence, konkrétní výběr děl nemohl být do termínu podání žádosti znám. Na druhou stranu poměrně vysoký kurátorský honorář umožňuje průběžnou komunikaci mezi autorkou a kurátorem předem i v průběhu rezidence, což by přesnější kurátorskou formulaci umožňovalo a zpřehlednilo by také roli kurátora v projektu. Rozpočet obsahuje některé položky, které nejsou v textu blížeji specifikovány. Odborná komise pro příště žadatelstvu doporučuje zpřesnit a zpřehledit popis projektu ve vztahu k rozpočtu, zvláště u monografických expozic současného umění je žádoucí transparentně a jasně formulovat pozici kurátora ve vztahu k umělectvu a na formování výsledného tvaru výstavy. </t>
  </si>
  <si>
    <t xml:space="preserve">Výstava vztahující se k tématu pečovatelských profesí by mohla být velmi zájímavým projektem, který však v předkládané podobě bohužel postrádá jakoukoli jasnou kurátorskou a uměleckou vizi. Popis projektu, na němž se má pracovat od pol. roku 2024, neodpovídá fázi, v níž by i vzhledem k vysokému rozpočtu měl být. Rozpočet je stanoven dle názoru odborné komise nerealisticky. </t>
  </si>
  <si>
    <t>Galerijní program Atria Žižkov je dlouhodobě postaven na intenzivní spolupráci se školami. Komise kladně hodnotí spolupráci s dalšími spolky a organizacemi (v tomto roce např. MakerFair či Elpida) a komunitní charakter programu. Vzhledem k důrazu na edukativní přístup galerie bohužel chybí srovnání či bližší specifikace toho, v čem je přístup a metodika galerie odlišná od jiných galerií a jejich edukativních  programů. Komise rovněž doporučuje v dalších ročnících uvažovat o možném rozšíření portfolia vystavujících mimo rámec osvědčených jmen střední generace.</t>
  </si>
  <si>
    <t xml:space="preserve">Programová koncepce Galerie AMU ve svých dílčích programových liniích cílí jak na své studentstvo, absolvenstvo, tak na etablované osobnosti i koncepty přesahující rámec umění. Program pro rok 2025 je sestaven kvalitně a vyváženě. </t>
  </si>
  <si>
    <t>Galerie Entrance, fungující v novém prostoru v Dejvicích, ve své žádosti prezentuje koncepčně celistvý a realistický program, který není situován pouze do interiéru, nýbrž vstupuje též do veřejného prostoru libockého hřbitova či skrze site specific instalace galerijního štítu do uličního parteru. Kurátorský koncept je jasně a přehledně definovaný.</t>
  </si>
  <si>
    <t xml:space="preserve">Celoroční projekt Galerie 35m2 je koncipován ze čtyř skupinových výstav, které se věnují tématu vnímavosti/všímavosti. Jednotlivé kurátorské projekty jsou po koncepční a obsahové stránky velmi dobře napsané a strukturované. Kurátorský přístup i portfolio vystavujících slibuje vznik vizuálně velmi zajímavých a pro kulturní prostor obohacujících výstav.  </t>
  </si>
  <si>
    <t xml:space="preserve">Odborná komise oceňuje dlouhodobou koncepční kurátorskou práci s médiem pohyblivého obrazu, a to jak ve fyzickém, tak online prostoru. Z popisu projektu jasně vyplývají okruhy odborného zájmu členstva realizačního týmu, které do programu vnáší také další vrstvy. </t>
  </si>
  <si>
    <t xml:space="preserve">Galerie Ostravské univerzity ve svém programu kombinuje programové aktivity vycházející z tvůrčí činnosti studujících a pedagogů, které doplňuje o výstavní projekty umělectva mimo ostravský okruh. Kurátorská koncepce programové linky nazvané "Laboratoř" by mohla být přesněji specifikována, nicméně kurátorská dvojice zajišťující program slibuje kvalitní uchopení. Rozpočet, ač je přiměřený, by mohl být přesněji specifikován. Komise se též pozastavuje nad poměrně nízkou finanční participací ze strany univerzity. </t>
  </si>
  <si>
    <t xml:space="preserve">Galerie Berlínskej model připravuje pro rok 2025 celkem 10 výstav, jejichž spojujícím mottem je spolupráce. Komise oceňuje, že součástí programů jsou i projekty věnující se umělectvu starší generace. Projekt je jasný a smysluplný. </t>
  </si>
  <si>
    <t xml:space="preserve">Předkládaná žádost na celoroční výstavní činnost galerie Jilská 14 bohužel oproti předchozím letům nedoznala velké změny. Komise na jednu stranu oceňuje dlouhodobou spolupráci se studenstvem na programové linii Crashtest, avšak i zde je zřejmé, že existují možnosti, jak s touto programovou linií dále pracovat, rozvíjet ji tak, aby byla funkční a zajímavá pro všechny zúčastněné. </t>
  </si>
  <si>
    <t>Projekt PRAHO! je ve své práci s veřejným prostorem velmi široce rozkročený a je velmi obtížné se v něm zorientovat. Přes bezesporu dobré úmysly působí spíše jako marketingová platforma. Na druhou stranu je evidentní, že projekt je s to si zajistit financování a partnerské spolupráce z mnoha dalších zdrojů, proto věříme, že je životaschopným i bez udělení ministerské dotace.</t>
  </si>
  <si>
    <t xml:space="preserve">Předložený projekt Uskupení TESLA bohužel vyvolává především řadu otázek a nejasností. Výstavní program má být situován do prostor gymnázia, jakkoli blížeji však není specifována jeho podoba a dostupnost. Na webových stránkách projektu se z historie bohužel nic dozvíme a dohledatelná není ani žádná fotodokumentace, která by zprostředkovala dojem z možností a kapacit výstavního sálu. Programová koncepce je velmi slabá, rozpočet je nerealisticky sestaven a nadsazen, jednotlivé položky nejsou objasněné. </t>
  </si>
  <si>
    <t xml:space="preserve">Galerie pokračuje v koncepci, kterou nastavila v loňském roce a to i přes změnu hlavní kurátorky. </t>
  </si>
  <si>
    <t>Akademie výtvarných umění v Praze se od podzimu loňského roku nachází v nových prostorách v rámci objektu AVU Veletržní. Program galerie, založený na open call, prezentuje současnou tvorbu studentů*ek, absolvent*ek či pedagogů*žek AVU. Dramaturgie  působí přesvědčivě a je dobře vyvážena v duchu mezigenračních dialogů. Komise oceňuje jak kvalitně sepsaný projekt, tak podrobně rozepsaný a realistický rozpočet.</t>
  </si>
  <si>
    <t>Žadatel předložil kvalitně zpracovaný projekt, který obsahuje velmi různorodý výstavní program Galerie Jelení a Kurzor, doplněný edukativními a dalšími doprovodnými aktivitami. Jedná se o subjekt, který dlouhodobě vykazuje vynikající výsledky. Celková požadovaná částka však výrazně přesahuje možnosti dotačního programu. Tato výtka se opakuje pravidelně, komise doporučuje nastavit financování projektu realističtěji s ohledem na možnosti této kapitoly.</t>
  </si>
  <si>
    <t>Žadatel předkládá tradičně  kvalitně zpracovaný projekt, jehož výstupy byly i v minulosti vysoce hodnoceny. Komise oceňuje konzistentní přístup a komplexní pojetí činnosti, která přesahuje tuto kapitolu do dalších oblastí, zejména publikační. Rozpočet je přehledný a detailně rozepsaný, nicméně vzhledem k možnostem MKČR komise doporučuje hledání dalších zdrojů financování.</t>
  </si>
  <si>
    <t xml:space="preserve">Platforma 15 je prostor na Praze 3 zaměřený na mladší a střední uměleckou generaci. V programu převládají zejména autorské prezentace poměrně etablovaných umělců, ale více už není nijak invenční a kromě komerčního potenciálu nerozvíjí téměř žádné další prvky, pro které by měla být podpora od MKČR určena zejména. </t>
  </si>
  <si>
    <t>Propacovaný autorský záměr je zde vyjádřen kvalitně zpracovaným projektem.  Výstava rozvíjí téma, které autor sleduje dlouhodobě, a v kombinaci s jedinečným prostorem slibuje silný umělecký počin.</t>
  </si>
  <si>
    <t xml:space="preserve">Zajímavé téma s výrazným regionálním rozměrem, jež dosud nebylo podrobně zpracováno. Autor už dospěl do věku "žijícího klasika", takže má smysl se monograficky zabývat i jeho ranou prací, která má pozoruhodné kvality. </t>
  </si>
  <si>
    <t>Široce založený projekt, opírající se o kvalitní personální zázemí a podložený dlouhodobou přípravou, podpořenou z grantu MK už v předchozím roce, proběhne hned v několika krajských institucích v různých městech Kraje Vysočina.</t>
  </si>
  <si>
    <t>Projekt připravený na míru lokální komunity si zaslouží podporu i díky tomu, že galerie prochází proměnou a hledá si vlastní tvář.</t>
  </si>
  <si>
    <t xml:space="preserve">Z popisu projektu nevyplývají nějaké vyšší odborné ambice výstavy, nevyjde k ní ani katalog. Cílem je představit vizuálně atraktivní dílo tohoto autora na výstavě konané u příležitosti MFF KV, s důrazem na fotografie, které dokonce během předchozích ročníků vznikly. </t>
  </si>
  <si>
    <t>Projekt má kontinuální charakter a kvalitní personální obsazení, a to nejen organizátorů, ale i vybraných umělců a účastníků odborného sympozia z různých oblastí. To vše splňuje jeho deklarovaný cíl nalézt nové zajímavé perspektivy, jak na město nahlížet.</t>
  </si>
  <si>
    <t>GHMP si v předchozích letech nastavila vysokou laťku a i program na rok 2025 tuto úroveň udržuje, když se nevyhýbá náročným tematickým projektům, které vhodně kombinuje s monografickými výstavami.</t>
  </si>
  <si>
    <t>Program připravený v podobném duchu a kvalitě jako v předchozích letech se vyznačuje tradičně vysokým kurátorským standardem ovšem bez nějakého zásadního překvapení.</t>
  </si>
  <si>
    <t>Dobře přiravený nízkonákladový projekt, reprezentovaný kvalitními jmény vystavujících, ve městě, kde je v porovnání k jeho velikosti výtvarná infrastruktura naprosto neadekvátní.</t>
  </si>
  <si>
    <t>Zajímavý, kurátorsky kvalitně připravený program vycházející z místních a regionálních specifik (sklo, textil).</t>
  </si>
  <si>
    <t>Výstavní prostor zaměřený na sklářské výtvarníky, toto úzké vymezení, stejně jako nepříliš velké rozměry určují jeho limity, kde lze jen obtížně přicházet s nějakými objevnými projekty, přesto se snaží zachovávat určitou úroveň kurátorské práce.</t>
  </si>
  <si>
    <t xml:space="preserve">Z několika málo výstav je hned několik velmi problematických, například ta věnovaná ranému dílu Jiřího Johna nebo výstava ze sbírek CRP Oronsko, kde chybí nějaká bližší charakteristika souboru zamýšleného k vystavení. </t>
  </si>
  <si>
    <t>Projekt zatím působí z velké části "na vodě", kromě části tvořené drobnou výstavou ve vitríně v lobby baru hotelu Thermal.</t>
  </si>
  <si>
    <t>Muzeum a galerie v Prostějově opakuje model z roku 2023 – komise oceňuje snahu aktivovat běžného návštěvníka a pracovat s vlastní sbírkovým fondem s využitím postupů současného umění, vyjadřuje však pochybnost nad volbou konkrétních prostředků.</t>
  </si>
  <si>
    <t xml:space="preserve">Komise oceňuje dlouhodobé a cílené působení v lokalitě, ocenila by však promyšlenější koncepci a volbu doprovodných programů. </t>
  </si>
  <si>
    <t xml:space="preserve">Žadatel vhodně kombinuje kurátorskou koncepci s formou open callu. Jako funkční se jeví napojení na kulturní život v lokalitě. Není však jasné, jaký dopad má činnost mimo úzkou uměleckou komunitu, respektive do jaké míry se na provozu skutečně škola podílí. </t>
  </si>
  <si>
    <t>Na základě předložené žádosti komise projekt řadí do rámce kulturně-historických muzejních prezentací. Byť oceňuje jeho edukační potenciál, nevidí přínos pro současné praxe vizuálního umění a volné umělecké tvorby.</t>
  </si>
  <si>
    <t xml:space="preserve">Výstavní a programový plán vhodně kombinuje lokální a globální témata, zahrnuje domácí i zahraniční osobnosti, ne vždy je však jasná jejich volba (návaznost, pole působnosti), přístupnost, resp. vzniká pochybnost o možnostech uvedené skutečně realizovat v plánovaném rozsahu. </t>
  </si>
  <si>
    <t xml:space="preserve">Komise oceňuje snahu koncepčně řešit celoroční program obou expozičních prostor, které žadatel provozuje. Vítala by ještě více, pokud by znovu promyslela také uniformní typ monografické přehlídky.   </t>
  </si>
  <si>
    <t>Komise žadatele dlouhodobě podněcuje k větší ambicióznosti stran koncepčního i ekonomického řešení programového plánu. Oceňuje dlouhodobý zájem o region vyvážený ojedinělým přesahem mimo jeho rámec, doporučuje však větší kritičnost.</t>
  </si>
  <si>
    <t>Program je promyšlený, ambiciózní, přitom nevzniká pochybnost o jeho realizovatelnosti. Komise oceňuje koncepční práci s veřejností a spolupráci napříč regionem i doménami současného umění.</t>
  </si>
  <si>
    <t>Komise oceňuje kvalitu připravené žádosti, obává se však narůstající komplexnosti projektu a jeho udržitelnosti. Není ji zcela jasná diferenciace činností, respektive rolí. Vlastní expoziční prostor je spíše malý, čerpání prostředků v avizované výši se zdá nadhodnocené. Rozpočet je v tomto ohledu velice problematický.</t>
  </si>
  <si>
    <t>Zjevná snaha žadatele působit v lokalitě je vyvážena spíše tradičním programem, kterému ne zcela odpovídá požadovaná výše dotace. Komise by vítala větší pestrost představených uměleckých forem.</t>
  </si>
  <si>
    <t>Komise oceňuje dlouhodobé působení žadatele, zároveň již delší čas pochybuje o jeho snaze o progresivnost či experiment. Nepřesvědčuje ji volba programu ani vlastní publikační činnost žadatele. Vítala by větší kritičnost.</t>
  </si>
  <si>
    <t>Žádost je svým charakterem a prezentovaným programem mimo rámec priorit vypsaného dotačního titulu.</t>
  </si>
  <si>
    <t>Projekt vhodně kombinuje lokální s globálním, progresivní s tradičním, navíc navázáno na místní prostředí a jeho specifika. Působí promyšleně a udržitelně. Jediná pochybnost se týká obecnější přístupnosti a sdělnosti.</t>
  </si>
  <si>
    <t xml:space="preserve">Program odráží rostoucí zkušenosti žadatele, komise by však vítala aktualizaci zavedených formátů – postrádá v tomto směru komplexnější kurátorskou činnost, místy také kritičnost.  </t>
  </si>
  <si>
    <t>Projekt vhodně kombinuje adresné kurátorské vedení a formu (riskantnějšího) open callu. Komise oceňuje dlouhodobou specializaci vyváženou snahou o rozšíření hranic média. V tomto ohledu by však vítala možnost nahlédnout fotografii také z pozic současných progresivních uměleckých forem – například formou spolupráce se subjekty mimo dané spektrum.</t>
  </si>
  <si>
    <t>Komise oceňuje snahu žadatele osvojit si kritičtější přístup a dát programu jasnější koncepci. Přesto stále nevidí dostatečný potenciál pro progresi uměleckých forem ani cílenější práci s veřejností. Věci by pomohlo vědomější kurátorské vedení.</t>
  </si>
  <si>
    <t>Kvalitní projekt se zkušeným kurátorským týmem, který staví na silné mezioborové spolupráci, intenzivním propojení mezi uměleckými a vzdělávacími institucemi a aktivním zapojení studentstva. Projekt má rozsáhlou teoretickou a výzkumnou část s nadstandardně pečlivě a přesně formulovanými okruhy zájmu a představuje ukázku současných přístupů k uměleckému výzkumu a možnostem jeho prezentace.</t>
  </si>
  <si>
    <t xml:space="preserve">Výstavní projekt zaměřený na téma prezentace architektury v galerijních provozech má představit základní typologie vystavování architektury a na základě intervencí skupiny autorů ukázat rozmanité přístupy k prezentaci architektury. Komise na základě popisu žádosti postrádá výraznější kritickou reflexi tématu, jeho širší zasazení do celospolečenského kontextu i podrobnější charakteristiku doprovodných odborných programů. V rozpočtu není uvedená finanční účast Gočárovy galerie, kde se výstava má odehrát. Ve velké konkurenci a s ohledem na vysoký rozpočet výstavy, který překračuje možnosti dotačního programu, nebylo možné projekt podpořit. </t>
  </si>
  <si>
    <t>Precizně zpracovaná, přesvědčivá žádost prozrazuje suverénní a rozpoznatelné kurátorské směřování, které cílí na nejaktuálnější celospolečenská témata a kritický charakter umění. Inspirativní je dlouhodobá podpora nastupující generace umělců, intenzivní spolupráce s jinými městskými institucemi a univerzitami i doplnění výstavních aktivit o zázemí knihkupectví i kina, které dělají z Galerie TIC živé kulturní centrum důležité pro život umělecké komunity v celorepublikovém měřítku.</t>
  </si>
  <si>
    <t xml:space="preserve">Dlouhodobý úspěšný žadatel s kvalitním realizačním týmem s rozsáhlými zahraničními kontakty, který v domácím prostředí zastává zásadní roli v oblasti nových médií, digitální kultury a archivní práce s audiovizuálními materiály. Promyšlený a mnohovrstevnatý program kombinuje výstavy českých i mezinárodních umělců i umělkyň různých generací se sérií doprovodných akcí v podobě workshopů, přednášek, videoprojekcí i experimentálních koncertů spolu se vzdělávacími a výzkumnými projekty. </t>
  </si>
  <si>
    <t>Vyvážený a dobře vyargumentovaný výstavní program doplněný kvalitními doprovodnými přednáškovými a diskuzními formáty, který klade velký důraz na zasazení architektury do sociálně ekonomického, společenského, environmentálního a ekologického kontextu, na rozsáhlou mezioborovou a mezinárodní spolupráci. Letos se bude tematicky koncentrovat na fenomén těžby a spotřebovávání energie a surovin.</t>
  </si>
  <si>
    <t>Galerie jako součást většího kulturního centra dlouhodobě udržuje stabilní kvalitu výstavního programu koncipovaného na základě otevřeného opencallu, z něhož vybírá zkušená odborná porota. Pravidelně zprostředkovává aktivní kontakt se zahraniční uměleckou a kurátorskou scénou, soustředí se na site specific instalace a hraje důležitou roli ve vzdělávání širší veřejnosti.</t>
  </si>
  <si>
    <t xml:space="preserve">Dlouhodobě fungující nadregionální projekt se širokou sítí spolupracovníků a zapojených autorů/autorek, kurátorů/kurátorek, kteří dobře pokrývají lokální scény v Brně i Ostravě. Kromě hlavních festivalových dní v obou městech, které mají zajistit podporu a propojení místních umělců/umělkyň, letos ještě rozšířili celoroční doprovodný program, který může  širší veřejnosti usnadnit orientaci v současné výtvarné scéně. </t>
  </si>
  <si>
    <t xml:space="preserve">Komise oceňuje snahu realizovat v rekonstruované vile výstavní program rozdělený na exteriérovou sochařskou a interiérovou architektonickou část. Postrádá však zároveň jasnější návaznost na danou unikátní lokalitu, přesně zformulovaný kurátorský záměr a výraznější kritické zhodnocení či hlubší reflexi zejména architektonických projektů, které se letos mají tematicky orientovat na tropický modernismus. Doprovodné přednášky k výstavám, které jsou zpoplatněné, představují nepříliš invenční výběr autorů. Rozpočet je v některých položkách (měsíční platba za produkci, PR manažerku a nájem s energiemi) příliš vysoký. </t>
  </si>
  <si>
    <t>Stabilní, dlouhodobě pečlivě připravovaný projekt galerie, která udržuje vysokou kvalitu, pravidelně spolupracuje s domácími i zahraničními externími kurátory a kurátorkami a představuje důležitého hybatele současného uměleckého dění a živé kulturní komunity ve městě a regionu. Spojující linkou letošního výstavního programu je snaha kriticky ukotvit současné umělecké výstupy v širším společenském rámci a poskytnout jim dostatečné vědecko-výzkumné zázemí.</t>
  </si>
  <si>
    <t xml:space="preserve">V loňském roce otevřená galerie Spektrum předložila přehledně zpracovanou žádost s uceleným kurátorským výběrem zaměřeným na nejmladší autorskou generaci, s jasně popsaným kreativním záměrem propojení performativních forem umění se zvukem a hudbou, s vůlí spolupracovat s jinými platformami a se snahou pozitivně působit na lokalitu, ve které sídlí. Galerie se vyprofilovala směrem k nezávislé experimentální scéně a může vhodně rozšířit kulturní nabídku ve městě. Některé položky v rozpočtu by bylo vhodné srozumitelněji specifikovat, zejména co se týká souvislosti vysokého nájmu a vlastního vkladu žadatele. </t>
  </si>
  <si>
    <t>Letošní program představí širokou škálu autorských přístupů v různých médiích přímo na míru specifickému garážovému prostoru a v podobě doprovodného programu proroste i do veřejného prostoru. Komise vnímá pozitivně klíčovou roli žadatele pro kulturní a uměleckou komunitu ve městě, přívítala by ale také doplňující kritickou formu reflexe výsledků.</t>
  </si>
  <si>
    <t>Výstavní program nezávislé galerie se svěží dramaturgií, která je díky živé spolupráci s jinými kulturními provozy již pevnou součástí brněnské scény, postupně mapuje širší okruh nastupujících umělců a umělkyň a kriticky reflektuje aktuální společenská témata. Během tří let fungování prokázala svou životaschopnost, našla své diváctvo a spolu přidruženým kinem a kulturním centrem pozitivně působí na vyloučenou lokalitu.</t>
  </si>
  <si>
    <t>Nedostatečně zpracovaná žádost, která neodpovídá kategorii profesionálního galerijního provozu a postrádá jasnou kurátorskou koncepci. Rozpočet zahrnuje téměř výhradně náklady na nájem, energie a propagaci, umělecké honoráře jsou minimální.</t>
  </si>
  <si>
    <t>Z popisu projektu lze jen obtížně vyvodit, jak výrazně je v zamýšlené expozici zastoupena oblast vizuálního umění. Text žádosti sice používá fundovaný jazyk, avšak není příliš konkrétní ve vztahu k vizuálnímu umění a akcentuje spíše religiózní, historický či etnografický kontext expozice.</t>
  </si>
  <si>
    <t>Výstavní program představuje promyšlený, koncepčně vyvážený celek, dovedně mísící globální témata s lokálními potřebami. Dostatečně stratifikovaná a konkrétní žádost odpovídá ambicím jednoho z nejviditelnějších aktérů současného galerijního provozu v ČR.</t>
  </si>
  <si>
    <t>ZČG je tradiční žadatel s osvědčenou a zároveň funkční výstavní dramaturgií, která zohledňuje vícefasetový charakter významné regionální instituce. Spíše jako nedorozumění lze chápat informaci žadatele, že projekt v minulosti nebyl podpořen (formulář žádosti na celoroční kontinuální činnost nevztahuje tento bod na konkrétní výstavní projekty, nýbrž na žádost v daném okruhu jako takovou).</t>
  </si>
  <si>
    <t xml:space="preserve">Žádost je věcná a komplexní, s jasnou garancí odbornosti kurátorského týmu, jenž zajišťuje kontinuitu i teoretickou artikulaci výstavního programu (mj. zprostředkovanou i rozšířenými doprovodnými texty k výstavám). </t>
  </si>
  <si>
    <t xml:space="preserve">Text žádosti postrádá konzistenci a pregnantnější formulaci cílů, respektive popisu, jak těchto cílů dosáhnout. Na jedné straně je například deklarováno, že kurátorská koncepce naváže na předchozí ročník a posune téma rozpolcenosti a radikalizace společnosti na další úroveň, níže se však už beze zbytku orientuje výhradně na téma nerovnováhy života a práce, respektive potřeby odpočinku. Ani to ale žádost příliš nerozvíjí, takže kurátorský záměr působí spíše ploše a instantně. Komise doporučuje soustředěnější práci s tématem, k níž může dopomoci i intenzivnější dialog s vytipovanými autory a autorkami. </t>
  </si>
  <si>
    <t>Výstavní program reflektuje širou škálu autorských přístupů, témat a instalačních strategií s důrazem na nejmladší generaci tvůrců. Žádost je pečlivě zpracovaná, jednotlivé výstavní projekty, vzešlé z otevřené výzvy, dostatečně komplementární a tematicky nosné.</t>
  </si>
  <si>
    <t>Galerie Dole představuje stabilní výstavní instituci s vyhraněným programem, jasnou koncepcí a solidním personálním zabezpečením. Její pevné ukotvení v lokální komunitě, jakož i značná angažovanost v debatě o dalším směřování města, z ní činí nepostradatelného hráče nejen v rámci ostravského galerijního provozu, ale i kulturního dění obecně. Komise kladně hodnotí snahy konfrontovat médium malby dalšími výstavními strategiemi, v daném případě zejména prvky site-specific. </t>
  </si>
  <si>
    <t>Galerie pokračuje v loni zahájeném trendu rozvolňování mediálně determinovaného výstavního programu a dříve výsostné médium fotografie dává cíleně do vztahu s dalšími novomediálními přístupy a strategiemi, včetně zvuku. Kurátorský plán, konkrétní skladba autorstva i personální zabezpečení jsou již tradičně na solidní úrovni.</t>
  </si>
  <si>
    <t>Za krátkou dobu svého fungování získala Galerie Díra solidní renomé. Komise kvituje, že instituce reflektovala předchozí výtky, zpřesnila svůj výstavní program a vytýčila v jasnějších konturách směr jejího dalšího vývoje. Kurátorská koncepce vykazuje snahu posílit dialog media fotografie s dalšími současnými uměleckými médii a strategiemi, samotné téma „umění – sdílení“ je však uchopeno poněkud vágně a mechanicky. Komise oceňuje promyšlenou práci s publikem prostřednictvím bohatého doprovodného programu galerie.</t>
  </si>
  <si>
    <t>Relativně nový, multifunkční prostor v centru Ostravy sice pokračuje v zahájené dramaturgii zaměřené na nejmladší autorskou generaci, výstavní program ale působí roztříštěně a nepříliš ambiciózně, k čemuž nutně přispívá i fakt, že ze šesti plánovaných výstav jsou pouze dvě vlastní. Komise doporučuje zpřesnit kurátorské směřování galerie a redukovat počet „salonních výstav“. </t>
  </si>
  <si>
    <t>Komise se domnívá, že díky předloženému projektu spočívajícímu ve spolupráci dvou vybraných umělců může v městském exteriéru vzniknout pozoruhodná a nekonvenční sochařská instalace a doporučuje projekt k podpoře.</t>
  </si>
  <si>
    <t>Z předloženého projektu nevyplývá kritické zhodnocení autorovy tvorby. Projekt postavený na realizaci atrakcí pro diváctvo svou povahou neodpovídá vypsanému dotačnímu titulu.</t>
  </si>
  <si>
    <t xml:space="preserve">Exteriérový celoroční site-specific festival oživuje prostor města, cílí především na hořickou komunitu a upozorňuje prostřednictvím současného umění na lokální tradici – letos na textilní výrobu a její globální rozměr. </t>
  </si>
  <si>
    <t>Intervence ze skla a kovu od zkušeného umělce přinese neotřelý pohled na vnímání historické budovy. Předložený koncept a jeho kurátorské zaštítění jsou zárukou realizace v předpokládaném rozsahu.</t>
  </si>
  <si>
    <t xml:space="preserve">Instituce představující veřejnosti různá témata z oblasti designu je vnímána jako potřebná. Díky své ojedinělosti má nadregionální dosah, což prokazuje i letošním výstavním programem. </t>
  </si>
  <si>
    <t>Koncept spojující uměleckořemeslnou dílnu a výstavní prostor je sice určitým experimentem, ale zejména pro lidi se zájmem o keramiku i místní obyvatele se může stát kulturní oázou se zajímavými výstupy.</t>
  </si>
  <si>
    <t>Komise oceňuje existenci výstavního prostoru v dané lokalitě, která umožňuje zejména místním mladým lidem setkávat se nenásilným způsobem s různými podobami současného výtvarného umění.</t>
  </si>
  <si>
    <t>Výstavní projekt je tematicky spíše vágní, spoléhající fakticky jen na osobní vazbu trojice vystavujících k slezskému regionu (v případě Kuśmirowského, rodáka z Lodže, dlouhodobě žijícího v Lublinu, nadto poněkud spornou). Žádost, formulovaná pravděpodobně v chvatu, čítá řadu neobratných, resp. banálních formulací, a jako taková neposkytuje záruky kvalitního projektu s objevným potenciálem.</t>
  </si>
  <si>
    <t xml:space="preserve">Koncepce předkládaného projektu, který je úzce spjatý s oslavami 30. výročí od zapsání Kutné Hory pod UNESCO, působí lehce vágně. To samé platí i o rozpočtu, z kterého není úplně jasné další finanční zajištění projektu. </t>
  </si>
  <si>
    <t>Výstavní projekt je nepochybně záslužný svou společenskou relevancí, postrádá ale výraznější inovativnost a pevnější kurátorské vedení. Prezentace 21 ilustrací, nadto vypůjčených od jednoho subjektu, se nejeví koncepčně ani produkčně příliš náročná; komplementární část výstavy – využívající interaktivní a intermediální prvky – pak není v žádosti blíže specifikována a její podoba, jakož i umělecké řešení, může komise jen obtížně predikovat. Z těchto důvodů by žádost o dotaci měla směřovat spíše k jinému typu poskytovatele nebo by tento projekt (či jemu podobné) měl žadatel v budoucnu alespoň integrovat do širšího rámce celoroční výstavní činnosti.</t>
  </si>
  <si>
    <t xml:space="preserve">Komplexní, promyšlený a jasně zformulovaný projekt doprovodných výstav festivalu AFO cílí na badatelsky málo zpracovaný fenomén desktopového filmu a dokumentu. Přínosná je snaha o kritickou interpretaci vědeckých a společenských témat a propojení současných audiovizuálních forem umění, digitální kultury a živé performance s teoretickým výzkumem. </t>
  </si>
  <si>
    <t xml:space="preserve">Projekt Krajinou spáleniště je pokračováním uměleckého výzkumu v Českosaském Švýcarsku. Koncept je jasně a přehledně definován a svým obsahem a kontextem do českého kulturního prostoru přináší cenné poznatky. </t>
  </si>
  <si>
    <t>Podle popisu velmi důkladně připravovaný projekt představí v klášteře benediktinek na Bílé Hoře práce 6 autorů a autorek a jejich dílo vzniklé v interakci s texty gruzínského básníka Sayata Novy tvořícího v 18 století. Výsledkem budou instalace v prostorech knihovny kláštera a perfomance, které doplní nabídku kulturních a vzdělávacích akcí.</t>
  </si>
  <si>
    <t>Ačkoliv předkládaný projekt zahrnuje širokou škálu zajímavých umělců a umělkyň, samotný koncept se jeví jako ne zcela přesvědčivý. Komise se domnívá, že popularizaci umění není úplně šťastné řešit  jednostranným napojením na sport.</t>
  </si>
  <si>
    <t>Precizně připravená a argumentačně podložená žádost o podporu je jasným dokladem koncepčního směřování instituce v oblasti celoroční výstavní činnosti.</t>
  </si>
  <si>
    <t>Po koncepční a odborné stránce kvalitně připravený program galerie otevřený různým skupinám návštěvníků nabízí kriticky uchopené výstavní projekty nadregionálního významu.</t>
  </si>
  <si>
    <t xml:space="preserve">Komise kvituje promyšlený výstavní plán doplněný edukačním programem i inovace týkající se lokálního ukotvení – zejména snahu propojit oblast umělecké praxe a životního prostředí nikoli ve smyslu ochrany, ale aktivního soužití. </t>
  </si>
  <si>
    <t xml:space="preserve">Žádost, vycházející z dlouhodobé koncepce směřování instituce, je precizně zpracovaná a poskytuje potřebné garance realizovatelnosti. Zastřešující téma, u něhož nechybí pregnantní zdůvodnění volby, reflektuje aktuální společenský diskurz a jsou k němu vhodně vybráni i participující autoři a autorky. Komise oceňuje způsob, jakým instituce po léta funguje a jakým soustavně rozvíjí dialog s místním publikem. </t>
  </si>
  <si>
    <t xml:space="preserve">Komise kladně hodnotí snahu přehodnotit stávající nastavení galerie. V koncepci cílí na aktuální umění, na region a na uměleckohistorická témata s širší platností. Komise dále oceňuje i jasnou koncepci s vědomím postavení galerie v regionu a práce na budování jejího dobrého jména. </t>
  </si>
  <si>
    <t>Roudnická galerie opakovaně veřejnosti předkládá kriticky uchopené výstavní projekty ve vysokém standardu provedení.</t>
  </si>
  <si>
    <t xml:space="preserve">Galerie Světova 1 je důležitým prostorem na pražské kulturní mapě. Svým programem vytváří podmínky pro nejmladší generaci umělectva a podporuje též mezigenerační dialog. Programová koncepce pro rok 2025 je jasně a přehledně formulována. Komise oceňuje rovněž kontinuální snahu o další síťování a spolupráce na projektech s dalšími subjekty. </t>
  </si>
  <si>
    <t>Žadatel dlouhodobě prezentuje pestrou škálu aktivit (od podcastů přes výstavy až po festivalové akce) na vysoké odborné úrovni. Komise se rozhodla projekt jednomyslně podpořit, nicméně měla pár výhrad k jinak velmi podrobně sestavenému rozpočtu. Bylo by vhodné lépe zdůvodnit vysoké náklady na jedinou výstavu (krátkodobou a v poměrně malém prostoru) a také deklarovanou udržitelnost (letenky x jízdenky).</t>
  </si>
  <si>
    <t>Předložený program zaměřený na současné umění v monografických přehlídkách je důležitým prostředníkem aktuálních témat mimo centrum.</t>
  </si>
  <si>
    <t>V projektu je deklarováno konání sedmi výstav, ovšem jmenovitě jsou uvedeny jen dvě, jež navíc vykazují nedostatečnou invenci.</t>
  </si>
  <si>
    <t xml:space="preserve"> Kurátorský tým adekvátně využívá současných výstavních přístupů a spolupráce s externími grafiky, tvůrčím způsobem kombinuje práci s archivním a obrazovým materiálem spolu s interaktivními vzdělávacími prvky a doplňuje výstavu o odborný přednáškový program.</t>
  </si>
  <si>
    <t xml:space="preserve">Pečlivě zpracovaný výstavní projekt s generačně širokým výběrem umělců vztahujících se k tématu rodné krajiny zasahuje i do veřejného prostoru. Navazuje na dlouholetou snahu galerie přivést do regionu Tišnovska současné autory a autorky důležité v celorepublikovém kontextu. </t>
  </si>
  <si>
    <t>Artivist Lab se výrazně odlišuje od ostatních českých galerií svým jednoznačně vyhraněným a angažovaným programem. Ani v letošním roce tomu není jinak. Program je rozmanitý a vícevrstevný.</t>
  </si>
  <si>
    <t xml:space="preserve">Výstavní program galerie, která patří k tradičním centrům uměleckých aktivit v Brně s ucelenou kurátorskou dramaturgií, letos akcentuje tvorbu autorských dvojic a aktuální společenská témata. Přínosná je snaha o generační vyváženost a názorovou pluralitu, kterou dávají prostor pro dialog nad rozdílnými tvůrčími přístupy a strategiemi. </t>
  </si>
  <si>
    <t xml:space="preserve">Tento malý offspace je důležitým místem zejména pro nejmladší generaci. Ta v něm má přednostní právo prezentovat své umělecké výstupy a to již patnáct let. V letošním roce dochází k personálním změnám i výrazné změně v koncepci veřejných výstupů, kterými se stanou pravidelné jednorázové akce v týdenní frekvenci. Pořadatelé deklarují i podporu slovenské nezávislé scény. </t>
  </si>
  <si>
    <t xml:space="preserve">Žadatel dlouhodobě reflektuje formy progresivní umělecké praxe, přičemž usiluje také o její zprostředkování běžné veřejnosti. </t>
  </si>
  <si>
    <t>Program galerie Olga pokračuje v nastavené linii zkoumající podmínky, v nichž umění vzniká. V letošním roce to bude skrze cyklus výstav věnovaný  fenoménu doktorského uměleckého studia. Žádost i rozpočet jsou velmi dobře připravené, program opravdu zajímavý, nicméně požadovaná částka i celkový rozpočet se zdá být vzhledem k danému prostoru poměrně vysoký.</t>
  </si>
  <si>
    <t xml:space="preserve">Výstavní projekt je založen na spolupráci dvojice autorů s odlišným disciplinárním i mediálním zázemím, jejichž spojení garantuje dostatečnou míru inovace na jedné a konceptuální soudržnosti na druhé straně. Vedle projektu samotného oceňuje komise dlouhodobější působení spolku Přezpolní a jeho potřebu zprostředkovávat současné tendence ve vizuálním umění venkovskému prostředí. </t>
  </si>
  <si>
    <t xml:space="preserve">Ačkoliv výstavní program byl v této instituci spíše okrajový, postupem času se Galerii Vzlet i díky své široké mezigenerační rozkročenosti podařilo etablovat na pražské umělecké scéně. Místo pro realizaci svých výstav zde najdou jak studenti tak zavedení autoři. Instituce nabízí v podstatě tři výstavní prostory, ať už formou bannerů na fasádě nebo uvnitř ve foyer hlavního sálu a v Galerii Rohovka. Žádost je jasně formulována, rozpočet je také přehledný a vzhledem k formátu výstavních prostor přiměřený. </t>
  </si>
  <si>
    <t>Počítačová aplikace ScreenSaverGallery je  jediný experimentální výstavní prostor digitálního umění svého druhu. Oproti minulosti je program více koncepčně ukotvený a to i skrze nově vzniklý subjekt &lt;IRL&gt; z.s., který má ambice cíleně podporovat digitální a online umění ve fyzickém i online prostoru v ČR.</t>
  </si>
  <si>
    <t xml:space="preserve">Vitrínový výstavní program spolku Artbiom vědomě pracuje s prostředím mimo centrum města, jeho proměnou a místní komunitou, což oceňuje také komise. Zakládá si na dlouhodobější spolupráci s umělectvem. Mezi vystavujícími mimo jiné figurují místní dlouhodobí rezidenti. </t>
  </si>
  <si>
    <t xml:space="preserve">Galerie A.M.180 vstupuje do třetího desetiletí své existence. Předkládaný program pro letošní rok  je oproti minulému sepsaný detailně, s celoroční tématickou linkou “storytelling”. </t>
  </si>
  <si>
    <t xml:space="preserve">Žadatel na svoji celoroční činnost dosud žádost nepředkládal, nicméně prostor funguje již několik let a má svůj stabilní okruh příznivců i zajímavou dramaturgii. Smyslem této žádosti je zejména rozšíření výstavní činnosti a zkvalitnění doprovodného programu. Žádost je dobře připravena, rozpočet bezproblémový. </t>
  </si>
  <si>
    <t xml:space="preserve">Žadatel předložil velice rozmanitý program celkem devíti výstav, které se samozřejmě vzhledem k hlavní činnosti XAO zaměřují na autorstvo pracující s ilustrací. Příležitost dostanou jak domácí, tak zahraniční autoři a autorky. Prostor galerie a knihkupectví není příliš velký, nicméně je právě zajímavé sledovat jakým, zpsůoběm byly výstavy instalovány. </t>
  </si>
  <si>
    <t>Přístupný objekt s kvalitně provedenými výstavami a dobrou formou zprostředkování. Jména vystavujících se ovšem často opakují (Pinkava, Véla a Kašpar). Nicméně projekt púsobí zajímavě, snaha o  interpretaci prezentovaných děl je zjevná, jak v případě vystavujících, tak doplněním o texty a film.</t>
  </si>
  <si>
    <t xml:space="preserve">Popisovaný výstavní cyklus je tematicky spjat s výročím Dalibora Chatrného. Celkový kurátorský záměr programu není zcela zjevný a propojení dílčích osobností působí spíše nahodile. V rozpočtu absentují umělecké honoráře, naopak částky za kurátorské a grafické práce jsou poměrně vysoké. V rozpočtu figurují rovněž náklady na zaměstnance, jehož role v celém projektu není úplně jasná. </t>
  </si>
  <si>
    <t xml:space="preserve">Prostor podchodu, v němž Walk Thru Gallery dlouhobě působí je zajímavé místo. Odborná komise se však domnívá, že i vzhledem k historii a dlouhodobé zkušeností organizátora, se nabízí mnohem širší pole možností site specific práce, než které jsou popisovány v předkládané žádosti. </t>
  </si>
  <si>
    <t xml:space="preserve">Spolek dlouhodobě pracuje s prostorem libeňské synagogy. Popsaná koncepce založená na fenomenologii místa působí však bohužel poněkud roubovaně a zatěžkaně. Zdá se, že se kolektiv  cítí  jistěji ve scénografické a divadelní práci s prostorem, což se jeví jako funkční strategie, kterou stojí za to dále rozvíjet. </t>
  </si>
  <si>
    <t>Dramaturgie výstavního prostoru působí naprosto nesourodě a kvalitativně nevyrovnaně.</t>
  </si>
  <si>
    <t>Bohužel ani v letošním roce žadatel nepředložil projekt, který by bylo možné hodnotit pozitivně. Vnímáme celkovou absenci výraznějšího invenčního konceptu. Hlavnímu výstavnímu prostoru bude přes polovinu roku dominovat Katedra fotografie FAMU a vágně popsaná výstava Stvoření – Mýtus – Umění. Zbytek roku je doplněn směsí autorských a skupinových výstav bez jasného klíče výběru. Daný typ aný typ instituce by si rovněž zasloužil propracovanější doprovodný program. Rozpočet není dostatečně rozepsaný. </t>
  </si>
  <si>
    <t>Na základě předloženého popisu projektu se komise domnívá, že projekt je koncipován pro úzké publikum Prahy 6 a doporučuje žádat o podporu u územní samosprávy.</t>
  </si>
  <si>
    <t>Poslední z triády výstav završuje celý projekt a svým pojetím logicky zapadá do dlouhodobé koncepce galerie, realizované v posledních letech. Největší položka rozpočtu "imerzivní instalace" by měla být v popisu projektu blíže  vysvětlena.</t>
  </si>
  <si>
    <t>Kvalitně koncipovaný, velmi bohatý a komplexně pojatý výstavní program, v němž se jednotlivé počiny vhodně doplňují. Projekt je zároveň v žádosti velice podrobně představen</t>
  </si>
  <si>
    <t xml:space="preserve">Třebaže je výstup z výzkumného projektu zaměřeného na historii budovy Centroprojekt ve Zlíně koncipován ve formě "výstavy na panelech", participující členové a členky realizačního týmu slibují, že výstup bude po obsahové i estetické stránce kvalitně zpracován. Odborná komise pro příště doporučuje více konkretizovat a blížeji specifikovat metody kritického zhodnocení výzkumu, na němž je výstava postavena. </t>
  </si>
  <si>
    <t xml:space="preserve">U výstavního projektu Na jedné lodi komise oceňuje kurátorský výběr participujících umělců a umělkyň, mezi nimiž figurují jména spjatá s královohradeckým, respektive východočeským regionem. Z hlediska rozpočtu projektu komise rovněž oceňuje schopnost vícezdrojového financování – na produkci výstavy výraznou měrou participuje partnerský subjekt divadlo DRAK.  </t>
  </si>
  <si>
    <t>Záměr postrádá jasnou a kritickou koncepci, není jasná  účast autorského týmu, ani konkrétní participanti.</t>
  </si>
  <si>
    <t xml:space="preserve">Projekt je dle předložené žádosti a rozpočtu spíše z kategorie práce s veřejností, tomu odpovídá také charakter plánovaného výstupu. Komise nevidí  potenciál pro progresivní volnou tvorbu. </t>
  </si>
  <si>
    <t xml:space="preserve">Z předloženého popisu projektu není jasné kritické zhodnocení prezentovaných prací, stejně jako kurátorské zaštítění tohoto projektu. V rozpočtu uvedené honoráře nejsou v projektu samotném blíže specifikovány, obdobně i další vysoké položky zůstávají bez bližší konkretizace. </t>
  </si>
  <si>
    <t>Inspirativní a bohatý výstavní plán brněnského Domu umění si stejně jako v minulosti zaslouží nejen chválu ale také finanční podporu ze strany Ministerstva kultury ČR, ovšem s výhradou, že požadovaná částka je pro možnosti tohoto dotačního titulu vysoká.</t>
  </si>
  <si>
    <t xml:space="preserve">Žadatel předkládá koncepčně zajímavý program, který i po personálních změnách neztrácí na kvalitě a nadále rozšiřuje svou činnost i mimo vlastní prostory. </t>
  </si>
  <si>
    <t xml:space="preserve">Výstavní program v lecčems navazuje na úspěšnou koncepci předchozích let, existuje však nejistota, zda-li se v podobě – v jaké je projekt v žádosti představen – nepodaří naplnit (autoři a autorky, kteří se v žádosti objevují, už dále s institucí odmítají spolupracovat). Komise lituje neuvážených změn, k nimž ve vedení této instituce v minulém roce došlo a vnímá je jako hazardování s její křehkou a pozvolna se formující identitou. Pochybnosti vyvolává i změna prostoru, do nichž mají být výstavy v tomto roce situovány (v žádosti chybí bližší specifikace jejich velikosti). Nezanedbatelné jsou – s ohledem na charakter výstavního prostoru – rovněž vysoké finanční náklady.  </t>
  </si>
  <si>
    <t>Artyčok i nadále zaplňuje důležitý segment pro dokumentaci současného umění a zejména všeobecná dostupnost výstupů prezentovaných na webovém portále je zárukou udržitelnosti. Výhrady vůči projektu spočívají v netransparentnosti prezentace výstupů směrem k veřejnosti ve smyslu jejich aktuálnosti. Komise postrádá jasné odlišení projektů vzniklých z podpory NPO a tohoto dotačního titulu. S tím souvisí nedostatečně zdůvodněná adekvátnost nárůstu nákladů i požadavků ve smyslu předložení žádosti ve dvou výzvách.</t>
  </si>
  <si>
    <t>Program galerie je podobně jako loni vyvážený, zahrnuje jak monografické, tak skupinové výstavy českých i zahraničních umělkyň (a částečně i u umělců) napříč generacemi. Rozpočet je přiměřený, ale některé jeho body jsou nejasné. Komise tak do budoucna doporučuje pečlivější rozepsání jednotlivých položek.</t>
  </si>
  <si>
    <t xml:space="preserve">Přesto, že činnost galerie odborná komise pravidelně podporuje, dlouhodobě ale zároveň důrazně apeluje na zásadnější kritičnost kurátorské koncepce a výstupů projektu, stejně jako zohlednění progresivnějších současných přístupů. Tato doporučení nebyla ani v minulosti, ani v tomto případě reflektována. </t>
  </si>
  <si>
    <t>Galerie Cella patří k stabilním regionálním institucím s výrazně nadregionálním významem. Jasně zacílený výstavní program, zaštítěný kvalitním kurátorským týmem, pokračuje ve výzkumu počátků zvukového umění zahájeného v předchozím roce. Komise oceňuje promyšlenou koncepci výstavního programu, jenž dává stejnou měrou prostor umělecko-historickému výzkumu zaměřenému na osobnosti, které měly zásadní vliv na vývoj zvukového umění v Evropě. Věnuje se i současným zvukovým umělcům, kteří jejich tvorbu vztahují k aktuálnímu uměleckému dění.</t>
  </si>
  <si>
    <t>Kvalitou region naprosto přesahující projekt je tolik důležitý pro rozvoj kultury na periferii a nabízí ambiciózní výstavy a doprovodný program, který se ptá po kořenech, je lidský a přístupný široké veřejnosti, přesto si zachovává vysokou uměleckokritickou úroveň.</t>
  </si>
  <si>
    <t>Vyvážený program Městského muzea a galerie přináší důležité impulzy z oblasti současného výtvarného umění provázané s historickými tématy. Komise doufá, že se projekt podaří naplnit i po změnách ve vedení galerie.</t>
  </si>
  <si>
    <t xml:space="preserve">Nepříliš nápaditá dramaturgie úzce omezená na okruh Stanislava Diviše a jeho bývalých žáků, respektive spolupracovníků z doby jeho působení na VŠUP, vedle toho některá silně problematická jména.  </t>
  </si>
  <si>
    <t xml:space="preserve">Galerie Holešovická šachta se svým výrazným programem i příjemným zázemím vyprofilovala k vyhledávaným místům na Praze 7. Zaměřuje se zejména na nejmladší generaci a formou “dialogů” dává prostor českým a zahraničním umělkyním a umělcům. Žádost je kvalitně a detailně sepsána, rozpočet také. Poměrně vysoké náklady na transport děl ze zahraničí vzbuzují otázky, zda je tento produkčně náročný přístup nutný pro prostor takového typu. Určitě by stálo za zvážení hledání úspornějších variant. </t>
  </si>
  <si>
    <t xml:space="preserve">Galerie Cifra svou činností dlouhodobě přispívá ke kulturnímu obohacení Šluknovského výběžku. Svým poměrně nenáročným, ale divácky přitažlivým programem ztělesňuje to, co bychom od takového místa chtěli očekávat. </t>
  </si>
  <si>
    <t>Zavedený prostor drží vysokou úroveň dramaturgie, založené na monografických výstavách etablovaných i méně známých tvůrců.</t>
  </si>
  <si>
    <t>Plánovaná konfrontace ikonických děl z 90. let od tří českých umělkyň s jejich současnými pracemi je v předloženém projektu ambiciózní, komise však vyjádřila určité pochyby, zda bude naplněna v celém rozsahu</t>
  </si>
  <si>
    <t>Jakkoli může být zhodnocení činnosti Volného uskupení 12/15 záslužné a žádoucí, předložený popis projektu neposkytuje záruku, že ke kritické revizi opravdu dojde a komise nedoporučuje projekt k podpoře. </t>
  </si>
  <si>
    <t>Projekt se zaměřuje na aktuální společenská témata a prostřednictvím participativních forem vytváří prostor pro sdílení zkušeností a otevřenou diskusi v otázkách identity, vykořeněnosti či odpovědnosti. Jeho přínos spočívá zejména v aktivizaci publika, určitým rizikem však může být sklouznutí k přílišné entertainizaci tématu.</t>
  </si>
  <si>
    <t xml:space="preserve">Druhý z výstavních projektů zapsaného spolku je opětovně postaven na spolupráci dvojice autorů, rámované pozoruhodným syžetem. Samotný popis způsobu realizace je ale poněkud nevyvážený a její úspěšnost je tak spíše otázkou důvěry než faktů. Komise dává žadateli ke zvážení, zdali namísto několika žádostí na samostatné výstavní projekty nekumulovat svoje aktivity do jediné žádosti v okruhu 2c (celoroční kontinuální činnost). </t>
  </si>
  <si>
    <t xml:space="preserve">Celoroční program OBČINA 2025 je ukázkou detailně, přehledně a jasně zpracované koncepce, která je zaměřená na prezentaci architektury v kontextu dneška. Žadatelka před druhým kolem jednání odborné komise předložila na MKČR upravenou žádost, v níž transparetně komunikuje změny, které vyvstaly z aktuálního dění kolem GJF. Komise upravenou žádost a nastalé okolnosti posoudila a konstatuje, že program je sestaven profesionálně a kvalitně a jeho realizace je možná v jiných (náhradních) prostorách. Odborná komise oceňuje kritický přístup k architektuře i mezinárodní rámec spoluprací. </t>
  </si>
  <si>
    <t>Začínající subjekt předložil zajímavý a svébytný program sledující a rozebírající různá aktuální témata z perspektivy inspirativních tvůrčích osobností současné výtvarné scény a kurátora. V kontextu místa se jeví jako vhodné doplnění k již existujícím subjektům lokality a komise jej doporučuje k podpoře.</t>
  </si>
  <si>
    <t>Galerie dlouhodobě předkládá výstavní program postavený na poměrně různorodých projektech. Kromě samotného popisu plánovaných aktivit by komise uvítala preciznější zdůvodnění kurátorského záměru stejně jako nastínění kritického zhodnocení.</t>
  </si>
  <si>
    <t>Předložený galerijní program vzbuzuje dojem koncepční neujasněnosti, i přes poměrně rozsáhlý dokument shrnující budoucí aktivity popis projektu neumožňuje vytvořit si představu o podobě plánovaných výstupů. Komise postrádá jasně delkarované kritické zhodnocení tvorby prezentovaných autorů.</t>
  </si>
  <si>
    <t>Předložený projekt, jakkoli se zdá být rozsáhlý, postrádá základní informace o kritickém zhodnocení jednotlivých vybraných témat, kterými se GFDP chce v letošním roce zabývat, stejně jako klíč k jejich výběru. Jako problematický vnímá komise předložený rozpočet, který ve svých položkách není blíže specifikovaný a uvedené náklady není možné přiřadit k aktivitám popsaným v projektu.</t>
  </si>
  <si>
    <t>Z důvodu původně plánované rekonstrukce objektu je předložena žádost na podporu zkrácené celoroční činnosti. Obsahově se nevymyká dlouhodobě sledovanému záměru hlavního kurátora sledujícího domácí i zahraniční výtvarnou a architektonickou scénu.</t>
  </si>
  <si>
    <t>Výstava prací autora z jeho ateliéru představí aktuální i starší tvorbu. Je otázka, zda tento přístup umožní ukázat rerezentativní výběr z Hodonského tvorby, který povede k jejímu kritickému zhodnocení.</t>
  </si>
  <si>
    <t>Ambiciózní uměleckohistorický projekt, kurátorské zázemí ovšem vzbuzuje pochybnosti, zda je možné tyto ambice proměnit v adekvátní výsledek.</t>
  </si>
  <si>
    <t>Smyslem projektu je za účasti Eriky Bornové, Lucie Lomové a Petry Jandy doprovázet tři skupinky dětí a jejich učitelů a na základě této spolupráce představit výsledky jejich tvůrčí činnosti - 31 studentů a 26 pedagogů. Komise oceňuje hlavní ideu projektu, postrádá však kritické zhodnocení aktuální tvorby.</t>
  </si>
  <si>
    <t>Výstavní projekty Fotograf Gallery v roce 2025 zpracovávají téma jazyka jako formu komunikace, útlaku, identity, odlišnosti nebo mezidruhové výměny. Žádost je dobře zpracovaná, komise oceňuje, že mezi vystavujícími i kurátorstvem jsou zástupci a zástupkyně různých generací i etnik. Požadavek ale převyšuje finanční možnosti poskytovatele.</t>
  </si>
  <si>
    <t>Hraničář pokračuje  ve svém kvalitním a kontextuálně vhodně zacíleném programu. Obě budou věnovány městu Ústí nad Labem a cílí na poznání architektury druhé poloviny 20. století. Požadavek každopádně převyšuje finanční možnosti poskytovatele.</t>
  </si>
  <si>
    <t>Galerie Meet Factory přeložila do grantového řízení kvalitně zpracovanou žádost s jasnou programovou koncepcí, jejíž součástí je nově též program zaměřený na pohyblivý obraz. Vzhledem k šíři programu a celkovým nákladům na provoz komise považuje za dobré rozhodnutí zavedení vstupného, které je však udrženo na hladině dostupnosti širokému spektru návštěvnictva. Požadavek každopádně převyšuje finanční možnosti poskytovatele.</t>
  </si>
  <si>
    <t>Celoroční program 15 výstav reaguje na nejaktutálnější společenské, politické a kulturní dění, vzhledem k jistotě zázemí výstavního prostoru, ale i UJEPu je realizace zaručená. Rozpočet je vemi vysoký. Požadavek převyšuje finanční možnosti poskytovatele.</t>
  </si>
  <si>
    <t>Žadatel předložil žádost, která je podobně jako v minulých letech podrobně vypracována a obsahuje vyčerpávající přehled plánovaných výstav a dalších aktivit, včetně nového festivalu performance. Pragovka je v rámci Prahy důležitým kulturním bodem, který si udržuje stabilní program, místy však až příliš zaměřený dovnitř vlastní komunity, včetně samotného vedení galerie. Předimenzovaný rozpočet je pro daný počet akcí sice celkem dobře rozepsaný, ale tato kvantita ve vztahu k šíři pražské kulturní nabídky nedává smysl, obzvlášť pokud je projekt dotován z veřejných zdrojů. Požadavek převyšuje finanční možnosti poskytovatele.</t>
  </si>
  <si>
    <t>Museum Kampa veřejnosti trvale poskytuje obsahově a prezentačně kvalitně připravené výstavy a také letos svým plánem činnosti potvrzuje svou důležitost zejména v mapování určitých témat. Požadavek převyšuje finanční možnosti poskytovatele.</t>
  </si>
  <si>
    <t>Předložený projekt dvou výstav a dvou intervencí vyznívá u tohoto tradičního žadatele poněkud rozpačitě. Komise oceňuje spolupráci s DD Dagmar, která spadá do portfolia výzkumné linie žadatele.  Žádost je však zahlcená daty z již realizovaných projektů a komise důrazně doporučuje pro budoucí žádosti její zjednodušení. Požadavek převyšuje finanční možnosti poskytovatele.</t>
  </si>
  <si>
    <t>Komise oceňuje snahu žadatele působit na pomezí edukace a progresivních forem umění. Žádost je připravena kvalitně, volba partnerů i způsob přípravy projektu působí kriticky a udržitelně. Komise by nicméně vítala větší vstup spolupracující univerzity.</t>
  </si>
  <si>
    <t>Komise si uvědomuje význam lokální platformy pro současné umění, má však značné výhrady vůči nejasné programové struktuře (volba autorů i témat, jejich přijetí a platnosti v regionu), obává se výsledné realizace i udržitelnosti.</t>
  </si>
  <si>
    <t>Výstavní projekt s pečlivě definovaným a promyšleným kurátorským konceptem se soustředí na autorovy práce na papíře, kterým během předchozích retrospektiv nebyla věnována hlavní pozornost. Konfrontace bohaté kolekce studijních skic s výslednými plátny může poskytnout zajímavé výsledky a nové pohledy na tvorbu Otakara Slavíka.</t>
  </si>
  <si>
    <t>Ve srovnání s ostatními příspěvkovými organizacemi se zlínská galerie letos až příliš soustředí na lokální témata a v regionu dobře známé tvůrce. Komise by uvítala kritičtější přístup ke zpracovávaným námětům výstav, kurátorským textům i výraznější snahu o otvírání aktuálních pohledů na současné umění a jeho propojení se společenským děním.</t>
  </si>
  <si>
    <t>Výstavní program tradiční architektonické galerie se má letos odehrát v nově rekonstruovaném prostoru v prvním nadzemním podlaží. Komise doporučuje k podpoře zejména tři projekty, které dávají architekturu do souvislosti s celospolečenským děním. Jsou zaměřené na problematiku bezdomovectví ve městech, spolupráci mezi veřejným, soukromým sektorem a obyvateli měst a to, jak architektura může řešit chudobu a nedostupné bydlení. Z žádosti není zcela jasné personální složení a přesná podoba doprovodných programů.</t>
  </si>
  <si>
    <t>Univerzitní galerie přináší inkluzivní přístup k rozmanitým skupinám návštěvníků a její komunitní charakter dává prostor pro působení spolků, které podporují společensky odpovědné aktivity. Samotné výstavní projekty by si zasloužily komplexněji zpracovanou a formulovanou kurátorskou koncepci. Skokové navýšení žádaných finančních prostředků zapříčiněné velmi vysokým nájmem, který už nemá být hrazený ze strany univerzity, nemůže být vyrovnané z rozpočtu dotačního titulu.</t>
  </si>
  <si>
    <t>Jedna z nejstarších vitrínových off-space galerií letos nabízí soudržnou dramaturgii, kterou spojuje zájem o práci uměleckých dvojic. Výběr autorů a autorek vzešel z otevřeného opencallu, sympatická je podpora nejmladší generace tvůrců a tvůrkyň a charakter živých formátů vernisáží často doplněných o performance.</t>
  </si>
  <si>
    <t>Výstavy chystané pro rok 2025 mohou být přínosem pro danou lokalitu, komise však vyslovila určitou pochybnost nad celkovou koncepcí celoroční činnosti ve vztahu k velikosti výstavních prostor a nákladnosti projektu.</t>
  </si>
  <si>
    <t>Holešovické knihkupectví je platformou nejen pro intelektuální publikum a svým letošním výstavním programem ho má šanci zaujmout. Komise však doporučuje žadateli aktualizaci výstupů na webových stránkách, které jsou mimo jiné jedním z dokladů udržitelnosti projektu.</t>
  </si>
  <si>
    <t>Soukromá galerie se sídlem na Smíchově  nabízí program 6 výstav domácích i zahraničních autorek a autorů. Předloženému projektu však chybí vysvětlení propojení jednotlivých výstav, stejně jako absence konkrétního doprovodného programu.</t>
  </si>
  <si>
    <t>Galerie Art doplňuje nabídku brněnských institucí, program je rozprostřen do galerie samotné a veřejného prostoru kina. Obsahově je postavený na jasném tématu textilu, která v rámci jednotlivých výstav předdtaví široké chápání tohoto média v současném domácím i evropském vnímání. Doprovodný program je koncipován tak, aby oslovil "návštěvníka" i mimo zdi objektu.</t>
  </si>
  <si>
    <t>Kvalitně připravený projekt celoroční činnosti je postavený na třech výstavách zaštítěných jasně formulovanou kurátorskou koncepcí. Důležitou součástí jsou edukativní a další doprovodné programy, které do prostoru mají šanci přivézt široké spektrum návštěvníků.</t>
  </si>
  <si>
    <t>Program působí nevyrovnaně a z hlediska tradice této progresivní galerie poněkud konzervativně. V případě monografických výstav zahraničních autorů se výběr jeví jako náhodný a není přesvědčivě zdůvodněn nějakou hlubší rezonancí s českým prostředím. </t>
  </si>
  <si>
    <t>Celoroční program se skládá z trojice monografických výstav, které mohou doplnit stávající výstavní uměleckou činnost v místě, pro které jsou připraveny. V popisu projektu kladený velký důraz na doprovodný program pro školní skupiny ale není blíže specifikován.</t>
  </si>
  <si>
    <t>Galerie Artwall je dlouhodobě podporovaný projekt, nicméně komise žadateli doporučuje důslednější kurátorskou práci a tedy lepší využití potenciálu, které  takto exponované místo ve veřejném prostoru má.</t>
  </si>
  <si>
    <t>Galerie 105 je prostor pro současné umění, součást multifunkčního kulturního objektu Třeboň 105. Projekt je sepsaný podrobně, nicméně postavený na slabším koncepčním rámci s poměrně vysokými náklady. Doporučujeme více oddělit vlastní výstavní program galerie od dalších aktivit jako je např. festival vizuální tvorby “VIDINY”.</t>
  </si>
  <si>
    <t>Žádost umělecké platformy third // space je rozsáhlá, ale poměrně nepřehledná. Není jasné, zda má žadatel domluvena všechna místa pro konkrétní realizace. Navíc dle předkládané dramaturgie jsou všechny výstupy v podstatě autorskou činností žadatele, což není úplně v souladu s touto kapitolou.</t>
  </si>
  <si>
    <t>slovní hodnocení</t>
  </si>
  <si>
    <t>Veřejný sál Hraničář</t>
  </si>
  <si>
    <t>celkem</t>
  </si>
  <si>
    <t>Žádost reflektuje výtky komise z loňského roku, i nadále však výstavní koncepce stojí na poněkud jednostranně orientovaném programu, jemuž dominují autoři z ITF v Opavě. Komise doporučuje rozšířit dramaturgickou škálu galerie a zaměřit se i na jiné projevy a strategie současné fotografie, například skrze zapojení externího kurátora. </t>
  </si>
  <si>
    <t>Snaha žadatele propojit oblast designu a volného umění je chvályhodná. Program sám sice postrádá zkušené kurátorské vedení, má však potenciál. Kvitována je snaha s autory pracovat dlouhodobě a udržitelně.</t>
  </si>
  <si>
    <t xml:space="preserve">Komise vítá snahu galerie představit renomovanou autorku, jejíž tvorba rezonuje také v domácím prostředí. Jedná se o ambiciózní projekt, jímž galerie pokračuje v nastavené linii. Jako mírně problematické se jí jeví odborné uchopení projektu i harmonogram. Není například zcela jasné, zda autorka vytvoří všechna díla nově a na míru výstavě. </t>
  </si>
  <si>
    <t>Komise oceňuje výstavní a soutěžní projekt a jeho dlouhodobý význam pro českou grafickou tvorbu, který je každoročním srovnávacím výběrem oborových výsledků. Důrazně však doporučuje přehodnotit výsledné prezentace jednotlivých výstupů a přiblížit je instalačně i vizuálně třetí dekádě 21. století.</t>
  </si>
  <si>
    <t>Subjekt nabízí mnohovrstevnatý program s jasnou kurátorskou koncepcí, personální zajištění je zárukou kvalitně provedených výstupů, které oslovují široké spektrum publika. Komise důrazně doporučuje specifikovat jednotlivé položky v rozpočtu a podrobněji rozepsat náklady na jednotlivé projekty. Požadavek převyšuje finanční možnosti poskytovatele.</t>
  </si>
  <si>
    <t>Celoroční výstavní činnost spolku gulag.cz koncentrovaná na témata spojená se sovětskými represemi a jejich přesahy do současnosti je z lidskoprávního, historického, politického i aktivistického hlediska velmi důležitá. V rámci dotačního titulu ji však nelze podpořit, kurátorská koncepce týkající se výtvarného řešení je nedostatečně zpracovaná a formulovaná. Plánované umělecké vstupy do výstavy Gulag nejsou kromě architektonického návrhu podrobněji specifikované, zbylé výstavy mají charakter replikovatelných panelových textových a fotografických instalací v malém měřítku doplněných o ilustrace či sochařská díla. Rozpočet je velmi vysoký, v některých položkách neadekvátní (scénář výstavy, kurátorský honorář, produkce a PR).</t>
  </si>
  <si>
    <t>Galerie patří mezi nejstarší soukromé instituce svého druhu v České republice, čímž prokazuje svou stabilitu a schopnost dlouhodobě fungovat v současných kulturních podmínkách. Její program staví především na kontinuitě, zároveň tím ale zůstává výrazně determinována principy, na kterých byla původně založena. Přestože je snaha o inovaci kurátorského přístupu deklarována, v samotné žádosti není způsob jejího naplňování dostatečně rozpracován a zůstává tak spíše u příslibu. Komise důrazně apeluje na zohlednění výhrad v příštím roce.</t>
  </si>
  <si>
    <t>Prostor ateliéru dvou významných výtvarných umělců se během krátké doby od svého zpřístupnění veřejnosti stal obohacujícím prvkem pražské kulturní scény. Předložený program výstav a doprovodného programu je sestaven reálně a je pravděpodobné, že se jej podaří realizovat v předloženém rozsahu i kvalitě.</t>
  </si>
  <si>
    <t>Výstavní program Kasáren Karlín navazuje na aktivity žadatele z předchozích let, které se ale snaží uchopit více koncepčně s čitelnější kurátorskou linkou. Program působí sympaticky a ambiciózně, problematicky se jeví zejména financování, jež je z velké části postaveno pouze na finančním příspěvku MKČR.</t>
  </si>
  <si>
    <t>Komise si je vědoma historického významu a dlouhé kontinuity této off space galerie. Formální zpracování žádosti, jakož i nepříliš čitelná dramaturgie s četnými kvalitativními výkyvy, ale vyvolávají pochybnosti o dalším směřování této instituce. Komise nabádá k větší péči při sestavovaní výstavního programu a systematičtějšímu kurátorskému vedení.</t>
  </si>
  <si>
    <t>Petrohradská kolektiv předložila kvalitně a podrobně zpracovanou žádost s programem, který je situován do několika budov na území několika městských částí. Odborná komise oceňuje schopnost kolektivu takto diverzifikovaně fungovat při zajištění kontinuity vícežánrového a v mnoha ohledech komplexního programu. Požadavek každopádně převyšuje finanční možnosti poskytovatele.</t>
  </si>
  <si>
    <t>výše podpory</t>
  </si>
  <si>
    <t>bodové hodnocení</t>
  </si>
  <si>
    <t>hodnocení rozpočtu</t>
  </si>
  <si>
    <t xml:space="preserve">Historicky a edukativně zaměřený projekt se svým charakterem audiovizuální expozice zcela míjí s vymezením grantového programu, orientovaného na profesionální výtvarné umění.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</si>
</sst>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5]General"/>
  </numFmts>
  <fonts count="21">
    <font>
      <sz val="10"/>
      <color rgb="FF000000"/>
      <name val="Arial"/>
      <scheme val="minor"/>
    </font>
    <font>
      <sz val="11"/>
      <color theme="1"/>
      <name val="Calibri"/>
      <family val="2"/>
    </font>
    <font>
      <sz val="10"/>
      <name val="Arial"/>
      <family val="2"/>
    </font>
    <font>
      <sz val="10"/>
      <color rgb="FF000000"/>
      <name val="Arial"/>
      <family val="2"/>
    </font>
    <font>
      <sz val="10"/>
      <color rgb="FF000000"/>
      <name val="Calibri"/>
      <family val="2"/>
      <charset val="238"/>
    </font>
    <font>
      <b/>
      <sz val="11"/>
      <color rgb="FF000000"/>
      <name val="Calibri"/>
      <family val="2"/>
      <charset val="238"/>
    </font>
    <font>
      <sz val="11"/>
      <color rgb="FF000000"/>
      <name val="Calibri"/>
      <family val="2"/>
      <charset val="238"/>
    </font>
    <font>
      <sz val="10"/>
      <color rgb="FF000000"/>
      <name val="Arial"/>
      <family val="2"/>
      <charset val="238"/>
      <scheme val="minor"/>
    </font>
    <font>
      <sz val="10"/>
      <color rgb="FF000000"/>
      <name val="Arial"/>
      <family val="2"/>
      <charset val="238"/>
    </font>
    <font>
      <b/>
      <sz val="16"/>
      <name val="Calibri"/>
      <family val="2"/>
      <charset val="238"/>
    </font>
    <font>
      <b/>
      <sz val="16"/>
      <color rgb="FF000000"/>
      <name val="Calibri"/>
      <family val="2"/>
      <charset val="238"/>
    </font>
    <font>
      <sz val="11"/>
      <color theme="1"/>
      <name val="Calibri"/>
      <family val="2"/>
      <charset val="238"/>
    </font>
    <font>
      <b/>
      <sz val="10"/>
      <color rgb="FF000000"/>
      <name val="Calibri"/>
      <family val="2"/>
      <charset val="238"/>
    </font>
    <font>
      <b/>
      <sz val="11"/>
      <color theme="1"/>
      <name val="Calibri"/>
      <family val="2"/>
      <charset val="238"/>
    </font>
    <font>
      <sz val="10"/>
      <color rgb="FF000000"/>
      <name val="Arial1"/>
    </font>
    <font>
      <sz val="11"/>
      <name val="Calibri"/>
      <family val="2"/>
      <charset val="238"/>
    </font>
    <font>
      <sz val="11"/>
      <color rgb="FF000000"/>
      <name val="Arial"/>
      <family val="2"/>
      <charset val="238"/>
      <scheme val="minor"/>
    </font>
    <font>
      <sz val="11"/>
      <color theme="8"/>
      <name val="Calibri"/>
      <family val="2"/>
      <charset val="238"/>
    </font>
    <font>
      <sz val="10"/>
      <color rgb="FFFF0000"/>
      <name val="Arial"/>
      <family val="2"/>
      <charset val="238"/>
      <scheme val="minor"/>
    </font>
    <font>
      <sz val="10"/>
      <name val="Arial"/>
      <family val="2"/>
      <charset val="238"/>
    </font>
    <font>
      <b/>
      <sz val="14"/>
      <color rgb="FF000000"/>
      <name val="Calibri"/>
      <family val="2"/>
      <charset val="238"/>
    </font>
  </fonts>
  <fills count="13">
    <fill>
      <patternFill patternType="none"/>
    </fill>
    <fill>
      <patternFill patternType="gray125"/>
    </fill>
    <fill>
      <patternFill patternType="solid">
        <fgColor rgb="FFD2B48C"/>
        <bgColor rgb="FFD2B48C"/>
      </patternFill>
    </fill>
    <fill>
      <patternFill patternType="solid">
        <fgColor rgb="FFB0C4DE"/>
        <bgColor rgb="FFB0C4DE"/>
      </patternFill>
    </fill>
    <fill>
      <patternFill patternType="solid">
        <fgColor rgb="FFF0E68C"/>
        <bgColor rgb="FFF0E68C"/>
      </patternFill>
    </fill>
    <fill>
      <patternFill patternType="solid">
        <fgColor rgb="FFFFFFFF"/>
        <bgColor rgb="FFFFFFFF"/>
      </patternFill>
    </fill>
    <fill>
      <patternFill patternType="solid">
        <fgColor theme="0"/>
        <bgColor theme="0"/>
      </patternFill>
    </fill>
    <fill>
      <patternFill patternType="solid">
        <fgColor theme="5" tint="0.59999389629810485"/>
        <bgColor indexed="64"/>
      </patternFill>
    </fill>
    <fill>
      <patternFill patternType="solid">
        <fgColor rgb="FFFFFFFF"/>
        <bgColor indexed="64"/>
      </patternFill>
    </fill>
    <fill>
      <patternFill patternType="solid">
        <fgColor rgb="FF92D050"/>
        <bgColor indexed="64"/>
      </patternFill>
    </fill>
    <fill>
      <patternFill patternType="solid">
        <fgColor rgb="FF92D050"/>
        <bgColor rgb="FFFFFFFF"/>
      </patternFill>
    </fill>
    <fill>
      <patternFill patternType="solid">
        <fgColor theme="5" tint="0.39997558519241921"/>
        <bgColor indexed="64"/>
      </patternFill>
    </fill>
    <fill>
      <patternFill patternType="solid">
        <fgColor theme="5" tint="0.39997558519241921"/>
        <bgColor rgb="FFFFFFFF"/>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rgb="FFC0C0C0"/>
      </right>
      <top/>
      <bottom style="thin">
        <color rgb="FFC0C0C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4" fillId="0" borderId="0"/>
    <xf numFmtId="0" fontId="7" fillId="0" borderId="0"/>
  </cellStyleXfs>
  <cellXfs count="265">
    <xf numFmtId="0" fontId="0" fillId="0" borderId="0" xfId="0"/>
    <xf numFmtId="0" fontId="6" fillId="0" borderId="0" xfId="0" applyFont="1" applyAlignment="1">
      <alignment vertical="center"/>
    </xf>
    <xf numFmtId="0" fontId="6" fillId="0" borderId="0" xfId="0" applyFont="1"/>
    <xf numFmtId="0" fontId="2" fillId="0" borderId="0" xfId="0" applyFont="1"/>
    <xf numFmtId="0" fontId="8" fillId="0" borderId="16" xfId="0" applyFont="1" applyBorder="1" applyAlignment="1">
      <alignment vertical="top"/>
    </xf>
    <xf numFmtId="0" fontId="8" fillId="0" borderId="16" xfId="0" applyFont="1" applyBorder="1" applyAlignment="1">
      <alignment horizontal="right" vertical="top"/>
    </xf>
    <xf numFmtId="0" fontId="11" fillId="0" borderId="0" xfId="0" applyFont="1"/>
    <xf numFmtId="0" fontId="6" fillId="0" borderId="0" xfId="0" applyFont="1" applyAlignment="1">
      <alignment vertical="center" wrapText="1"/>
    </xf>
    <xf numFmtId="0" fontId="11" fillId="0" borderId="0" xfId="0" applyFont="1" applyAlignment="1">
      <alignment vertical="center" wrapText="1"/>
    </xf>
    <xf numFmtId="0" fontId="17" fillId="0" borderId="0" xfId="0" applyFont="1" applyAlignment="1">
      <alignment vertical="center" wrapText="1"/>
    </xf>
    <xf numFmtId="0" fontId="6" fillId="0" borderId="0" xfId="0" applyFont="1" applyAlignment="1"/>
    <xf numFmtId="0" fontId="5" fillId="2" borderId="17" xfId="0" applyFont="1" applyFill="1" applyBorder="1" applyAlignment="1">
      <alignment horizontal="center" vertical="center" wrapText="1"/>
    </xf>
    <xf numFmtId="0" fontId="12" fillId="2" borderId="17" xfId="0" applyFont="1" applyFill="1" applyBorder="1" applyAlignment="1">
      <alignment horizontal="center" vertical="center" wrapText="1"/>
    </xf>
    <xf numFmtId="3" fontId="5" fillId="3" borderId="17" xfId="0" applyNumberFormat="1" applyFont="1" applyFill="1" applyBorder="1" applyAlignment="1">
      <alignment horizontal="center" vertical="center" wrapText="1"/>
    </xf>
    <xf numFmtId="0" fontId="5" fillId="4" borderId="17" xfId="0" applyFont="1" applyFill="1" applyBorder="1" applyAlignment="1">
      <alignment horizontal="center" vertical="center" wrapText="1"/>
    </xf>
    <xf numFmtId="3" fontId="5" fillId="4" borderId="17" xfId="0" applyNumberFormat="1" applyFont="1" applyFill="1" applyBorder="1" applyAlignment="1">
      <alignment horizontal="center" vertical="center" wrapText="1"/>
    </xf>
    <xf numFmtId="0" fontId="19" fillId="0" borderId="0" xfId="0" applyFont="1" applyBorder="1"/>
    <xf numFmtId="0" fontId="0" fillId="0" borderId="0" xfId="0" applyFont="1" applyAlignment="1"/>
    <xf numFmtId="0" fontId="0" fillId="0" borderId="0" xfId="0" applyFont="1" applyFill="1" applyAlignment="1"/>
    <xf numFmtId="0" fontId="15" fillId="0" borderId="0" xfId="0" applyFont="1" applyAlignment="1">
      <alignment vertical="center" wrapText="1"/>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15" fillId="0" borderId="0" xfId="2" applyFont="1" applyAlignment="1">
      <alignment vertical="center" wrapText="1"/>
    </xf>
    <xf numFmtId="0" fontId="15" fillId="0" borderId="0" xfId="0" applyFont="1" applyFill="1" applyAlignment="1">
      <alignment vertical="center" wrapText="1"/>
    </xf>
    <xf numFmtId="0" fontId="6" fillId="0" borderId="21" xfId="0" applyFont="1" applyFill="1" applyBorder="1" applyAlignment="1">
      <alignment horizontal="left" vertical="center"/>
    </xf>
    <xf numFmtId="0" fontId="6" fillId="5"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3" fontId="6" fillId="0" borderId="14" xfId="0" applyNumberFormat="1" applyFont="1" applyFill="1" applyBorder="1" applyAlignment="1">
      <alignment horizontal="right" vertical="center"/>
    </xf>
    <xf numFmtId="2" fontId="6" fillId="9" borderId="14" xfId="0" applyNumberFormat="1" applyFont="1" applyFill="1" applyBorder="1" applyAlignment="1">
      <alignment horizontal="center" vertical="center"/>
    </xf>
    <xf numFmtId="0" fontId="6" fillId="0" borderId="14" xfId="0" applyFont="1" applyFill="1" applyBorder="1" applyAlignment="1">
      <alignment horizontal="center" vertical="center"/>
    </xf>
    <xf numFmtId="3" fontId="6" fillId="0" borderId="15" xfId="0" applyNumberFormat="1" applyFont="1" applyFill="1" applyBorder="1" applyAlignment="1">
      <alignment horizontal="center" vertical="center"/>
    </xf>
    <xf numFmtId="0" fontId="6" fillId="0" borderId="5" xfId="0" applyFont="1" applyFill="1" applyBorder="1" applyAlignment="1">
      <alignment horizontal="left" vertical="center"/>
    </xf>
    <xf numFmtId="0" fontId="6"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3" fontId="6" fillId="0" borderId="1" xfId="0" applyNumberFormat="1" applyFont="1" applyFill="1" applyBorder="1" applyAlignment="1">
      <alignment horizontal="right" vertical="center"/>
    </xf>
    <xf numFmtId="2" fontId="6" fillId="9"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3" fontId="6" fillId="0" borderId="6" xfId="0" applyNumberFormat="1" applyFont="1" applyFill="1" applyBorder="1" applyAlignment="1">
      <alignment horizontal="center" vertical="center"/>
    </xf>
    <xf numFmtId="0" fontId="6" fillId="0" borderId="22" xfId="0" applyFont="1" applyFill="1" applyBorder="1" applyAlignment="1">
      <alignment horizontal="left" vertical="center"/>
    </xf>
    <xf numFmtId="0" fontId="6" fillId="5" borderId="23" xfId="0" applyFont="1" applyFill="1" applyBorder="1" applyAlignment="1">
      <alignment horizontal="left" vertical="center" wrapText="1"/>
    </xf>
    <xf numFmtId="0" fontId="4" fillId="5" borderId="23" xfId="0" applyFont="1" applyFill="1" applyBorder="1" applyAlignment="1">
      <alignment horizontal="left" vertical="center" wrapText="1"/>
    </xf>
    <xf numFmtId="3" fontId="6" fillId="0" borderId="23" xfId="0" applyNumberFormat="1" applyFont="1" applyFill="1" applyBorder="1" applyAlignment="1">
      <alignment horizontal="right" vertical="center"/>
    </xf>
    <xf numFmtId="2" fontId="6" fillId="9" borderId="23" xfId="0" applyNumberFormat="1" applyFont="1" applyFill="1" applyBorder="1" applyAlignment="1">
      <alignment horizontal="center" vertical="center"/>
    </xf>
    <xf numFmtId="0" fontId="6" fillId="0" borderId="23" xfId="0" applyFont="1" applyFill="1" applyBorder="1" applyAlignment="1">
      <alignment horizontal="center" vertical="center"/>
    </xf>
    <xf numFmtId="3" fontId="6" fillId="0" borderId="24" xfId="0" applyNumberFormat="1" applyFont="1" applyFill="1" applyBorder="1" applyAlignment="1">
      <alignment horizontal="center" vertical="center"/>
    </xf>
    <xf numFmtId="0" fontId="6" fillId="5" borderId="21" xfId="0" applyFont="1" applyFill="1" applyBorder="1" applyAlignment="1">
      <alignment horizontal="left" vertical="center"/>
    </xf>
    <xf numFmtId="3" fontId="6" fillId="5" borderId="14" xfId="0" applyNumberFormat="1" applyFont="1" applyFill="1" applyBorder="1" applyAlignment="1">
      <alignment horizontal="right" vertical="center"/>
    </xf>
    <xf numFmtId="2" fontId="6" fillId="11" borderId="14" xfId="0" applyNumberFormat="1" applyFont="1" applyFill="1" applyBorder="1" applyAlignment="1">
      <alignment horizontal="center" vertical="center"/>
    </xf>
    <xf numFmtId="0" fontId="6" fillId="5" borderId="14" xfId="0" applyFont="1" applyFill="1" applyBorder="1" applyAlignment="1">
      <alignment horizontal="center" vertical="center"/>
    </xf>
    <xf numFmtId="3" fontId="6" fillId="5" borderId="15" xfId="0" applyNumberFormat="1" applyFont="1" applyFill="1" applyBorder="1" applyAlignment="1">
      <alignment horizontal="center" vertical="center"/>
    </xf>
    <xf numFmtId="2" fontId="6" fillId="11" borderId="1" xfId="0" applyNumberFormat="1" applyFont="1" applyFill="1" applyBorder="1" applyAlignment="1">
      <alignment horizontal="center" vertical="center"/>
    </xf>
    <xf numFmtId="0" fontId="6" fillId="5" borderId="5" xfId="0" applyFont="1" applyFill="1" applyBorder="1" applyAlignment="1">
      <alignment horizontal="left" vertical="center"/>
    </xf>
    <xf numFmtId="0" fontId="7" fillId="8" borderId="1" xfId="0" applyFont="1" applyFill="1" applyBorder="1" applyAlignment="1">
      <alignment horizontal="left" vertical="center" wrapText="1"/>
    </xf>
    <xf numFmtId="3" fontId="6" fillId="5" borderId="1" xfId="0" applyNumberFormat="1" applyFont="1" applyFill="1" applyBorder="1" applyAlignment="1">
      <alignment horizontal="right" vertical="center"/>
    </xf>
    <xf numFmtId="0" fontId="6" fillId="5" borderId="1" xfId="0" applyFont="1" applyFill="1" applyBorder="1" applyAlignment="1">
      <alignment horizontal="center" vertical="center"/>
    </xf>
    <xf numFmtId="3" fontId="6" fillId="5" borderId="6" xfId="0" applyNumberFormat="1" applyFont="1" applyFill="1" applyBorder="1" applyAlignment="1">
      <alignment horizontal="center" vertical="center"/>
    </xf>
    <xf numFmtId="0" fontId="6" fillId="0" borderId="7" xfId="0" applyFont="1" applyFill="1" applyBorder="1" applyAlignment="1">
      <alignment horizontal="left" vertical="center"/>
    </xf>
    <xf numFmtId="0" fontId="6" fillId="5" borderId="8" xfId="0" applyFont="1" applyFill="1" applyBorder="1" applyAlignment="1">
      <alignment horizontal="left" vertical="center" wrapText="1"/>
    </xf>
    <xf numFmtId="0" fontId="4" fillId="5" borderId="8" xfId="0" applyFont="1" applyFill="1" applyBorder="1" applyAlignment="1">
      <alignment horizontal="left" vertical="center" wrapText="1"/>
    </xf>
    <xf numFmtId="3" fontId="6" fillId="0" borderId="8" xfId="0" applyNumberFormat="1" applyFont="1" applyFill="1" applyBorder="1" applyAlignment="1">
      <alignment horizontal="right" vertical="center"/>
    </xf>
    <xf numFmtId="2" fontId="6" fillId="11" borderId="8" xfId="0" applyNumberFormat="1" applyFont="1" applyFill="1" applyBorder="1" applyAlignment="1">
      <alignment horizontal="center" vertical="center"/>
    </xf>
    <xf numFmtId="0" fontId="6" fillId="0" borderId="8" xfId="0" applyFont="1" applyFill="1" applyBorder="1" applyAlignment="1">
      <alignment horizontal="center" vertical="center"/>
    </xf>
    <xf numFmtId="3" fontId="6" fillId="0" borderId="9"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4" fillId="0" borderId="0" xfId="0" applyFont="1" applyFill="1" applyBorder="1" applyAlignment="1">
      <alignment vertical="center" wrapText="1"/>
    </xf>
    <xf numFmtId="3" fontId="6" fillId="0" borderId="0" xfId="0" applyNumberFormat="1" applyFont="1" applyFill="1" applyBorder="1" applyAlignment="1">
      <alignment horizontal="right" vertical="center"/>
    </xf>
    <xf numFmtId="0" fontId="6" fillId="0" borderId="0" xfId="0" applyFont="1" applyBorder="1" applyAlignment="1">
      <alignment vertical="center"/>
    </xf>
    <xf numFmtId="3" fontId="5" fillId="0" borderId="0" xfId="0" applyNumberFormat="1" applyFont="1" applyFill="1" applyBorder="1" applyAlignment="1">
      <alignment vertical="center"/>
    </xf>
    <xf numFmtId="0" fontId="6" fillId="5" borderId="11" xfId="0" applyFont="1" applyFill="1" applyBorder="1" applyAlignment="1">
      <alignment vertical="center"/>
    </xf>
    <xf numFmtId="0" fontId="6" fillId="5" borderId="12" xfId="0" applyFont="1" applyFill="1" applyBorder="1" applyAlignment="1">
      <alignment vertical="center" wrapText="1"/>
    </xf>
    <xf numFmtId="0" fontId="4" fillId="8" borderId="12" xfId="0" applyFont="1" applyFill="1" applyBorder="1" applyAlignment="1">
      <alignment vertical="center" wrapText="1"/>
    </xf>
    <xf numFmtId="3" fontId="6" fillId="5" borderId="12" xfId="0" applyNumberFormat="1" applyFont="1" applyFill="1" applyBorder="1" applyAlignment="1">
      <alignment horizontal="right" vertical="center"/>
    </xf>
    <xf numFmtId="2" fontId="6" fillId="10" borderId="12" xfId="0" applyNumberFormat="1" applyFont="1" applyFill="1" applyBorder="1" applyAlignment="1">
      <alignment horizontal="center" vertical="center"/>
    </xf>
    <xf numFmtId="0" fontId="6" fillId="5" borderId="12" xfId="0" applyFont="1" applyFill="1" applyBorder="1" applyAlignment="1">
      <alignment horizontal="center" vertical="center"/>
    </xf>
    <xf numFmtId="3" fontId="6" fillId="5" borderId="13" xfId="0" applyNumberFormat="1" applyFont="1" applyFill="1" applyBorder="1" applyAlignment="1">
      <alignment horizontal="center" vertical="center"/>
    </xf>
    <xf numFmtId="0" fontId="6" fillId="5" borderId="5" xfId="0" applyFont="1" applyFill="1" applyBorder="1" applyAlignment="1">
      <alignment vertical="center"/>
    </xf>
    <xf numFmtId="0" fontId="6" fillId="5" borderId="1" xfId="0" applyFont="1" applyFill="1" applyBorder="1" applyAlignment="1">
      <alignment vertical="center" wrapText="1"/>
    </xf>
    <xf numFmtId="0" fontId="4" fillId="8" borderId="1" xfId="0" applyFont="1" applyFill="1" applyBorder="1" applyAlignment="1">
      <alignment vertical="center" wrapText="1"/>
    </xf>
    <xf numFmtId="2" fontId="6" fillId="10" borderId="1" xfId="0" applyNumberFormat="1" applyFont="1" applyFill="1" applyBorder="1" applyAlignment="1">
      <alignment horizontal="center" vertical="center"/>
    </xf>
    <xf numFmtId="0" fontId="6" fillId="6" borderId="5" xfId="0" applyFont="1" applyFill="1" applyBorder="1" applyAlignment="1">
      <alignment vertical="center"/>
    </xf>
    <xf numFmtId="3" fontId="6" fillId="6" borderId="1" xfId="0" applyNumberFormat="1" applyFont="1" applyFill="1" applyBorder="1" applyAlignment="1">
      <alignment horizontal="right" vertical="center"/>
    </xf>
    <xf numFmtId="0" fontId="6" fillId="0" borderId="5" xfId="0" applyFont="1" applyFill="1" applyBorder="1" applyAlignment="1">
      <alignment vertical="center"/>
    </xf>
    <xf numFmtId="0" fontId="6" fillId="0" borderId="1" xfId="0" applyFont="1" applyFill="1" applyBorder="1" applyAlignment="1">
      <alignment vertical="center" wrapText="1"/>
    </xf>
    <xf numFmtId="0" fontId="4" fillId="0" borderId="1" xfId="0" applyFont="1" applyFill="1" applyBorder="1" applyAlignment="1">
      <alignment vertical="center" wrapText="1"/>
    </xf>
    <xf numFmtId="0" fontId="6" fillId="5" borderId="22" xfId="0" applyFont="1" applyFill="1" applyBorder="1" applyAlignment="1">
      <alignment vertical="center"/>
    </xf>
    <xf numFmtId="0" fontId="6" fillId="5" borderId="23" xfId="0" applyFont="1" applyFill="1" applyBorder="1" applyAlignment="1">
      <alignment vertical="center" wrapText="1"/>
    </xf>
    <xf numFmtId="0" fontId="4" fillId="8" borderId="23" xfId="0" applyFont="1" applyFill="1" applyBorder="1" applyAlignment="1">
      <alignment vertical="center" wrapText="1"/>
    </xf>
    <xf numFmtId="3" fontId="6" fillId="5" borderId="23" xfId="0" applyNumberFormat="1" applyFont="1" applyFill="1" applyBorder="1" applyAlignment="1">
      <alignment horizontal="right" vertical="center"/>
    </xf>
    <xf numFmtId="2" fontId="6" fillId="10" borderId="23" xfId="0" applyNumberFormat="1" applyFont="1" applyFill="1" applyBorder="1" applyAlignment="1">
      <alignment horizontal="center" vertical="center"/>
    </xf>
    <xf numFmtId="0" fontId="6" fillId="5" borderId="23" xfId="0" applyFont="1" applyFill="1" applyBorder="1" applyAlignment="1">
      <alignment horizontal="center" vertical="center"/>
    </xf>
    <xf numFmtId="3" fontId="6" fillId="5" borderId="24" xfId="0" applyNumberFormat="1" applyFont="1" applyFill="1" applyBorder="1" applyAlignment="1">
      <alignment horizontal="center" vertical="center"/>
    </xf>
    <xf numFmtId="0" fontId="6" fillId="5" borderId="21" xfId="0" applyFont="1" applyFill="1" applyBorder="1" applyAlignment="1">
      <alignment vertical="center"/>
    </xf>
    <xf numFmtId="0" fontId="6" fillId="5" borderId="14" xfId="0" applyFont="1" applyFill="1" applyBorder="1" applyAlignment="1">
      <alignment vertical="center" wrapText="1"/>
    </xf>
    <xf numFmtId="0" fontId="4" fillId="8" borderId="14" xfId="0" applyFont="1" applyFill="1" applyBorder="1" applyAlignment="1">
      <alignment vertical="center" wrapText="1"/>
    </xf>
    <xf numFmtId="2" fontId="6" fillId="12" borderId="14" xfId="0" applyNumberFormat="1" applyFont="1" applyFill="1" applyBorder="1" applyAlignment="1">
      <alignment horizontal="center" vertical="center"/>
    </xf>
    <xf numFmtId="2" fontId="6" fillId="12" borderId="1" xfId="0" applyNumberFormat="1" applyFont="1" applyFill="1" applyBorder="1" applyAlignment="1">
      <alignment horizontal="center" vertical="center"/>
    </xf>
    <xf numFmtId="0" fontId="6" fillId="5" borderId="7" xfId="0" applyFont="1" applyFill="1" applyBorder="1" applyAlignment="1">
      <alignment vertical="center"/>
    </xf>
    <xf numFmtId="0" fontId="6" fillId="5" borderId="8" xfId="0" applyFont="1" applyFill="1" applyBorder="1" applyAlignment="1">
      <alignment vertical="center" wrapText="1"/>
    </xf>
    <xf numFmtId="0" fontId="4" fillId="8" borderId="8" xfId="0" applyFont="1" applyFill="1" applyBorder="1" applyAlignment="1">
      <alignment vertical="center" wrapText="1"/>
    </xf>
    <xf numFmtId="3" fontId="6" fillId="5" borderId="8" xfId="0" applyNumberFormat="1" applyFont="1" applyFill="1" applyBorder="1" applyAlignment="1">
      <alignment horizontal="right" vertical="center"/>
    </xf>
    <xf numFmtId="2" fontId="6" fillId="12" borderId="8" xfId="0" applyNumberFormat="1" applyFont="1" applyFill="1" applyBorder="1" applyAlignment="1">
      <alignment horizontal="center" vertical="center"/>
    </xf>
    <xf numFmtId="0" fontId="6" fillId="5" borderId="8" xfId="0" applyFont="1" applyFill="1" applyBorder="1" applyAlignment="1">
      <alignment horizontal="center" vertical="center"/>
    </xf>
    <xf numFmtId="3" fontId="6" fillId="5" borderId="9" xfId="0" applyNumberFormat="1" applyFont="1" applyFill="1" applyBorder="1" applyAlignment="1">
      <alignment horizontal="center" vertical="center"/>
    </xf>
    <xf numFmtId="0" fontId="6" fillId="5" borderId="0" xfId="0" applyFont="1" applyFill="1" applyBorder="1" applyAlignment="1">
      <alignment vertical="center"/>
    </xf>
    <xf numFmtId="0" fontId="6" fillId="5" borderId="0" xfId="0" applyFont="1" applyFill="1" applyBorder="1" applyAlignment="1">
      <alignment vertical="center" wrapText="1"/>
    </xf>
    <xf numFmtId="0" fontId="4" fillId="5" borderId="0" xfId="0" applyFont="1" applyFill="1" applyBorder="1" applyAlignment="1">
      <alignment vertical="center" wrapText="1"/>
    </xf>
    <xf numFmtId="3" fontId="6" fillId="5" borderId="0" xfId="0" applyNumberFormat="1" applyFont="1" applyFill="1" applyBorder="1" applyAlignment="1">
      <alignment horizontal="right" vertical="center"/>
    </xf>
    <xf numFmtId="3" fontId="5" fillId="5" borderId="0" xfId="0" applyNumberFormat="1" applyFont="1" applyFill="1" applyBorder="1" applyAlignment="1">
      <alignment vertical="center"/>
    </xf>
    <xf numFmtId="0" fontId="19" fillId="0" borderId="0" xfId="0" applyFont="1" applyBorder="1" applyAlignment="1">
      <alignment vertical="center"/>
    </xf>
    <xf numFmtId="0" fontId="4" fillId="5" borderId="12" xfId="0" applyFont="1" applyFill="1" applyBorder="1" applyAlignment="1">
      <alignment vertical="center"/>
    </xf>
    <xf numFmtId="2" fontId="11" fillId="9"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3" fontId="11" fillId="0" borderId="13" xfId="0" applyNumberFormat="1" applyFont="1" applyFill="1" applyBorder="1" applyAlignment="1">
      <alignment horizontal="center" vertical="center"/>
    </xf>
    <xf numFmtId="0" fontId="0" fillId="0" borderId="0" xfId="0" applyFont="1" applyAlignment="1">
      <alignment vertical="center"/>
    </xf>
    <xf numFmtId="0" fontId="4" fillId="5" borderId="1" xfId="0" applyFont="1" applyFill="1" applyBorder="1" applyAlignment="1">
      <alignment vertical="center"/>
    </xf>
    <xf numFmtId="2" fontId="11" fillId="9" borderId="1" xfId="0" applyNumberFormat="1" applyFont="1" applyFill="1" applyBorder="1" applyAlignment="1">
      <alignment horizontal="center" vertical="center"/>
    </xf>
    <xf numFmtId="0" fontId="11" fillId="0" borderId="1" xfId="0" applyFont="1" applyBorder="1" applyAlignment="1">
      <alignment horizontal="center" vertical="center"/>
    </xf>
    <xf numFmtId="3" fontId="11" fillId="0" borderId="6" xfId="0" applyNumberFormat="1" applyFont="1" applyBorder="1" applyAlignment="1">
      <alignment horizontal="center" vertical="center"/>
    </xf>
    <xf numFmtId="0" fontId="4" fillId="5" borderId="23" xfId="0" applyFont="1" applyFill="1" applyBorder="1" applyAlignment="1">
      <alignment vertical="center"/>
    </xf>
    <xf numFmtId="2" fontId="11" fillId="9" borderId="23" xfId="0" applyNumberFormat="1" applyFont="1" applyFill="1" applyBorder="1" applyAlignment="1">
      <alignment horizontal="center" vertical="center"/>
    </xf>
    <xf numFmtId="0" fontId="11" fillId="0" borderId="23" xfId="0" applyFont="1" applyBorder="1" applyAlignment="1">
      <alignment horizontal="center" vertical="center"/>
    </xf>
    <xf numFmtId="3" fontId="11" fillId="0" borderId="24" xfId="0" applyNumberFormat="1" applyFont="1" applyBorder="1" applyAlignment="1">
      <alignment horizontal="center" vertical="center"/>
    </xf>
    <xf numFmtId="0" fontId="4" fillId="5" borderId="14" xfId="0" applyFont="1" applyFill="1" applyBorder="1" applyAlignment="1">
      <alignment vertical="center"/>
    </xf>
    <xf numFmtId="2" fontId="11" fillId="11" borderId="14" xfId="0" applyNumberFormat="1" applyFont="1" applyFill="1" applyBorder="1" applyAlignment="1">
      <alignment horizontal="center" vertical="center"/>
    </xf>
    <xf numFmtId="0" fontId="11" fillId="0" borderId="14" xfId="0" applyFont="1" applyBorder="1" applyAlignment="1">
      <alignment horizontal="center" vertical="center"/>
    </xf>
    <xf numFmtId="3" fontId="11" fillId="0" borderId="15" xfId="0" applyNumberFormat="1" applyFont="1" applyBorder="1" applyAlignment="1">
      <alignment horizontal="center" vertical="center"/>
    </xf>
    <xf numFmtId="2" fontId="11" fillId="11" borderId="1" xfId="0" applyNumberFormat="1" applyFont="1" applyFill="1" applyBorder="1" applyAlignment="1">
      <alignment horizontal="center" vertical="center"/>
    </xf>
    <xf numFmtId="0" fontId="6" fillId="0" borderId="8" xfId="0" applyFont="1" applyFill="1" applyBorder="1" applyAlignment="1">
      <alignment vertical="center" wrapText="1"/>
    </xf>
    <xf numFmtId="0" fontId="4" fillId="5" borderId="8" xfId="0" applyFont="1" applyFill="1" applyBorder="1" applyAlignment="1">
      <alignment vertical="center"/>
    </xf>
    <xf numFmtId="2" fontId="11" fillId="11" borderId="8" xfId="0" applyNumberFormat="1" applyFont="1" applyFill="1" applyBorder="1" applyAlignment="1">
      <alignment horizontal="center" vertical="center"/>
    </xf>
    <xf numFmtId="0" fontId="11" fillId="0" borderId="8" xfId="0" applyFont="1" applyBorder="1" applyAlignment="1">
      <alignment horizontal="center" vertical="center"/>
    </xf>
    <xf numFmtId="3" fontId="11" fillId="0" borderId="9" xfId="0" applyNumberFormat="1" applyFont="1" applyBorder="1" applyAlignment="1">
      <alignment horizontal="center" vertical="center"/>
    </xf>
    <xf numFmtId="0" fontId="8" fillId="5" borderId="0" xfId="0" applyFont="1" applyFill="1" applyBorder="1" applyAlignment="1">
      <alignment vertical="center"/>
    </xf>
    <xf numFmtId="3" fontId="8" fillId="5" borderId="0" xfId="0" applyNumberFormat="1" applyFont="1" applyFill="1" applyBorder="1" applyAlignment="1">
      <alignment horizontal="right" vertical="center"/>
    </xf>
    <xf numFmtId="0" fontId="11" fillId="0" borderId="0" xfId="0" applyFont="1" applyBorder="1" applyAlignment="1">
      <alignment vertical="center"/>
    </xf>
    <xf numFmtId="3" fontId="13" fillId="0" borderId="0" xfId="0" applyNumberFormat="1" applyFont="1" applyBorder="1" applyAlignment="1">
      <alignment vertical="center"/>
    </xf>
    <xf numFmtId="0" fontId="6" fillId="5" borderId="14" xfId="0" applyFont="1" applyFill="1" applyBorder="1" applyAlignment="1">
      <alignment vertical="center"/>
    </xf>
    <xf numFmtId="2" fontId="11" fillId="9" borderId="14" xfId="0" applyNumberFormat="1" applyFont="1" applyFill="1" applyBorder="1" applyAlignment="1">
      <alignment horizontal="center" vertical="center"/>
    </xf>
    <xf numFmtId="3" fontId="11" fillId="0" borderId="14" xfId="0" applyNumberFormat="1" applyFont="1" applyBorder="1" applyAlignment="1">
      <alignment horizontal="center" vertical="center"/>
    </xf>
    <xf numFmtId="0" fontId="6" fillId="5" borderId="1" xfId="0" applyFont="1" applyFill="1" applyBorder="1" applyAlignment="1">
      <alignment vertical="center"/>
    </xf>
    <xf numFmtId="3" fontId="11" fillId="0" borderId="1" xfId="0" applyNumberFormat="1" applyFont="1" applyBorder="1" applyAlignment="1">
      <alignment horizontal="center" vertical="center"/>
    </xf>
    <xf numFmtId="0" fontId="6" fillId="0" borderId="1" xfId="0" applyFont="1" applyFill="1" applyBorder="1" applyAlignment="1">
      <alignment vertical="center"/>
    </xf>
    <xf numFmtId="0" fontId="4" fillId="0" borderId="1" xfId="0" applyFont="1" applyFill="1" applyBorder="1" applyAlignment="1">
      <alignment vertical="center"/>
    </xf>
    <xf numFmtId="0" fontId="11" fillId="0" borderId="1" xfId="0" applyFont="1" applyFill="1" applyBorder="1" applyAlignment="1">
      <alignment horizontal="center" vertical="center"/>
    </xf>
    <xf numFmtId="3" fontId="11" fillId="0" borderId="1" xfId="0" applyNumberFormat="1" applyFont="1" applyFill="1" applyBorder="1" applyAlignment="1">
      <alignment horizontal="center" vertical="center"/>
    </xf>
    <xf numFmtId="0" fontId="6" fillId="5" borderId="23" xfId="0" applyFont="1" applyFill="1" applyBorder="1" applyAlignment="1">
      <alignment vertical="center"/>
    </xf>
    <xf numFmtId="3" fontId="11" fillId="0" borderId="23" xfId="0" applyNumberFormat="1" applyFont="1" applyBorder="1" applyAlignment="1">
      <alignment horizontal="center" vertical="center"/>
    </xf>
    <xf numFmtId="0" fontId="8" fillId="5" borderId="0" xfId="0" applyFont="1" applyFill="1" applyBorder="1" applyAlignment="1">
      <alignment vertical="center" wrapText="1"/>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2" xfId="0" applyFont="1" applyFill="1" applyBorder="1" applyAlignment="1">
      <alignment vertical="center" wrapText="1"/>
    </xf>
    <xf numFmtId="0" fontId="4" fillId="0" borderId="12" xfId="0" applyFont="1" applyFill="1" applyBorder="1" applyAlignment="1">
      <alignment vertical="center"/>
    </xf>
    <xf numFmtId="3" fontId="6" fillId="0" borderId="12" xfId="0" applyNumberFormat="1" applyFont="1" applyFill="1" applyBorder="1" applyAlignment="1">
      <alignment horizontal="right" vertical="center"/>
    </xf>
    <xf numFmtId="0" fontId="11" fillId="0" borderId="12" xfId="0" applyFont="1" applyBorder="1" applyAlignment="1">
      <alignment horizontal="center" vertical="center"/>
    </xf>
    <xf numFmtId="3" fontId="11" fillId="0" borderId="13" xfId="0" applyNumberFormat="1" applyFont="1" applyBorder="1" applyAlignment="1">
      <alignment horizontal="center" vertical="center"/>
    </xf>
    <xf numFmtId="0" fontId="0" fillId="0" borderId="0" xfId="0" applyFont="1" applyFill="1" applyAlignment="1">
      <alignment vertical="center"/>
    </xf>
    <xf numFmtId="3" fontId="11" fillId="0" borderId="6" xfId="0" applyNumberFormat="1" applyFont="1" applyFill="1" applyBorder="1" applyAlignment="1">
      <alignment horizontal="center" vertical="center"/>
    </xf>
    <xf numFmtId="0" fontId="6" fillId="0" borderId="22" xfId="0" applyFont="1" applyFill="1" applyBorder="1" applyAlignment="1">
      <alignment vertical="center"/>
    </xf>
    <xf numFmtId="0" fontId="6" fillId="0" borderId="23" xfId="0" applyFont="1" applyFill="1" applyBorder="1" applyAlignment="1">
      <alignment vertical="center"/>
    </xf>
    <xf numFmtId="0" fontId="6" fillId="0" borderId="23" xfId="0" applyFont="1" applyFill="1" applyBorder="1" applyAlignment="1">
      <alignment vertical="center" wrapText="1"/>
    </xf>
    <xf numFmtId="0" fontId="4" fillId="0" borderId="23" xfId="0" applyFont="1" applyFill="1" applyBorder="1" applyAlignment="1">
      <alignment vertical="center"/>
    </xf>
    <xf numFmtId="0" fontId="6" fillId="0" borderId="21" xfId="0" applyFont="1" applyFill="1" applyBorder="1" applyAlignment="1">
      <alignment vertical="center"/>
    </xf>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4" fillId="0" borderId="14" xfId="0" applyFont="1" applyFill="1" applyBorder="1" applyAlignment="1">
      <alignment vertical="center"/>
    </xf>
    <xf numFmtId="0" fontId="11" fillId="0" borderId="14" xfId="0" applyFont="1" applyFill="1" applyBorder="1" applyAlignment="1">
      <alignment horizontal="center" vertical="center"/>
    </xf>
    <xf numFmtId="3" fontId="11" fillId="0" borderId="15" xfId="0" applyNumberFormat="1" applyFont="1" applyFill="1" applyBorder="1"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4" fillId="0" borderId="8" xfId="0" applyFont="1" applyFill="1" applyBorder="1" applyAlignment="1">
      <alignment vertical="center"/>
    </xf>
    <xf numFmtId="0" fontId="11" fillId="0" borderId="8" xfId="0" applyFont="1" applyFill="1" applyBorder="1" applyAlignment="1">
      <alignment horizontal="center" vertical="center"/>
    </xf>
    <xf numFmtId="3" fontId="11" fillId="0" borderId="9" xfId="0" applyNumberFormat="1" applyFont="1" applyFill="1" applyBorder="1" applyAlignment="1">
      <alignment horizontal="center" vertical="center"/>
    </xf>
    <xf numFmtId="0" fontId="4" fillId="0" borderId="0" xfId="0" applyFont="1" applyAlignment="1">
      <alignment vertical="center"/>
    </xf>
    <xf numFmtId="3" fontId="6" fillId="0" borderId="0" xfId="0" applyNumberFormat="1" applyFont="1" applyAlignment="1">
      <alignment vertical="center"/>
    </xf>
    <xf numFmtId="3" fontId="5" fillId="0" borderId="0" xfId="0" applyNumberFormat="1" applyFont="1" applyAlignment="1">
      <alignment vertical="center"/>
    </xf>
    <xf numFmtId="0" fontId="5" fillId="0" borderId="0" xfId="0" applyFont="1" applyAlignment="1">
      <alignment vertical="center"/>
    </xf>
    <xf numFmtId="0" fontId="6" fillId="0" borderId="11" xfId="0" applyFont="1" applyBorder="1" applyAlignment="1">
      <alignment horizontal="left" vertical="center"/>
    </xf>
    <xf numFmtId="0" fontId="6" fillId="5" borderId="12" xfId="0" applyFont="1" applyFill="1" applyBorder="1" applyAlignment="1">
      <alignment horizontal="left" vertical="center" wrapText="1"/>
    </xf>
    <xf numFmtId="0" fontId="4" fillId="5" borderId="12" xfId="0" applyFont="1" applyFill="1" applyBorder="1" applyAlignment="1">
      <alignment horizontal="left" vertical="center" wrapText="1"/>
    </xf>
    <xf numFmtId="3" fontId="6" fillId="0" borderId="12" xfId="0" applyNumberFormat="1" applyFont="1" applyBorder="1" applyAlignment="1">
      <alignment horizontal="right" vertical="center"/>
    </xf>
    <xf numFmtId="2" fontId="6" fillId="9" borderId="12" xfId="0"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left" vertical="center"/>
    </xf>
    <xf numFmtId="3" fontId="6" fillId="0" borderId="1" xfId="0" applyNumberFormat="1" applyFont="1" applyBorder="1" applyAlignment="1">
      <alignment horizontal="right" vertical="center"/>
    </xf>
    <xf numFmtId="0" fontId="6" fillId="0" borderId="6" xfId="0" applyFont="1" applyBorder="1" applyAlignment="1">
      <alignment horizontal="center" vertical="center"/>
    </xf>
    <xf numFmtId="0" fontId="6" fillId="0" borderId="0" xfId="2" applyFont="1" applyAlignment="1">
      <alignment vertical="center" wrapText="1"/>
    </xf>
    <xf numFmtId="0" fontId="6" fillId="0" borderId="22" xfId="0" applyFont="1" applyBorder="1" applyAlignment="1">
      <alignment horizontal="left" vertical="center"/>
    </xf>
    <xf numFmtId="3" fontId="6" fillId="0" borderId="23" xfId="0" applyNumberFormat="1" applyFont="1" applyBorder="1" applyAlignment="1">
      <alignment horizontal="right" vertical="center"/>
    </xf>
    <xf numFmtId="0" fontId="6" fillId="0" borderId="24" xfId="0" applyFont="1" applyBorder="1" applyAlignment="1">
      <alignment horizontal="center" vertical="center"/>
    </xf>
    <xf numFmtId="0" fontId="6" fillId="5" borderId="15" xfId="0" applyFont="1" applyFill="1" applyBorder="1" applyAlignment="1">
      <alignment horizontal="center" vertical="center"/>
    </xf>
    <xf numFmtId="0" fontId="6" fillId="5" borderId="6" xfId="0" applyFont="1" applyFill="1" applyBorder="1" applyAlignment="1">
      <alignment horizontal="center" vertical="center"/>
    </xf>
    <xf numFmtId="0" fontId="6" fillId="0" borderId="7" xfId="0" applyFont="1" applyBorder="1" applyAlignment="1">
      <alignment horizontal="left" vertical="center"/>
    </xf>
    <xf numFmtId="3" fontId="6" fillId="0" borderId="8" xfId="0" applyNumberFormat="1" applyFont="1" applyBorder="1" applyAlignment="1">
      <alignment horizontal="right" vertical="center"/>
    </xf>
    <xf numFmtId="0" fontId="6" fillId="0" borderId="9" xfId="0" applyFont="1" applyBorder="1" applyAlignment="1">
      <alignment horizontal="center" vertical="center"/>
    </xf>
    <xf numFmtId="0" fontId="4" fillId="0" borderId="0" xfId="0" applyFont="1" applyAlignment="1">
      <alignment vertical="center" wrapText="1"/>
    </xf>
    <xf numFmtId="3" fontId="6" fillId="0" borderId="0" xfId="0" applyNumberFormat="1" applyFont="1" applyAlignment="1">
      <alignment horizontal="right" vertical="center"/>
    </xf>
    <xf numFmtId="0" fontId="6" fillId="5" borderId="13" xfId="0" applyFont="1" applyFill="1" applyBorder="1" applyAlignment="1">
      <alignment horizontal="center" vertical="center"/>
    </xf>
    <xf numFmtId="0" fontId="6" fillId="0" borderId="5" xfId="0" applyFont="1" applyBorder="1" applyAlignment="1">
      <alignment vertical="center"/>
    </xf>
    <xf numFmtId="0" fontId="6" fillId="0" borderId="1" xfId="0" applyFont="1" applyBorder="1" applyAlignment="1">
      <alignment vertical="center" wrapText="1"/>
    </xf>
    <xf numFmtId="0" fontId="4" fillId="0" borderId="1" xfId="0" applyFont="1" applyBorder="1" applyAlignment="1">
      <alignment vertical="center" wrapText="1"/>
    </xf>
    <xf numFmtId="0" fontId="6" fillId="0" borderId="0" xfId="0" applyFont="1" applyFill="1" applyAlignment="1">
      <alignment vertical="center" wrapText="1"/>
    </xf>
    <xf numFmtId="0" fontId="6" fillId="5" borderId="24"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0" xfId="0" applyFont="1" applyFill="1" applyAlignment="1">
      <alignment vertical="center"/>
    </xf>
    <xf numFmtId="0" fontId="6" fillId="5" borderId="0" xfId="0" applyFont="1" applyFill="1" applyAlignment="1">
      <alignment vertical="center" wrapText="1"/>
    </xf>
    <xf numFmtId="0" fontId="4" fillId="5" borderId="0" xfId="0" applyFont="1" applyFill="1" applyAlignment="1">
      <alignment vertical="center" wrapText="1"/>
    </xf>
    <xf numFmtId="3" fontId="6" fillId="5" borderId="0" xfId="0" applyNumberFormat="1" applyFont="1" applyFill="1" applyAlignment="1">
      <alignment horizontal="right" vertical="center"/>
    </xf>
    <xf numFmtId="0" fontId="2" fillId="0" borderId="0" xfId="0" applyFont="1" applyAlignment="1">
      <alignment vertical="center" wrapText="1"/>
    </xf>
    <xf numFmtId="0" fontId="2" fillId="0" borderId="0" xfId="0" applyFont="1" applyAlignment="1">
      <alignment vertical="center"/>
    </xf>
    <xf numFmtId="0" fontId="11" fillId="0" borderId="15" xfId="0"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11" fillId="0" borderId="6" xfId="0" applyFont="1" applyBorder="1" applyAlignment="1">
      <alignment horizontal="center" vertical="center"/>
    </xf>
    <xf numFmtId="0" fontId="7" fillId="0" borderId="0" xfId="0" applyFont="1" applyAlignment="1">
      <alignment vertical="center" wrapText="1"/>
    </xf>
    <xf numFmtId="0" fontId="11" fillId="0" borderId="24" xfId="0" applyFont="1" applyBorder="1" applyAlignment="1">
      <alignment horizontal="center" vertical="center"/>
    </xf>
    <xf numFmtId="0" fontId="3" fillId="5" borderId="0" xfId="0" applyFont="1" applyFill="1" applyAlignment="1">
      <alignment vertical="center"/>
    </xf>
    <xf numFmtId="0" fontId="3" fillId="5" borderId="0" xfId="0" applyFont="1" applyFill="1" applyAlignment="1">
      <alignment vertical="center" wrapText="1"/>
    </xf>
    <xf numFmtId="0" fontId="8" fillId="5" borderId="0" xfId="0" applyFont="1" applyFill="1" applyAlignment="1">
      <alignment vertical="center"/>
    </xf>
    <xf numFmtId="3" fontId="3" fillId="5" borderId="0" xfId="0" applyNumberFormat="1" applyFont="1" applyFill="1" applyAlignment="1">
      <alignment horizontal="right" vertical="center"/>
    </xf>
    <xf numFmtId="0" fontId="1" fillId="0" borderId="0" xfId="0" applyFont="1" applyAlignment="1">
      <alignment vertical="center"/>
    </xf>
    <xf numFmtId="0" fontId="6" fillId="0" borderId="1" xfId="0" applyFont="1" applyBorder="1" applyAlignment="1">
      <alignment vertical="center"/>
    </xf>
    <xf numFmtId="0" fontId="4" fillId="0" borderId="1" xfId="0" applyFont="1" applyBorder="1" applyAlignment="1">
      <alignment vertical="center"/>
    </xf>
    <xf numFmtId="0" fontId="16" fillId="0" borderId="0" xfId="0" applyFont="1" applyAlignment="1">
      <alignmen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vertical="center" wrapText="1"/>
    </xf>
    <xf numFmtId="0" fontId="4" fillId="0" borderId="12" xfId="0" applyFont="1" applyBorder="1" applyAlignment="1">
      <alignment vertical="center"/>
    </xf>
    <xf numFmtId="0" fontId="11" fillId="0" borderId="13" xfId="0" applyFont="1" applyBorder="1" applyAlignment="1">
      <alignment horizontal="center" vertical="center"/>
    </xf>
    <xf numFmtId="0" fontId="18" fillId="0" borderId="0" xfId="0" applyFont="1" applyAlignment="1">
      <alignment vertical="center" wrapText="1"/>
    </xf>
    <xf numFmtId="0" fontId="6" fillId="0" borderId="22" xfId="0" applyFont="1" applyBorder="1" applyAlignment="1">
      <alignment vertical="center"/>
    </xf>
    <xf numFmtId="0" fontId="6" fillId="0" borderId="23" xfId="0" applyFont="1" applyBorder="1" applyAlignment="1">
      <alignment vertical="center"/>
    </xf>
    <xf numFmtId="0" fontId="6" fillId="0" borderId="23" xfId="0" applyFont="1" applyBorder="1" applyAlignment="1">
      <alignment vertical="center" wrapText="1"/>
    </xf>
    <xf numFmtId="0" fontId="4" fillId="0" borderId="23" xfId="0" applyFont="1" applyBorder="1" applyAlignment="1">
      <alignment vertical="center"/>
    </xf>
    <xf numFmtId="0" fontId="6" fillId="0" borderId="21" xfId="0" applyFont="1" applyBorder="1" applyAlignment="1">
      <alignment vertical="center"/>
    </xf>
    <xf numFmtId="0" fontId="6" fillId="0" borderId="14" xfId="0" applyFont="1" applyBorder="1" applyAlignment="1">
      <alignment vertical="center"/>
    </xf>
    <xf numFmtId="0" fontId="6" fillId="0" borderId="14" xfId="0" applyFont="1" applyBorder="1" applyAlignment="1">
      <alignment vertical="center" wrapText="1"/>
    </xf>
    <xf numFmtId="0" fontId="4" fillId="0" borderId="14" xfId="0" applyFont="1" applyBorder="1" applyAlignment="1">
      <alignment vertical="center"/>
    </xf>
    <xf numFmtId="3" fontId="6" fillId="0" borderId="14" xfId="0" applyNumberFormat="1" applyFont="1" applyBorder="1" applyAlignment="1">
      <alignment horizontal="righ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vertical="center" wrapText="1"/>
    </xf>
    <xf numFmtId="0" fontId="4" fillId="0" borderId="8" xfId="0" applyFont="1" applyBorder="1" applyAlignment="1">
      <alignment vertical="center"/>
    </xf>
    <xf numFmtId="0" fontId="11" fillId="0" borderId="9" xfId="0" applyFont="1" applyBorder="1" applyAlignment="1">
      <alignment horizontal="center" vertical="center"/>
    </xf>
    <xf numFmtId="0" fontId="15" fillId="0" borderId="0" xfId="0" applyFont="1" applyFill="1" applyAlignment="1">
      <alignment vertical="top" wrapText="1"/>
    </xf>
    <xf numFmtId="0" fontId="9" fillId="7" borderId="18" xfId="0" applyFont="1" applyFill="1" applyBorder="1" applyAlignment="1">
      <alignment vertical="center"/>
    </xf>
    <xf numFmtId="0" fontId="9" fillId="7" borderId="19" xfId="0" applyFont="1" applyFill="1" applyBorder="1" applyAlignment="1">
      <alignment vertical="center"/>
    </xf>
    <xf numFmtId="0" fontId="0" fillId="0" borderId="20" xfId="0" applyFont="1" applyBorder="1" applyAlignment="1">
      <alignment vertical="center"/>
    </xf>
    <xf numFmtId="0" fontId="9" fillId="7" borderId="25" xfId="0" applyFont="1" applyFill="1" applyBorder="1" applyAlignment="1">
      <alignment vertical="center"/>
    </xf>
    <xf numFmtId="0" fontId="9" fillId="7" borderId="2" xfId="0" applyFont="1" applyFill="1" applyBorder="1" applyAlignment="1">
      <alignment vertical="center"/>
    </xf>
    <xf numFmtId="0" fontId="0" fillId="0" borderId="3" xfId="0" applyFont="1" applyBorder="1" applyAlignment="1">
      <alignment vertical="center"/>
    </xf>
    <xf numFmtId="0" fontId="10" fillId="7" borderId="25" xfId="0" applyFont="1" applyFill="1" applyBorder="1" applyAlignment="1">
      <alignment vertical="center"/>
    </xf>
    <xf numFmtId="0" fontId="10" fillId="7" borderId="2" xfId="0" applyFont="1" applyFill="1" applyBorder="1" applyAlignment="1">
      <alignment vertical="center"/>
    </xf>
    <xf numFmtId="0" fontId="10" fillId="7" borderId="26" xfId="0" applyFont="1" applyFill="1" applyBorder="1" applyAlignment="1">
      <alignment vertical="center"/>
    </xf>
    <xf numFmtId="0" fontId="10" fillId="7" borderId="10" xfId="0" applyFont="1" applyFill="1" applyBorder="1" applyAlignment="1">
      <alignment vertical="center"/>
    </xf>
    <xf numFmtId="0" fontId="0" fillId="0" borderId="4" xfId="0" applyFont="1" applyBorder="1" applyAlignment="1">
      <alignment vertical="center"/>
    </xf>
    <xf numFmtId="0" fontId="10" fillId="7" borderId="3" xfId="0" applyFont="1" applyFill="1" applyBorder="1" applyAlignment="1">
      <alignment vertical="center"/>
    </xf>
    <xf numFmtId="0" fontId="9" fillId="7" borderId="10" xfId="0" applyFont="1" applyFill="1" applyBorder="1" applyAlignment="1">
      <alignment vertical="center"/>
    </xf>
    <xf numFmtId="0" fontId="9" fillId="7" borderId="4" xfId="0" applyFont="1" applyFill="1" applyBorder="1" applyAlignment="1">
      <alignment vertical="center"/>
    </xf>
    <xf numFmtId="0" fontId="9" fillId="7" borderId="27" xfId="0" applyFont="1" applyFill="1" applyBorder="1" applyAlignment="1">
      <alignment vertical="center"/>
    </xf>
    <xf numFmtId="0" fontId="9" fillId="7" borderId="28" xfId="0" applyFont="1" applyFill="1" applyBorder="1" applyAlignment="1">
      <alignment vertical="center"/>
    </xf>
    <xf numFmtId="0" fontId="20" fillId="7" borderId="10" xfId="0" applyFont="1" applyFill="1" applyBorder="1" applyAlignment="1">
      <alignment vertical="center"/>
    </xf>
    <xf numFmtId="0" fontId="20" fillId="7" borderId="4" xfId="0" applyFont="1" applyFill="1" applyBorder="1" applyAlignment="1">
      <alignment vertical="center"/>
    </xf>
  </cellXfs>
  <cellStyles count="3">
    <cellStyle name="Excel Built-in Normal" xfId="1" xr:uid="{00000000-0005-0000-0000-000000000000}"/>
    <cellStyle name="Normální" xfId="0" builtinId="0"/>
    <cellStyle name="Normální 2"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zit.cz/"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ranzit.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1AA21-E17F-4B68-AFE5-9EB6274832FF}">
  <sheetPr>
    <pageSetUpPr fitToPage="1"/>
  </sheetPr>
  <dimension ref="A1:AB207"/>
  <sheetViews>
    <sheetView tabSelected="1" zoomScale="84" zoomScaleNormal="84" workbookViewId="0">
      <selection activeCell="D1" sqref="D1"/>
    </sheetView>
  </sheetViews>
  <sheetFormatPr defaultColWidth="12.54296875" defaultRowHeight="14.5"/>
  <cols>
    <col min="1" max="1" width="16.54296875" style="1" customWidth="1"/>
    <col min="2" max="2" width="37.1796875" style="1" customWidth="1"/>
    <col min="3" max="3" width="49.54296875" style="1" customWidth="1"/>
    <col min="4" max="4" width="8.81640625" style="175" customWidth="1"/>
    <col min="5" max="5" width="12.54296875" style="176"/>
    <col min="6" max="6" width="11.7265625" style="176" customWidth="1"/>
    <col min="7" max="7" width="12.7265625" style="176" customWidth="1"/>
    <col min="8" max="8" width="9.7265625" style="1" customWidth="1"/>
    <col min="9" max="9" width="11.54296875" style="176" customWidth="1"/>
    <col min="10" max="10" width="27.81640625" style="1" customWidth="1"/>
    <col min="11" max="16384" width="12.54296875" style="10"/>
  </cols>
  <sheetData>
    <row r="1" spans="1:9" s="1" customFormat="1" ht="61.5" customHeight="1" thickBot="1">
      <c r="A1" s="11" t="s">
        <v>0</v>
      </c>
      <c r="B1" s="11" t="s">
        <v>1</v>
      </c>
      <c r="C1" s="11" t="s">
        <v>2</v>
      </c>
      <c r="D1" s="12"/>
      <c r="E1" s="13" t="s">
        <v>3</v>
      </c>
      <c r="F1" s="13" t="s">
        <v>4</v>
      </c>
      <c r="G1" s="14" t="s">
        <v>804</v>
      </c>
      <c r="H1" s="14" t="s">
        <v>805</v>
      </c>
      <c r="I1" s="15" t="s">
        <v>803</v>
      </c>
    </row>
    <row r="2" spans="1:9" ht="21.5" thickBot="1">
      <c r="A2" s="247" t="s">
        <v>606</v>
      </c>
      <c r="B2" s="248"/>
      <c r="C2" s="248"/>
      <c r="D2" s="248"/>
      <c r="E2" s="248"/>
      <c r="F2" s="248"/>
      <c r="G2" s="248"/>
      <c r="H2" s="248"/>
      <c r="I2" s="249"/>
    </row>
    <row r="3" spans="1:9" ht="29">
      <c r="A3" s="26" t="s">
        <v>45</v>
      </c>
      <c r="B3" s="27" t="s">
        <v>46</v>
      </c>
      <c r="C3" s="27" t="s">
        <v>47</v>
      </c>
      <c r="D3" s="28" t="s">
        <v>577</v>
      </c>
      <c r="E3" s="29">
        <v>875185</v>
      </c>
      <c r="F3" s="29">
        <v>235000</v>
      </c>
      <c r="G3" s="30">
        <v>8.5</v>
      </c>
      <c r="H3" s="31" t="s">
        <v>602</v>
      </c>
      <c r="I3" s="32">
        <v>200000</v>
      </c>
    </row>
    <row r="4" spans="1:9">
      <c r="A4" s="33" t="s">
        <v>55</v>
      </c>
      <c r="B4" s="34" t="s">
        <v>56</v>
      </c>
      <c r="C4" s="34" t="s">
        <v>57</v>
      </c>
      <c r="D4" s="35" t="s">
        <v>577</v>
      </c>
      <c r="E4" s="36">
        <v>480000</v>
      </c>
      <c r="F4" s="36">
        <v>336000</v>
      </c>
      <c r="G4" s="37">
        <v>8.375</v>
      </c>
      <c r="H4" s="38" t="s">
        <v>602</v>
      </c>
      <c r="I4" s="39">
        <v>270000</v>
      </c>
    </row>
    <row r="5" spans="1:9">
      <c r="A5" s="33" t="s">
        <v>23</v>
      </c>
      <c r="B5" s="34" t="s">
        <v>24</v>
      </c>
      <c r="C5" s="34" t="s">
        <v>25</v>
      </c>
      <c r="D5" s="35" t="s">
        <v>577</v>
      </c>
      <c r="E5" s="36">
        <v>334000</v>
      </c>
      <c r="F5" s="36">
        <v>233000</v>
      </c>
      <c r="G5" s="37">
        <v>8.25</v>
      </c>
      <c r="H5" s="38" t="s">
        <v>602</v>
      </c>
      <c r="I5" s="39">
        <v>185000</v>
      </c>
    </row>
    <row r="6" spans="1:9" ht="29">
      <c r="A6" s="33" t="s">
        <v>50</v>
      </c>
      <c r="B6" s="34" t="s">
        <v>43</v>
      </c>
      <c r="C6" s="34" t="s">
        <v>51</v>
      </c>
      <c r="D6" s="35" t="s">
        <v>577</v>
      </c>
      <c r="E6" s="36">
        <v>390000</v>
      </c>
      <c r="F6" s="36">
        <v>273000</v>
      </c>
      <c r="G6" s="37">
        <v>8.125</v>
      </c>
      <c r="H6" s="38" t="s">
        <v>602</v>
      </c>
      <c r="I6" s="39">
        <v>210000</v>
      </c>
    </row>
    <row r="7" spans="1:9" ht="29">
      <c r="A7" s="33" t="s">
        <v>68</v>
      </c>
      <c r="B7" s="34" t="s">
        <v>69</v>
      </c>
      <c r="C7" s="34" t="s">
        <v>70</v>
      </c>
      <c r="D7" s="35" t="s">
        <v>577</v>
      </c>
      <c r="E7" s="36">
        <v>153800</v>
      </c>
      <c r="F7" s="36">
        <v>92400</v>
      </c>
      <c r="G7" s="37">
        <v>7.75</v>
      </c>
      <c r="H7" s="38" t="s">
        <v>602</v>
      </c>
      <c r="I7" s="39">
        <v>70000</v>
      </c>
    </row>
    <row r="8" spans="1:9" ht="29">
      <c r="A8" s="33" t="s">
        <v>20</v>
      </c>
      <c r="B8" s="34" t="s">
        <v>21</v>
      </c>
      <c r="C8" s="34" t="s">
        <v>22</v>
      </c>
      <c r="D8" s="35" t="s">
        <v>577</v>
      </c>
      <c r="E8" s="36">
        <v>257000</v>
      </c>
      <c r="F8" s="36">
        <v>100000</v>
      </c>
      <c r="G8" s="37">
        <v>7.25</v>
      </c>
      <c r="H8" s="38" t="s">
        <v>602</v>
      </c>
      <c r="I8" s="39">
        <v>75000</v>
      </c>
    </row>
    <row r="9" spans="1:9" ht="29">
      <c r="A9" s="33" t="s">
        <v>32</v>
      </c>
      <c r="B9" s="34" t="s">
        <v>33</v>
      </c>
      <c r="C9" s="34" t="s">
        <v>34</v>
      </c>
      <c r="D9" s="35" t="s">
        <v>577</v>
      </c>
      <c r="E9" s="36">
        <v>890000</v>
      </c>
      <c r="F9" s="36">
        <v>350000</v>
      </c>
      <c r="G9" s="37">
        <v>7.125</v>
      </c>
      <c r="H9" s="38" t="s">
        <v>602</v>
      </c>
      <c r="I9" s="39">
        <v>200000</v>
      </c>
    </row>
    <row r="10" spans="1:9">
      <c r="A10" s="33" t="s">
        <v>29</v>
      </c>
      <c r="B10" s="34" t="s">
        <v>30</v>
      </c>
      <c r="C10" s="34" t="s">
        <v>31</v>
      </c>
      <c r="D10" s="35" t="s">
        <v>577</v>
      </c>
      <c r="E10" s="36">
        <v>350300</v>
      </c>
      <c r="F10" s="36">
        <v>150000</v>
      </c>
      <c r="G10" s="37">
        <v>7</v>
      </c>
      <c r="H10" s="38" t="s">
        <v>602</v>
      </c>
      <c r="I10" s="39">
        <v>90000</v>
      </c>
    </row>
    <row r="11" spans="1:9" ht="29">
      <c r="A11" s="33" t="s">
        <v>65</v>
      </c>
      <c r="B11" s="34" t="s">
        <v>66</v>
      </c>
      <c r="C11" s="34" t="s">
        <v>67</v>
      </c>
      <c r="D11" s="35" t="s">
        <v>577</v>
      </c>
      <c r="E11" s="36">
        <v>960000</v>
      </c>
      <c r="F11" s="36">
        <v>585000</v>
      </c>
      <c r="G11" s="37">
        <v>6.875</v>
      </c>
      <c r="H11" s="38" t="s">
        <v>601</v>
      </c>
      <c r="I11" s="39">
        <v>300000</v>
      </c>
    </row>
    <row r="12" spans="1:9" ht="29">
      <c r="A12" s="33" t="s">
        <v>26</v>
      </c>
      <c r="B12" s="34" t="s">
        <v>27</v>
      </c>
      <c r="C12" s="34" t="s">
        <v>28</v>
      </c>
      <c r="D12" s="35" t="s">
        <v>577</v>
      </c>
      <c r="E12" s="36">
        <v>123700</v>
      </c>
      <c r="F12" s="36">
        <v>86590</v>
      </c>
      <c r="G12" s="37">
        <v>6.875</v>
      </c>
      <c r="H12" s="38" t="s">
        <v>602</v>
      </c>
      <c r="I12" s="39">
        <v>60000</v>
      </c>
    </row>
    <row r="13" spans="1:9" ht="29">
      <c r="A13" s="33" t="s">
        <v>52</v>
      </c>
      <c r="B13" s="34" t="s">
        <v>53</v>
      </c>
      <c r="C13" s="34" t="s">
        <v>54</v>
      </c>
      <c r="D13" s="35" t="s">
        <v>577</v>
      </c>
      <c r="E13" s="36">
        <v>316000</v>
      </c>
      <c r="F13" s="36">
        <v>221000</v>
      </c>
      <c r="G13" s="37">
        <v>6.875</v>
      </c>
      <c r="H13" s="38" t="s">
        <v>602</v>
      </c>
      <c r="I13" s="39">
        <v>110000</v>
      </c>
    </row>
    <row r="14" spans="1:9" ht="29">
      <c r="A14" s="33" t="s">
        <v>38</v>
      </c>
      <c r="B14" s="34" t="s">
        <v>9</v>
      </c>
      <c r="C14" s="34" t="s">
        <v>39</v>
      </c>
      <c r="D14" s="35" t="s">
        <v>577</v>
      </c>
      <c r="E14" s="36">
        <v>1460000</v>
      </c>
      <c r="F14" s="36">
        <v>905000</v>
      </c>
      <c r="G14" s="37">
        <v>6.75</v>
      </c>
      <c r="H14" s="38" t="s">
        <v>601</v>
      </c>
      <c r="I14" s="39">
        <v>350000</v>
      </c>
    </row>
    <row r="15" spans="1:9" ht="29.5" thickBot="1">
      <c r="A15" s="40" t="s">
        <v>42</v>
      </c>
      <c r="B15" s="41" t="s">
        <v>43</v>
      </c>
      <c r="C15" s="41" t="s">
        <v>44</v>
      </c>
      <c r="D15" s="42" t="s">
        <v>577</v>
      </c>
      <c r="E15" s="43">
        <v>220000</v>
      </c>
      <c r="F15" s="43">
        <v>154000</v>
      </c>
      <c r="G15" s="44">
        <v>6.75</v>
      </c>
      <c r="H15" s="45" t="s">
        <v>602</v>
      </c>
      <c r="I15" s="46">
        <v>85000</v>
      </c>
    </row>
    <row r="16" spans="1:9" ht="29.5" thickTop="1">
      <c r="A16" s="47" t="s">
        <v>8</v>
      </c>
      <c r="B16" s="27" t="s">
        <v>9</v>
      </c>
      <c r="C16" s="27" t="s">
        <v>10</v>
      </c>
      <c r="D16" s="28" t="s">
        <v>577</v>
      </c>
      <c r="E16" s="48">
        <v>1875000</v>
      </c>
      <c r="F16" s="48">
        <v>1100000</v>
      </c>
      <c r="G16" s="49">
        <v>6.625</v>
      </c>
      <c r="H16" s="50" t="s">
        <v>601</v>
      </c>
      <c r="I16" s="51"/>
    </row>
    <row r="17" spans="1:9" ht="29">
      <c r="A17" s="33" t="s">
        <v>62</v>
      </c>
      <c r="B17" s="34" t="s">
        <v>63</v>
      </c>
      <c r="C17" s="34" t="s">
        <v>64</v>
      </c>
      <c r="D17" s="35" t="s">
        <v>577</v>
      </c>
      <c r="E17" s="36">
        <v>200000</v>
      </c>
      <c r="F17" s="36">
        <v>138000</v>
      </c>
      <c r="G17" s="52">
        <v>6.25</v>
      </c>
      <c r="H17" s="38" t="s">
        <v>602</v>
      </c>
      <c r="I17" s="39"/>
    </row>
    <row r="18" spans="1:9" ht="29">
      <c r="A18" s="53" t="s">
        <v>5</v>
      </c>
      <c r="B18" s="34" t="s">
        <v>6</v>
      </c>
      <c r="C18" s="34" t="s">
        <v>7</v>
      </c>
      <c r="D18" s="54" t="s">
        <v>577</v>
      </c>
      <c r="E18" s="55">
        <v>567000</v>
      </c>
      <c r="F18" s="55">
        <v>395000</v>
      </c>
      <c r="G18" s="52">
        <v>5.875</v>
      </c>
      <c r="H18" s="56" t="s">
        <v>602</v>
      </c>
      <c r="I18" s="57"/>
    </row>
    <row r="19" spans="1:9" ht="29">
      <c r="A19" s="53" t="s">
        <v>11</v>
      </c>
      <c r="B19" s="34" t="s">
        <v>12</v>
      </c>
      <c r="C19" s="34" t="s">
        <v>13</v>
      </c>
      <c r="D19" s="35" t="s">
        <v>577</v>
      </c>
      <c r="E19" s="55">
        <v>259000</v>
      </c>
      <c r="F19" s="55">
        <v>142000</v>
      </c>
      <c r="G19" s="52">
        <v>5.625</v>
      </c>
      <c r="H19" s="56" t="s">
        <v>602</v>
      </c>
      <c r="I19" s="57"/>
    </row>
    <row r="20" spans="1:9" ht="29">
      <c r="A20" s="53" t="s">
        <v>14</v>
      </c>
      <c r="B20" s="34" t="s">
        <v>6</v>
      </c>
      <c r="C20" s="34" t="s">
        <v>15</v>
      </c>
      <c r="D20" s="35" t="s">
        <v>577</v>
      </c>
      <c r="E20" s="55">
        <v>625000</v>
      </c>
      <c r="F20" s="55">
        <v>435000</v>
      </c>
      <c r="G20" s="52">
        <v>5.25</v>
      </c>
      <c r="H20" s="56" t="s">
        <v>601</v>
      </c>
      <c r="I20" s="57"/>
    </row>
    <row r="21" spans="1:9" ht="29">
      <c r="A21" s="33" t="s">
        <v>48</v>
      </c>
      <c r="B21" s="34" t="s">
        <v>36</v>
      </c>
      <c r="C21" s="34" t="s">
        <v>49</v>
      </c>
      <c r="D21" s="35" t="s">
        <v>577</v>
      </c>
      <c r="E21" s="36">
        <v>525000</v>
      </c>
      <c r="F21" s="36">
        <v>200000</v>
      </c>
      <c r="G21" s="52">
        <v>5</v>
      </c>
      <c r="H21" s="38" t="s">
        <v>602</v>
      </c>
      <c r="I21" s="39"/>
    </row>
    <row r="22" spans="1:9" ht="29">
      <c r="A22" s="33" t="s">
        <v>71</v>
      </c>
      <c r="B22" s="34" t="s">
        <v>9</v>
      </c>
      <c r="C22" s="34" t="s">
        <v>72</v>
      </c>
      <c r="D22" s="35" t="s">
        <v>577</v>
      </c>
      <c r="E22" s="36">
        <v>561200</v>
      </c>
      <c r="F22" s="36">
        <v>350000</v>
      </c>
      <c r="G22" s="52">
        <v>4.75</v>
      </c>
      <c r="H22" s="38" t="s">
        <v>601</v>
      </c>
      <c r="I22" s="39"/>
    </row>
    <row r="23" spans="1:9" ht="29">
      <c r="A23" s="33" t="s">
        <v>35</v>
      </c>
      <c r="B23" s="34" t="s">
        <v>36</v>
      </c>
      <c r="C23" s="34" t="s">
        <v>37</v>
      </c>
      <c r="D23" s="35" t="s">
        <v>577</v>
      </c>
      <c r="E23" s="36">
        <v>270000</v>
      </c>
      <c r="F23" s="36">
        <v>150000</v>
      </c>
      <c r="G23" s="52">
        <v>4.375</v>
      </c>
      <c r="H23" s="38" t="s">
        <v>602</v>
      </c>
      <c r="I23" s="39"/>
    </row>
    <row r="24" spans="1:9" ht="15" thickBot="1">
      <c r="A24" s="58" t="s">
        <v>40</v>
      </c>
      <c r="B24" s="59" t="s">
        <v>30</v>
      </c>
      <c r="C24" s="59" t="s">
        <v>41</v>
      </c>
      <c r="D24" s="60" t="s">
        <v>577</v>
      </c>
      <c r="E24" s="61">
        <v>1110000</v>
      </c>
      <c r="F24" s="61">
        <v>250000</v>
      </c>
      <c r="G24" s="62">
        <v>3.25</v>
      </c>
      <c r="H24" s="63" t="s">
        <v>601</v>
      </c>
      <c r="I24" s="64"/>
    </row>
    <row r="25" spans="1:9" ht="15" thickBot="1">
      <c r="A25" s="65"/>
      <c r="B25" s="66"/>
      <c r="C25" s="66"/>
      <c r="D25" s="67"/>
      <c r="E25" s="68"/>
      <c r="F25" s="68"/>
      <c r="G25" s="69"/>
      <c r="H25" s="65"/>
      <c r="I25" s="70">
        <f>SUM(I3:I24)</f>
        <v>2205000</v>
      </c>
    </row>
    <row r="26" spans="1:9" ht="21.5" thickBot="1">
      <c r="A26" s="250" t="s">
        <v>605</v>
      </c>
      <c r="B26" s="251"/>
      <c r="C26" s="251"/>
      <c r="D26" s="251"/>
      <c r="E26" s="251"/>
      <c r="F26" s="251"/>
      <c r="G26" s="251"/>
      <c r="H26" s="251"/>
      <c r="I26" s="252"/>
    </row>
    <row r="27" spans="1:9">
      <c r="A27" s="71" t="s">
        <v>148</v>
      </c>
      <c r="B27" s="72" t="s">
        <v>149</v>
      </c>
      <c r="C27" s="72" t="s">
        <v>150</v>
      </c>
      <c r="D27" s="73" t="s">
        <v>19</v>
      </c>
      <c r="E27" s="74">
        <v>579000</v>
      </c>
      <c r="F27" s="74">
        <v>350000</v>
      </c>
      <c r="G27" s="75">
        <v>8.125</v>
      </c>
      <c r="H27" s="76" t="s">
        <v>602</v>
      </c>
      <c r="I27" s="77">
        <v>290000</v>
      </c>
    </row>
    <row r="28" spans="1:9" ht="43.5">
      <c r="A28" s="78" t="s">
        <v>105</v>
      </c>
      <c r="B28" s="79" t="s">
        <v>106</v>
      </c>
      <c r="C28" s="79" t="s">
        <v>107</v>
      </c>
      <c r="D28" s="80" t="s">
        <v>575</v>
      </c>
      <c r="E28" s="55">
        <v>255000</v>
      </c>
      <c r="F28" s="55">
        <v>130000</v>
      </c>
      <c r="G28" s="81">
        <v>8.125</v>
      </c>
      <c r="H28" s="56" t="s">
        <v>602</v>
      </c>
      <c r="I28" s="57">
        <v>105000</v>
      </c>
    </row>
    <row r="29" spans="1:9">
      <c r="A29" s="78" t="s">
        <v>151</v>
      </c>
      <c r="B29" s="79" t="s">
        <v>152</v>
      </c>
      <c r="C29" s="79" t="s">
        <v>153</v>
      </c>
      <c r="D29" s="80" t="s">
        <v>19</v>
      </c>
      <c r="E29" s="55">
        <v>491200</v>
      </c>
      <c r="F29" s="55">
        <v>343840</v>
      </c>
      <c r="G29" s="81">
        <v>7.875</v>
      </c>
      <c r="H29" s="56" t="s">
        <v>602</v>
      </c>
      <c r="I29" s="57">
        <v>270000</v>
      </c>
    </row>
    <row r="30" spans="1:9">
      <c r="A30" s="33" t="s">
        <v>76</v>
      </c>
      <c r="B30" s="34" t="s">
        <v>77</v>
      </c>
      <c r="C30" s="34" t="s">
        <v>78</v>
      </c>
      <c r="D30" s="35" t="s">
        <v>79</v>
      </c>
      <c r="E30" s="36">
        <v>366000</v>
      </c>
      <c r="F30" s="36">
        <v>250000</v>
      </c>
      <c r="G30" s="37">
        <v>7.875</v>
      </c>
      <c r="H30" s="38" t="s">
        <v>602</v>
      </c>
      <c r="I30" s="39">
        <v>195000</v>
      </c>
    </row>
    <row r="31" spans="1:9" ht="26">
      <c r="A31" s="33" t="s">
        <v>73</v>
      </c>
      <c r="B31" s="34" t="s">
        <v>74</v>
      </c>
      <c r="C31" s="34" t="s">
        <v>75</v>
      </c>
      <c r="D31" s="35" t="s">
        <v>572</v>
      </c>
      <c r="E31" s="36">
        <v>385000</v>
      </c>
      <c r="F31" s="36">
        <v>265000</v>
      </c>
      <c r="G31" s="37">
        <v>7.875</v>
      </c>
      <c r="H31" s="38" t="s">
        <v>602</v>
      </c>
      <c r="I31" s="39">
        <v>205000</v>
      </c>
    </row>
    <row r="32" spans="1:9" ht="29">
      <c r="A32" s="82" t="s">
        <v>85</v>
      </c>
      <c r="B32" s="79" t="s">
        <v>83</v>
      </c>
      <c r="C32" s="79" t="s">
        <v>84</v>
      </c>
      <c r="D32" s="80" t="s">
        <v>573</v>
      </c>
      <c r="E32" s="83">
        <v>1535950</v>
      </c>
      <c r="F32" s="83">
        <v>595000</v>
      </c>
      <c r="G32" s="81">
        <v>7.875</v>
      </c>
      <c r="H32" s="56" t="s">
        <v>601</v>
      </c>
      <c r="I32" s="57">
        <v>430000</v>
      </c>
    </row>
    <row r="33" spans="1:9">
      <c r="A33" s="78" t="s">
        <v>96</v>
      </c>
      <c r="B33" s="79" t="s">
        <v>97</v>
      </c>
      <c r="C33" s="79" t="s">
        <v>98</v>
      </c>
      <c r="D33" s="80" t="s">
        <v>574</v>
      </c>
      <c r="E33" s="55">
        <v>513500</v>
      </c>
      <c r="F33" s="55">
        <v>353500</v>
      </c>
      <c r="G33" s="81">
        <v>7.5714285714285712</v>
      </c>
      <c r="H33" s="56" t="s">
        <v>602</v>
      </c>
      <c r="I33" s="57">
        <v>250000</v>
      </c>
    </row>
    <row r="34" spans="1:9" ht="29">
      <c r="A34" s="78" t="s">
        <v>118</v>
      </c>
      <c r="B34" s="79" t="s">
        <v>74</v>
      </c>
      <c r="C34" s="79" t="s">
        <v>609</v>
      </c>
      <c r="D34" s="80" t="s">
        <v>575</v>
      </c>
      <c r="E34" s="55">
        <v>398000</v>
      </c>
      <c r="F34" s="55">
        <v>223000</v>
      </c>
      <c r="G34" s="81">
        <v>7.5714285714285712</v>
      </c>
      <c r="H34" s="56" t="s">
        <v>602</v>
      </c>
      <c r="I34" s="57">
        <v>155000</v>
      </c>
    </row>
    <row r="35" spans="1:9">
      <c r="A35" s="78" t="s">
        <v>92</v>
      </c>
      <c r="B35" s="79" t="s">
        <v>93</v>
      </c>
      <c r="C35" s="79" t="s">
        <v>94</v>
      </c>
      <c r="D35" s="80" t="s">
        <v>19</v>
      </c>
      <c r="E35" s="36">
        <v>136000</v>
      </c>
      <c r="F35" s="55">
        <v>95000</v>
      </c>
      <c r="G35" s="81">
        <v>7.375</v>
      </c>
      <c r="H35" s="56" t="s">
        <v>602</v>
      </c>
      <c r="I35" s="57">
        <v>65000</v>
      </c>
    </row>
    <row r="36" spans="1:9" ht="16.5" customHeight="1">
      <c r="A36" s="84" t="s">
        <v>80</v>
      </c>
      <c r="B36" s="85" t="s">
        <v>81</v>
      </c>
      <c r="C36" s="85" t="s">
        <v>82</v>
      </c>
      <c r="D36" s="86" t="s">
        <v>19</v>
      </c>
      <c r="E36" s="36">
        <v>118160</v>
      </c>
      <c r="F36" s="36">
        <v>82160</v>
      </c>
      <c r="G36" s="37">
        <v>7.375</v>
      </c>
      <c r="H36" s="56" t="s">
        <v>602</v>
      </c>
      <c r="I36" s="57">
        <v>55000</v>
      </c>
    </row>
    <row r="37" spans="1:9">
      <c r="A37" s="78" t="s">
        <v>108</v>
      </c>
      <c r="B37" s="79" t="s">
        <v>109</v>
      </c>
      <c r="C37" s="79" t="s">
        <v>110</v>
      </c>
      <c r="D37" s="80" t="s">
        <v>19</v>
      </c>
      <c r="E37" s="55">
        <v>356000</v>
      </c>
      <c r="F37" s="55">
        <v>233000</v>
      </c>
      <c r="G37" s="81">
        <v>7.2857142857142856</v>
      </c>
      <c r="H37" s="56" t="s">
        <v>602</v>
      </c>
      <c r="I37" s="57">
        <v>145000</v>
      </c>
    </row>
    <row r="38" spans="1:9" ht="26">
      <c r="A38" s="78" t="s">
        <v>115</v>
      </c>
      <c r="B38" s="79" t="s">
        <v>116</v>
      </c>
      <c r="C38" s="79" t="s">
        <v>117</v>
      </c>
      <c r="D38" s="80" t="s">
        <v>61</v>
      </c>
      <c r="E38" s="55">
        <v>2333116</v>
      </c>
      <c r="F38" s="55">
        <v>470000</v>
      </c>
      <c r="G38" s="81">
        <v>6.5</v>
      </c>
      <c r="H38" s="56" t="s">
        <v>602</v>
      </c>
      <c r="I38" s="57">
        <v>210000</v>
      </c>
    </row>
    <row r="39" spans="1:9" ht="17.149999999999999" customHeight="1">
      <c r="A39" s="84" t="s">
        <v>90</v>
      </c>
      <c r="B39" s="85" t="s">
        <v>81</v>
      </c>
      <c r="C39" s="85" t="s">
        <v>91</v>
      </c>
      <c r="D39" s="86" t="s">
        <v>19</v>
      </c>
      <c r="E39" s="36">
        <v>98950</v>
      </c>
      <c r="F39" s="36">
        <v>68950</v>
      </c>
      <c r="G39" s="37">
        <v>6.5</v>
      </c>
      <c r="H39" s="56" t="s">
        <v>602</v>
      </c>
      <c r="I39" s="57">
        <v>35000</v>
      </c>
    </row>
    <row r="40" spans="1:9" ht="15" thickBot="1">
      <c r="A40" s="87" t="s">
        <v>122</v>
      </c>
      <c r="B40" s="88" t="s">
        <v>123</v>
      </c>
      <c r="C40" s="88" t="s">
        <v>124</v>
      </c>
      <c r="D40" s="89" t="s">
        <v>574</v>
      </c>
      <c r="E40" s="90">
        <v>500000</v>
      </c>
      <c r="F40" s="90">
        <v>105000</v>
      </c>
      <c r="G40" s="91">
        <v>6.375</v>
      </c>
      <c r="H40" s="92" t="s">
        <v>602</v>
      </c>
      <c r="I40" s="93">
        <v>50000</v>
      </c>
    </row>
    <row r="41" spans="1:9" ht="39.5" thickTop="1">
      <c r="A41" s="94" t="s">
        <v>102</v>
      </c>
      <c r="B41" s="95" t="s">
        <v>103</v>
      </c>
      <c r="C41" s="95" t="s">
        <v>104</v>
      </c>
      <c r="D41" s="96" t="s">
        <v>578</v>
      </c>
      <c r="E41" s="48">
        <v>404135</v>
      </c>
      <c r="F41" s="48">
        <v>172300</v>
      </c>
      <c r="G41" s="97">
        <v>5.75</v>
      </c>
      <c r="H41" s="50" t="s">
        <v>602</v>
      </c>
      <c r="I41" s="51"/>
    </row>
    <row r="42" spans="1:9">
      <c r="A42" s="78" t="s">
        <v>145</v>
      </c>
      <c r="B42" s="79" t="s">
        <v>146</v>
      </c>
      <c r="C42" s="79" t="s">
        <v>147</v>
      </c>
      <c r="D42" s="80" t="s">
        <v>19</v>
      </c>
      <c r="E42" s="55">
        <v>1840000</v>
      </c>
      <c r="F42" s="55">
        <v>800000</v>
      </c>
      <c r="G42" s="98">
        <v>5.625</v>
      </c>
      <c r="H42" s="56" t="s">
        <v>601</v>
      </c>
      <c r="I42" s="57"/>
    </row>
    <row r="43" spans="1:9">
      <c r="A43" s="78" t="s">
        <v>134</v>
      </c>
      <c r="B43" s="79" t="s">
        <v>113</v>
      </c>
      <c r="C43" s="79" t="s">
        <v>135</v>
      </c>
      <c r="D43" s="80" t="s">
        <v>19</v>
      </c>
      <c r="E43" s="55">
        <v>447000</v>
      </c>
      <c r="F43" s="55">
        <v>197000</v>
      </c>
      <c r="G43" s="98">
        <v>5.625</v>
      </c>
      <c r="H43" s="56" t="s">
        <v>601</v>
      </c>
      <c r="I43" s="57"/>
    </row>
    <row r="44" spans="1:9" ht="29">
      <c r="A44" s="78" t="s">
        <v>136</v>
      </c>
      <c r="B44" s="79" t="s">
        <v>137</v>
      </c>
      <c r="C44" s="79" t="s">
        <v>138</v>
      </c>
      <c r="D44" s="80" t="s">
        <v>139</v>
      </c>
      <c r="E44" s="55">
        <v>363900</v>
      </c>
      <c r="F44" s="55">
        <v>150000</v>
      </c>
      <c r="G44" s="98">
        <v>5.125</v>
      </c>
      <c r="H44" s="56" t="s">
        <v>602</v>
      </c>
      <c r="I44" s="57"/>
    </row>
    <row r="45" spans="1:9" ht="29">
      <c r="A45" s="78" t="s">
        <v>99</v>
      </c>
      <c r="B45" s="79" t="s">
        <v>100</v>
      </c>
      <c r="C45" s="79" t="s">
        <v>101</v>
      </c>
      <c r="D45" s="80" t="s">
        <v>19</v>
      </c>
      <c r="E45" s="55">
        <v>1515100</v>
      </c>
      <c r="F45" s="55">
        <v>227300</v>
      </c>
      <c r="G45" s="98">
        <v>5.125</v>
      </c>
      <c r="H45" s="56" t="s">
        <v>602</v>
      </c>
      <c r="I45" s="57"/>
    </row>
    <row r="46" spans="1:9">
      <c r="A46" s="78" t="s">
        <v>128</v>
      </c>
      <c r="B46" s="79" t="s">
        <v>129</v>
      </c>
      <c r="C46" s="79" t="s">
        <v>130</v>
      </c>
      <c r="D46" s="80" t="s">
        <v>19</v>
      </c>
      <c r="E46" s="55">
        <v>1060200</v>
      </c>
      <c r="F46" s="55">
        <v>559700</v>
      </c>
      <c r="G46" s="98">
        <v>4.375</v>
      </c>
      <c r="H46" s="56" t="s">
        <v>601</v>
      </c>
      <c r="I46" s="57"/>
    </row>
    <row r="47" spans="1:9" ht="39">
      <c r="A47" s="78" t="s">
        <v>131</v>
      </c>
      <c r="B47" s="79" t="s">
        <v>132</v>
      </c>
      <c r="C47" s="79" t="s">
        <v>133</v>
      </c>
      <c r="D47" s="80" t="s">
        <v>579</v>
      </c>
      <c r="E47" s="55">
        <v>1356500</v>
      </c>
      <c r="F47" s="55">
        <v>860000</v>
      </c>
      <c r="G47" s="98">
        <v>4.25</v>
      </c>
      <c r="H47" s="56" t="s">
        <v>601</v>
      </c>
      <c r="I47" s="57"/>
    </row>
    <row r="48" spans="1:9">
      <c r="A48" s="78" t="s">
        <v>112</v>
      </c>
      <c r="B48" s="79" t="s">
        <v>113</v>
      </c>
      <c r="C48" s="79" t="s">
        <v>114</v>
      </c>
      <c r="D48" s="80" t="s">
        <v>19</v>
      </c>
      <c r="E48" s="55">
        <v>1237000</v>
      </c>
      <c r="F48" s="55">
        <v>267000</v>
      </c>
      <c r="G48" s="98">
        <v>4.125</v>
      </c>
      <c r="H48" s="56" t="s">
        <v>602</v>
      </c>
      <c r="I48" s="57"/>
    </row>
    <row r="49" spans="1:27" ht="26">
      <c r="A49" s="33" t="s">
        <v>58</v>
      </c>
      <c r="B49" s="34" t="s">
        <v>59</v>
      </c>
      <c r="C49" s="34" t="s">
        <v>60</v>
      </c>
      <c r="D49" s="35" t="s">
        <v>61</v>
      </c>
      <c r="E49" s="36">
        <v>2695000</v>
      </c>
      <c r="F49" s="36">
        <v>750000</v>
      </c>
      <c r="G49" s="52">
        <v>4</v>
      </c>
      <c r="H49" s="38" t="s">
        <v>601</v>
      </c>
      <c r="I49" s="39"/>
    </row>
    <row r="50" spans="1:27">
      <c r="A50" s="78" t="s">
        <v>125</v>
      </c>
      <c r="B50" s="79" t="s">
        <v>126</v>
      </c>
      <c r="C50" s="79" t="s">
        <v>127</v>
      </c>
      <c r="D50" s="80" t="s">
        <v>19</v>
      </c>
      <c r="E50" s="55">
        <v>1095000</v>
      </c>
      <c r="F50" s="55">
        <v>315000</v>
      </c>
      <c r="G50" s="98">
        <v>3.875</v>
      </c>
      <c r="H50" s="56" t="s">
        <v>602</v>
      </c>
      <c r="I50" s="57"/>
    </row>
    <row r="51" spans="1:27" ht="29">
      <c r="A51" s="33" t="s">
        <v>16</v>
      </c>
      <c r="B51" s="34" t="s">
        <v>17</v>
      </c>
      <c r="C51" s="34" t="s">
        <v>18</v>
      </c>
      <c r="D51" s="35" t="s">
        <v>19</v>
      </c>
      <c r="E51" s="36">
        <v>17906940</v>
      </c>
      <c r="F51" s="36">
        <v>5056940</v>
      </c>
      <c r="G51" s="52">
        <v>3.375</v>
      </c>
      <c r="H51" s="38" t="s">
        <v>601</v>
      </c>
      <c r="I51" s="39"/>
    </row>
    <row r="52" spans="1:27" ht="39">
      <c r="A52" s="78" t="s">
        <v>142</v>
      </c>
      <c r="B52" s="79" t="s">
        <v>143</v>
      </c>
      <c r="C52" s="79" t="s">
        <v>144</v>
      </c>
      <c r="D52" s="80" t="s">
        <v>578</v>
      </c>
      <c r="E52" s="55">
        <v>535000</v>
      </c>
      <c r="F52" s="55">
        <v>370000</v>
      </c>
      <c r="G52" s="98">
        <v>3.2857142857142856</v>
      </c>
      <c r="H52" s="56" t="s">
        <v>602</v>
      </c>
      <c r="I52" s="57"/>
    </row>
    <row r="53" spans="1:27" ht="15" thickBot="1">
      <c r="A53" s="99" t="s">
        <v>119</v>
      </c>
      <c r="B53" s="100" t="s">
        <v>120</v>
      </c>
      <c r="C53" s="100" t="s">
        <v>121</v>
      </c>
      <c r="D53" s="101" t="s">
        <v>79</v>
      </c>
      <c r="E53" s="102">
        <v>2210000</v>
      </c>
      <c r="F53" s="102">
        <v>1547000</v>
      </c>
      <c r="G53" s="103">
        <v>2.25</v>
      </c>
      <c r="H53" s="104" t="s">
        <v>601</v>
      </c>
      <c r="I53" s="105"/>
    </row>
    <row r="54" spans="1:27" ht="15" thickBot="1">
      <c r="A54" s="106"/>
      <c r="B54" s="107"/>
      <c r="C54" s="107"/>
      <c r="D54" s="108"/>
      <c r="E54" s="109"/>
      <c r="F54" s="109"/>
      <c r="G54" s="109"/>
      <c r="H54" s="106"/>
      <c r="I54" s="110">
        <f>SUM(I27:I53)</f>
        <v>2460000</v>
      </c>
    </row>
    <row r="55" spans="1:27" s="17" customFormat="1" ht="27.75" customHeight="1" thickBot="1">
      <c r="A55" s="253" t="s">
        <v>604</v>
      </c>
      <c r="B55" s="254"/>
      <c r="C55" s="254"/>
      <c r="D55" s="254"/>
      <c r="E55" s="254"/>
      <c r="F55" s="254"/>
      <c r="G55" s="254"/>
      <c r="H55" s="254"/>
      <c r="I55" s="252"/>
      <c r="J55" s="111"/>
      <c r="K55" s="16"/>
      <c r="L55" s="16"/>
      <c r="M55" s="16"/>
      <c r="N55" s="16"/>
      <c r="O55" s="16"/>
      <c r="P55" s="16"/>
      <c r="Q55" s="16"/>
      <c r="R55" s="16"/>
      <c r="S55" s="16"/>
      <c r="T55" s="16"/>
      <c r="U55" s="16"/>
      <c r="V55" s="16"/>
      <c r="W55" s="16"/>
      <c r="X55" s="16"/>
      <c r="Y55" s="16"/>
      <c r="Z55" s="16"/>
      <c r="AA55" s="16"/>
    </row>
    <row r="56" spans="1:27" s="17" customFormat="1">
      <c r="A56" s="71" t="s">
        <v>220</v>
      </c>
      <c r="B56" s="72" t="s">
        <v>221</v>
      </c>
      <c r="C56" s="72" t="s">
        <v>222</v>
      </c>
      <c r="D56" s="112" t="s">
        <v>577</v>
      </c>
      <c r="E56" s="74">
        <v>5368000</v>
      </c>
      <c r="F56" s="74">
        <v>1500000</v>
      </c>
      <c r="G56" s="113">
        <v>9.125</v>
      </c>
      <c r="H56" s="114" t="s">
        <v>602</v>
      </c>
      <c r="I56" s="115">
        <v>1350000</v>
      </c>
      <c r="J56" s="116"/>
    </row>
    <row r="57" spans="1:27" s="17" customFormat="1" ht="43.5">
      <c r="A57" s="78" t="s">
        <v>180</v>
      </c>
      <c r="B57" s="79" t="s">
        <v>181</v>
      </c>
      <c r="C57" s="79" t="s">
        <v>182</v>
      </c>
      <c r="D57" s="117" t="s">
        <v>577</v>
      </c>
      <c r="E57" s="55">
        <v>3000000</v>
      </c>
      <c r="F57" s="55">
        <v>1400000</v>
      </c>
      <c r="G57" s="118">
        <v>8.8571428571428577</v>
      </c>
      <c r="H57" s="119" t="s">
        <v>601</v>
      </c>
      <c r="I57" s="120">
        <v>1100000</v>
      </c>
      <c r="J57" s="116"/>
    </row>
    <row r="58" spans="1:27" s="17" customFormat="1" ht="29">
      <c r="A58" s="78" t="s">
        <v>156</v>
      </c>
      <c r="B58" s="79" t="s">
        <v>157</v>
      </c>
      <c r="C58" s="79" t="s">
        <v>158</v>
      </c>
      <c r="D58" s="117" t="s">
        <v>577</v>
      </c>
      <c r="E58" s="55">
        <v>14100000</v>
      </c>
      <c r="F58" s="55">
        <v>2000000</v>
      </c>
      <c r="G58" s="118">
        <v>8.75</v>
      </c>
      <c r="H58" s="119" t="s">
        <v>601</v>
      </c>
      <c r="I58" s="120">
        <v>1375000</v>
      </c>
      <c r="J58" s="116"/>
    </row>
    <row r="59" spans="1:27" s="17" customFormat="1" ht="29">
      <c r="A59" s="78" t="s">
        <v>197</v>
      </c>
      <c r="B59" s="79" t="s">
        <v>198</v>
      </c>
      <c r="C59" s="79" t="s">
        <v>199</v>
      </c>
      <c r="D59" s="117" t="s">
        <v>577</v>
      </c>
      <c r="E59" s="55">
        <v>27008000</v>
      </c>
      <c r="F59" s="55">
        <v>2500000</v>
      </c>
      <c r="G59" s="118">
        <v>8.625</v>
      </c>
      <c r="H59" s="119" t="s">
        <v>601</v>
      </c>
      <c r="I59" s="120">
        <v>1600000</v>
      </c>
      <c r="J59" s="116"/>
    </row>
    <row r="60" spans="1:27" s="17" customFormat="1">
      <c r="A60" s="78" t="s">
        <v>194</v>
      </c>
      <c r="B60" s="79" t="s">
        <v>195</v>
      </c>
      <c r="C60" s="79" t="s">
        <v>196</v>
      </c>
      <c r="D60" s="117" t="s">
        <v>577</v>
      </c>
      <c r="E60" s="55">
        <v>3212600</v>
      </c>
      <c r="F60" s="55">
        <v>973400</v>
      </c>
      <c r="G60" s="118">
        <v>8.625</v>
      </c>
      <c r="H60" s="119" t="s">
        <v>602</v>
      </c>
      <c r="I60" s="120">
        <v>650000</v>
      </c>
      <c r="J60" s="116"/>
    </row>
    <row r="61" spans="1:27" s="17" customFormat="1">
      <c r="A61" s="78" t="s">
        <v>214</v>
      </c>
      <c r="B61" s="79" t="s">
        <v>215</v>
      </c>
      <c r="C61" s="79" t="s">
        <v>216</v>
      </c>
      <c r="D61" s="117" t="s">
        <v>577</v>
      </c>
      <c r="E61" s="55">
        <v>12201910</v>
      </c>
      <c r="F61" s="55">
        <v>1800000</v>
      </c>
      <c r="G61" s="118">
        <v>8.625</v>
      </c>
      <c r="H61" s="119" t="s">
        <v>601</v>
      </c>
      <c r="I61" s="120">
        <v>1170000</v>
      </c>
      <c r="J61" s="116"/>
    </row>
    <row r="62" spans="1:27" s="17" customFormat="1" ht="26.25" customHeight="1">
      <c r="A62" s="78" t="s">
        <v>165</v>
      </c>
      <c r="B62" s="79" t="s">
        <v>166</v>
      </c>
      <c r="C62" s="79" t="s">
        <v>167</v>
      </c>
      <c r="D62" s="117" t="s">
        <v>577</v>
      </c>
      <c r="E62" s="55">
        <v>1005000</v>
      </c>
      <c r="F62" s="55">
        <v>500000</v>
      </c>
      <c r="G62" s="118">
        <v>8.5</v>
      </c>
      <c r="H62" s="119" t="s">
        <v>602</v>
      </c>
      <c r="I62" s="120">
        <v>320000</v>
      </c>
      <c r="J62" s="116"/>
    </row>
    <row r="63" spans="1:27" s="17" customFormat="1">
      <c r="A63" s="78" t="s">
        <v>174</v>
      </c>
      <c r="B63" s="79" t="s">
        <v>175</v>
      </c>
      <c r="C63" s="79" t="s">
        <v>176</v>
      </c>
      <c r="D63" s="117" t="s">
        <v>577</v>
      </c>
      <c r="E63" s="55">
        <v>5216000</v>
      </c>
      <c r="F63" s="55">
        <v>1850000</v>
      </c>
      <c r="G63" s="118">
        <v>8.5</v>
      </c>
      <c r="H63" s="119" t="s">
        <v>601</v>
      </c>
      <c r="I63" s="120">
        <v>1130000</v>
      </c>
      <c r="J63" s="116"/>
    </row>
    <row r="64" spans="1:27" s="17" customFormat="1" ht="29">
      <c r="A64" s="78" t="s">
        <v>231</v>
      </c>
      <c r="B64" s="79" t="s">
        <v>232</v>
      </c>
      <c r="C64" s="79" t="s">
        <v>233</v>
      </c>
      <c r="D64" s="117" t="s">
        <v>577</v>
      </c>
      <c r="E64" s="55">
        <v>5830000</v>
      </c>
      <c r="F64" s="55">
        <v>1820000</v>
      </c>
      <c r="G64" s="118">
        <v>8.4285714285714288</v>
      </c>
      <c r="H64" s="119" t="s">
        <v>601</v>
      </c>
      <c r="I64" s="120">
        <v>1100000</v>
      </c>
      <c r="J64" s="116"/>
    </row>
    <row r="65" spans="1:10" s="17" customFormat="1" ht="29">
      <c r="A65" s="78" t="s">
        <v>225</v>
      </c>
      <c r="B65" s="79" t="s">
        <v>226</v>
      </c>
      <c r="C65" s="79" t="s">
        <v>227</v>
      </c>
      <c r="D65" s="117" t="s">
        <v>577</v>
      </c>
      <c r="E65" s="55">
        <v>5255000</v>
      </c>
      <c r="F65" s="55">
        <v>1600000</v>
      </c>
      <c r="G65" s="118">
        <v>8</v>
      </c>
      <c r="H65" s="119" t="s">
        <v>601</v>
      </c>
      <c r="I65" s="120">
        <v>880000</v>
      </c>
      <c r="J65" s="116"/>
    </row>
    <row r="66" spans="1:10" s="17" customFormat="1" ht="29">
      <c r="A66" s="78" t="s">
        <v>183</v>
      </c>
      <c r="B66" s="79" t="s">
        <v>184</v>
      </c>
      <c r="C66" s="79" t="s">
        <v>185</v>
      </c>
      <c r="D66" s="117" t="s">
        <v>577</v>
      </c>
      <c r="E66" s="55">
        <v>9029000</v>
      </c>
      <c r="F66" s="55">
        <v>1560000</v>
      </c>
      <c r="G66" s="118">
        <v>7.75</v>
      </c>
      <c r="H66" s="119" t="s">
        <v>601</v>
      </c>
      <c r="I66" s="120">
        <v>810000</v>
      </c>
      <c r="J66" s="116"/>
    </row>
    <row r="67" spans="1:10" s="17" customFormat="1" ht="29">
      <c r="A67" s="78" t="s">
        <v>191</v>
      </c>
      <c r="B67" s="79" t="s">
        <v>192</v>
      </c>
      <c r="C67" s="79" t="s">
        <v>193</v>
      </c>
      <c r="D67" s="117" t="s">
        <v>577</v>
      </c>
      <c r="E67" s="55">
        <v>11846000</v>
      </c>
      <c r="F67" s="55">
        <v>745000</v>
      </c>
      <c r="G67" s="118">
        <v>7.625</v>
      </c>
      <c r="H67" s="119" t="s">
        <v>602</v>
      </c>
      <c r="I67" s="120">
        <v>390000</v>
      </c>
      <c r="J67" s="116"/>
    </row>
    <row r="68" spans="1:10" s="17" customFormat="1" ht="29">
      <c r="A68" s="78" t="s">
        <v>203</v>
      </c>
      <c r="B68" s="79" t="s">
        <v>204</v>
      </c>
      <c r="C68" s="79" t="s">
        <v>205</v>
      </c>
      <c r="D68" s="117" t="s">
        <v>95</v>
      </c>
      <c r="E68" s="55">
        <v>816000</v>
      </c>
      <c r="F68" s="55">
        <v>270000</v>
      </c>
      <c r="G68" s="118">
        <v>7.375</v>
      </c>
      <c r="H68" s="119" t="s">
        <v>602</v>
      </c>
      <c r="I68" s="120">
        <v>140000</v>
      </c>
      <c r="J68" s="116"/>
    </row>
    <row r="69" spans="1:10" s="17" customFormat="1" ht="29">
      <c r="A69" s="78" t="s">
        <v>189</v>
      </c>
      <c r="B69" s="79" t="s">
        <v>33</v>
      </c>
      <c r="C69" s="79" t="s">
        <v>190</v>
      </c>
      <c r="D69" s="117" t="s">
        <v>577</v>
      </c>
      <c r="E69" s="55">
        <v>18937000</v>
      </c>
      <c r="F69" s="55">
        <v>1220000</v>
      </c>
      <c r="G69" s="118">
        <v>7.1428571428571432</v>
      </c>
      <c r="H69" s="119" t="s">
        <v>601</v>
      </c>
      <c r="I69" s="120">
        <v>600000</v>
      </c>
      <c r="J69" s="116"/>
    </row>
    <row r="70" spans="1:10" s="17" customFormat="1" ht="29">
      <c r="A70" s="78" t="s">
        <v>186</v>
      </c>
      <c r="B70" s="79" t="s">
        <v>187</v>
      </c>
      <c r="C70" s="79" t="s">
        <v>188</v>
      </c>
      <c r="D70" s="117" t="s">
        <v>577</v>
      </c>
      <c r="E70" s="55">
        <v>2765000</v>
      </c>
      <c r="F70" s="55">
        <v>1240000</v>
      </c>
      <c r="G70" s="118">
        <v>7.125</v>
      </c>
      <c r="H70" s="119" t="s">
        <v>601</v>
      </c>
      <c r="I70" s="120">
        <v>600000</v>
      </c>
      <c r="J70" s="116"/>
    </row>
    <row r="71" spans="1:10" s="17" customFormat="1" ht="29">
      <c r="A71" s="78" t="s">
        <v>208</v>
      </c>
      <c r="B71" s="79" t="s">
        <v>209</v>
      </c>
      <c r="C71" s="79" t="s">
        <v>210</v>
      </c>
      <c r="D71" s="117" t="s">
        <v>577</v>
      </c>
      <c r="E71" s="55">
        <v>5745150</v>
      </c>
      <c r="F71" s="55">
        <v>1000000</v>
      </c>
      <c r="G71" s="118">
        <v>7</v>
      </c>
      <c r="H71" s="119" t="s">
        <v>601</v>
      </c>
      <c r="I71" s="120">
        <v>450000</v>
      </c>
      <c r="J71" s="116"/>
    </row>
    <row r="72" spans="1:10" s="17" customFormat="1">
      <c r="A72" s="78" t="s">
        <v>206</v>
      </c>
      <c r="B72" s="79" t="s">
        <v>24</v>
      </c>
      <c r="C72" s="79" t="s">
        <v>207</v>
      </c>
      <c r="D72" s="117" t="s">
        <v>577</v>
      </c>
      <c r="E72" s="55">
        <v>499000</v>
      </c>
      <c r="F72" s="55">
        <v>349000</v>
      </c>
      <c r="G72" s="118">
        <v>7</v>
      </c>
      <c r="H72" s="119" t="s">
        <v>602</v>
      </c>
      <c r="I72" s="120">
        <v>160000</v>
      </c>
      <c r="J72" s="116"/>
    </row>
    <row r="73" spans="1:10" s="17" customFormat="1">
      <c r="A73" s="78" t="s">
        <v>200</v>
      </c>
      <c r="B73" s="79" t="s">
        <v>201</v>
      </c>
      <c r="C73" s="79" t="s">
        <v>202</v>
      </c>
      <c r="D73" s="117" t="s">
        <v>577</v>
      </c>
      <c r="E73" s="55">
        <v>860000</v>
      </c>
      <c r="F73" s="55">
        <v>480000</v>
      </c>
      <c r="G73" s="118">
        <v>6.875</v>
      </c>
      <c r="H73" s="119" t="s">
        <v>602</v>
      </c>
      <c r="I73" s="120">
        <v>200000</v>
      </c>
      <c r="J73" s="116"/>
    </row>
    <row r="74" spans="1:10" s="17" customFormat="1" ht="15" thickBot="1">
      <c r="A74" s="87" t="s">
        <v>171</v>
      </c>
      <c r="B74" s="88" t="s">
        <v>172</v>
      </c>
      <c r="C74" s="88" t="s">
        <v>173</v>
      </c>
      <c r="D74" s="121" t="s">
        <v>577</v>
      </c>
      <c r="E74" s="90">
        <v>976500</v>
      </c>
      <c r="F74" s="90">
        <v>270000</v>
      </c>
      <c r="G74" s="122">
        <v>6.875</v>
      </c>
      <c r="H74" s="123" t="s">
        <v>602</v>
      </c>
      <c r="I74" s="124">
        <v>110000</v>
      </c>
      <c r="J74" s="116"/>
    </row>
    <row r="75" spans="1:10" s="17" customFormat="1" ht="15" thickTop="1">
      <c r="A75" s="94" t="s">
        <v>162</v>
      </c>
      <c r="B75" s="95" t="s">
        <v>163</v>
      </c>
      <c r="C75" s="95" t="s">
        <v>164</v>
      </c>
      <c r="D75" s="125" t="s">
        <v>577</v>
      </c>
      <c r="E75" s="48">
        <v>11426000</v>
      </c>
      <c r="F75" s="48">
        <v>1810000</v>
      </c>
      <c r="G75" s="126">
        <v>6.625</v>
      </c>
      <c r="H75" s="127" t="s">
        <v>600</v>
      </c>
      <c r="I75" s="128"/>
      <c r="J75" s="116"/>
    </row>
    <row r="76" spans="1:10" s="17" customFormat="1" ht="29">
      <c r="A76" s="78" t="s">
        <v>228</v>
      </c>
      <c r="B76" s="79" t="s">
        <v>229</v>
      </c>
      <c r="C76" s="79" t="s">
        <v>230</v>
      </c>
      <c r="D76" s="117" t="s">
        <v>577</v>
      </c>
      <c r="E76" s="55">
        <v>2820000</v>
      </c>
      <c r="F76" s="55">
        <v>500000</v>
      </c>
      <c r="G76" s="129">
        <v>6</v>
      </c>
      <c r="H76" s="119" t="s">
        <v>602</v>
      </c>
      <c r="I76" s="120"/>
      <c r="J76" s="116"/>
    </row>
    <row r="77" spans="1:10" s="17" customFormat="1" ht="15" thickBot="1">
      <c r="A77" s="99" t="s">
        <v>168</v>
      </c>
      <c r="B77" s="100" t="s">
        <v>169</v>
      </c>
      <c r="C77" s="130" t="s">
        <v>170</v>
      </c>
      <c r="D77" s="131" t="s">
        <v>577</v>
      </c>
      <c r="E77" s="102">
        <v>1375200</v>
      </c>
      <c r="F77" s="102">
        <v>800000</v>
      </c>
      <c r="G77" s="132">
        <v>4.5</v>
      </c>
      <c r="H77" s="133" t="s">
        <v>600</v>
      </c>
      <c r="I77" s="134"/>
      <c r="J77" s="116"/>
    </row>
    <row r="78" spans="1:10" s="17" customFormat="1" ht="15" thickBot="1">
      <c r="A78" s="135"/>
      <c r="B78" s="135"/>
      <c r="C78" s="135"/>
      <c r="D78" s="135"/>
      <c r="E78" s="136"/>
      <c r="F78" s="136"/>
      <c r="G78" s="136"/>
      <c r="H78" s="137"/>
      <c r="I78" s="138">
        <f>SUM(I56:I77)</f>
        <v>14135000</v>
      </c>
      <c r="J78" s="116"/>
    </row>
    <row r="79" spans="1:10" s="17" customFormat="1" ht="21.5" thickBot="1">
      <c r="A79" s="253" t="s">
        <v>607</v>
      </c>
      <c r="B79" s="254"/>
      <c r="C79" s="254"/>
      <c r="D79" s="254"/>
      <c r="E79" s="254"/>
      <c r="F79" s="254"/>
      <c r="G79" s="254"/>
      <c r="H79" s="254"/>
      <c r="I79" s="252"/>
      <c r="J79" s="116"/>
    </row>
    <row r="80" spans="1:10" s="17" customFormat="1" ht="30" customHeight="1">
      <c r="A80" s="139" t="s">
        <v>326</v>
      </c>
      <c r="B80" s="95" t="s">
        <v>327</v>
      </c>
      <c r="C80" s="95" t="s">
        <v>328</v>
      </c>
      <c r="D80" s="125" t="s">
        <v>19</v>
      </c>
      <c r="E80" s="48">
        <v>1655000</v>
      </c>
      <c r="F80" s="48">
        <v>673000</v>
      </c>
      <c r="G80" s="140">
        <v>9.25</v>
      </c>
      <c r="H80" s="127" t="s">
        <v>602</v>
      </c>
      <c r="I80" s="141">
        <v>620000</v>
      </c>
      <c r="J80" s="116"/>
    </row>
    <row r="81" spans="1:10" s="17" customFormat="1">
      <c r="A81" s="142" t="s">
        <v>317</v>
      </c>
      <c r="B81" s="79" t="s">
        <v>318</v>
      </c>
      <c r="C81" s="79" t="s">
        <v>319</v>
      </c>
      <c r="D81" s="117" t="s">
        <v>19</v>
      </c>
      <c r="E81" s="55">
        <v>2300600</v>
      </c>
      <c r="F81" s="55">
        <v>1210000</v>
      </c>
      <c r="G81" s="118">
        <v>8.875</v>
      </c>
      <c r="H81" s="119" t="s">
        <v>602</v>
      </c>
      <c r="I81" s="143">
        <v>1000000</v>
      </c>
      <c r="J81" s="116"/>
    </row>
    <row r="82" spans="1:10" s="17" customFormat="1" ht="29">
      <c r="A82" s="142" t="s">
        <v>251</v>
      </c>
      <c r="B82" s="79" t="s">
        <v>252</v>
      </c>
      <c r="C82" s="79" t="s">
        <v>253</v>
      </c>
      <c r="D82" s="117" t="s">
        <v>573</v>
      </c>
      <c r="E82" s="55">
        <v>6041085</v>
      </c>
      <c r="F82" s="55">
        <v>3541085</v>
      </c>
      <c r="G82" s="118">
        <v>8.3333333333333339</v>
      </c>
      <c r="H82" s="119" t="s">
        <v>601</v>
      </c>
      <c r="I82" s="143">
        <v>2600000</v>
      </c>
      <c r="J82" s="116"/>
    </row>
    <row r="83" spans="1:10" s="17" customFormat="1" ht="29">
      <c r="A83" s="142" t="s">
        <v>359</v>
      </c>
      <c r="B83" s="79" t="s">
        <v>360</v>
      </c>
      <c r="C83" s="79" t="s">
        <v>361</v>
      </c>
      <c r="D83" s="117" t="s">
        <v>19</v>
      </c>
      <c r="E83" s="55">
        <v>1800900</v>
      </c>
      <c r="F83" s="55">
        <v>1152150</v>
      </c>
      <c r="G83" s="118">
        <v>8.1428571428571423</v>
      </c>
      <c r="H83" s="119" t="s">
        <v>601</v>
      </c>
      <c r="I83" s="143">
        <v>850000</v>
      </c>
      <c r="J83" s="116"/>
    </row>
    <row r="84" spans="1:10" s="17" customFormat="1">
      <c r="A84" s="142" t="s">
        <v>347</v>
      </c>
      <c r="B84" s="79" t="s">
        <v>348</v>
      </c>
      <c r="C84" s="79" t="s">
        <v>349</v>
      </c>
      <c r="D84" s="117" t="s">
        <v>19</v>
      </c>
      <c r="E84" s="55">
        <v>3899902</v>
      </c>
      <c r="F84" s="55">
        <v>2679902</v>
      </c>
      <c r="G84" s="118">
        <v>8.125</v>
      </c>
      <c r="H84" s="119" t="s">
        <v>601</v>
      </c>
      <c r="I84" s="143">
        <v>1900000</v>
      </c>
      <c r="J84" s="116"/>
    </row>
    <row r="85" spans="1:10" s="17" customFormat="1">
      <c r="A85" s="142" t="s">
        <v>285</v>
      </c>
      <c r="B85" s="79" t="s">
        <v>286</v>
      </c>
      <c r="C85" s="79" t="s">
        <v>287</v>
      </c>
      <c r="D85" s="117" t="s">
        <v>19</v>
      </c>
      <c r="E85" s="55">
        <v>2841000</v>
      </c>
      <c r="F85" s="55">
        <v>1232500</v>
      </c>
      <c r="G85" s="118">
        <v>8</v>
      </c>
      <c r="H85" s="119" t="s">
        <v>601</v>
      </c>
      <c r="I85" s="143">
        <v>600000</v>
      </c>
      <c r="J85" s="116"/>
    </row>
    <row r="86" spans="1:10" s="17" customFormat="1">
      <c r="A86" s="144" t="s">
        <v>569</v>
      </c>
      <c r="B86" s="79" t="s">
        <v>570</v>
      </c>
      <c r="C86" s="79" t="s">
        <v>571</v>
      </c>
      <c r="D86" s="145" t="s">
        <v>580</v>
      </c>
      <c r="E86" s="36">
        <v>538000</v>
      </c>
      <c r="F86" s="36">
        <v>308000</v>
      </c>
      <c r="G86" s="118">
        <v>8</v>
      </c>
      <c r="H86" s="146" t="s">
        <v>601</v>
      </c>
      <c r="I86" s="147">
        <v>220000</v>
      </c>
      <c r="J86" s="116"/>
    </row>
    <row r="87" spans="1:10" s="17" customFormat="1">
      <c r="A87" s="142" t="s">
        <v>288</v>
      </c>
      <c r="B87" s="79" t="s">
        <v>289</v>
      </c>
      <c r="C87" s="79" t="s">
        <v>290</v>
      </c>
      <c r="D87" s="117" t="s">
        <v>19</v>
      </c>
      <c r="E87" s="55">
        <v>2145000</v>
      </c>
      <c r="F87" s="55">
        <v>1165000</v>
      </c>
      <c r="G87" s="118">
        <v>7.875</v>
      </c>
      <c r="H87" s="119" t="s">
        <v>601</v>
      </c>
      <c r="I87" s="143">
        <v>800000</v>
      </c>
      <c r="J87" s="116"/>
    </row>
    <row r="88" spans="1:10" s="17" customFormat="1">
      <c r="A88" s="142" t="s">
        <v>332</v>
      </c>
      <c r="B88" s="79" t="s">
        <v>333</v>
      </c>
      <c r="C88" s="79" t="s">
        <v>334</v>
      </c>
      <c r="D88" s="117" t="s">
        <v>139</v>
      </c>
      <c r="E88" s="55">
        <v>2130000</v>
      </c>
      <c r="F88" s="55">
        <v>745000</v>
      </c>
      <c r="G88" s="118">
        <v>7.8571428571428568</v>
      </c>
      <c r="H88" s="119" t="s">
        <v>602</v>
      </c>
      <c r="I88" s="143">
        <v>530000</v>
      </c>
      <c r="J88" s="116"/>
    </row>
    <row r="89" spans="1:10" s="17" customFormat="1">
      <c r="A89" s="142" t="s">
        <v>254</v>
      </c>
      <c r="B89" s="79" t="s">
        <v>255</v>
      </c>
      <c r="C89" s="79" t="s">
        <v>227</v>
      </c>
      <c r="D89" s="117" t="s">
        <v>79</v>
      </c>
      <c r="E89" s="55">
        <v>2840000</v>
      </c>
      <c r="F89" s="55">
        <v>1000000</v>
      </c>
      <c r="G89" s="118">
        <v>7.75</v>
      </c>
      <c r="H89" s="119" t="s">
        <v>601</v>
      </c>
      <c r="I89" s="143">
        <v>690000</v>
      </c>
      <c r="J89" s="116"/>
    </row>
    <row r="90" spans="1:10" s="17" customFormat="1">
      <c r="A90" s="142" t="s">
        <v>335</v>
      </c>
      <c r="B90" s="79" t="s">
        <v>336</v>
      </c>
      <c r="C90" s="79" t="s">
        <v>337</v>
      </c>
      <c r="D90" s="117" t="s">
        <v>19</v>
      </c>
      <c r="E90" s="55">
        <v>1603500</v>
      </c>
      <c r="F90" s="55">
        <v>573500</v>
      </c>
      <c r="G90" s="118">
        <v>7.75</v>
      </c>
      <c r="H90" s="119" t="s">
        <v>602</v>
      </c>
      <c r="I90" s="143">
        <v>400000</v>
      </c>
      <c r="J90" s="116"/>
    </row>
    <row r="91" spans="1:10" s="17" customFormat="1">
      <c r="A91" s="142" t="s">
        <v>329</v>
      </c>
      <c r="B91" s="79" t="s">
        <v>330</v>
      </c>
      <c r="C91" s="79" t="s">
        <v>331</v>
      </c>
      <c r="D91" s="117" t="s">
        <v>19</v>
      </c>
      <c r="E91" s="55">
        <v>4488700</v>
      </c>
      <c r="F91" s="55">
        <v>1405326</v>
      </c>
      <c r="G91" s="118">
        <v>7.75</v>
      </c>
      <c r="H91" s="119" t="s">
        <v>601</v>
      </c>
      <c r="I91" s="143">
        <v>950000</v>
      </c>
      <c r="J91" s="116"/>
    </row>
    <row r="92" spans="1:10" s="17" customFormat="1">
      <c r="A92" s="142" t="s">
        <v>367</v>
      </c>
      <c r="B92" s="79" t="s">
        <v>368</v>
      </c>
      <c r="C92" s="79" t="s">
        <v>369</v>
      </c>
      <c r="D92" s="117" t="s">
        <v>19</v>
      </c>
      <c r="E92" s="55">
        <v>3314000</v>
      </c>
      <c r="F92" s="55">
        <v>1884000</v>
      </c>
      <c r="G92" s="118">
        <v>7.7142857142857144</v>
      </c>
      <c r="H92" s="119" t="s">
        <v>601</v>
      </c>
      <c r="I92" s="143">
        <v>1200000</v>
      </c>
      <c r="J92" s="116"/>
    </row>
    <row r="93" spans="1:10" s="17" customFormat="1">
      <c r="A93" s="142" t="s">
        <v>294</v>
      </c>
      <c r="B93" s="79" t="s">
        <v>790</v>
      </c>
      <c r="C93" s="79" t="s">
        <v>295</v>
      </c>
      <c r="D93" s="117" t="s">
        <v>19</v>
      </c>
      <c r="E93" s="55">
        <v>3422677</v>
      </c>
      <c r="F93" s="55">
        <v>2319177</v>
      </c>
      <c r="G93" s="118">
        <v>7.666666666666667</v>
      </c>
      <c r="H93" s="119" t="s">
        <v>601</v>
      </c>
      <c r="I93" s="143">
        <v>1400000</v>
      </c>
      <c r="J93" s="116"/>
    </row>
    <row r="94" spans="1:10" s="17" customFormat="1">
      <c r="A94" s="142" t="s">
        <v>217</v>
      </c>
      <c r="B94" s="79" t="s">
        <v>218</v>
      </c>
      <c r="C94" s="79" t="s">
        <v>219</v>
      </c>
      <c r="D94" s="117" t="s">
        <v>575</v>
      </c>
      <c r="E94" s="55">
        <v>1713000</v>
      </c>
      <c r="F94" s="55">
        <v>851000</v>
      </c>
      <c r="G94" s="118">
        <v>7.5</v>
      </c>
      <c r="H94" s="119" t="s">
        <v>602</v>
      </c>
      <c r="I94" s="143">
        <v>510000</v>
      </c>
      <c r="J94" s="116"/>
    </row>
    <row r="95" spans="1:10" s="17" customFormat="1" ht="29">
      <c r="A95" s="142" t="s">
        <v>364</v>
      </c>
      <c r="B95" s="79" t="s">
        <v>365</v>
      </c>
      <c r="C95" s="79" t="s">
        <v>366</v>
      </c>
      <c r="D95" s="117" t="s">
        <v>573</v>
      </c>
      <c r="E95" s="55">
        <v>5734897</v>
      </c>
      <c r="F95" s="55">
        <v>3581392</v>
      </c>
      <c r="G95" s="118">
        <v>7.5</v>
      </c>
      <c r="H95" s="119" t="s">
        <v>600</v>
      </c>
      <c r="I95" s="143">
        <v>1700000</v>
      </c>
      <c r="J95" s="116"/>
    </row>
    <row r="96" spans="1:10" s="17" customFormat="1">
      <c r="A96" s="142" t="s">
        <v>308</v>
      </c>
      <c r="B96" s="79" t="s">
        <v>309</v>
      </c>
      <c r="C96" s="79" t="s">
        <v>310</v>
      </c>
      <c r="D96" s="117" t="s">
        <v>573</v>
      </c>
      <c r="E96" s="55">
        <v>4748332</v>
      </c>
      <c r="F96" s="55">
        <v>2873332</v>
      </c>
      <c r="G96" s="118">
        <v>7.5</v>
      </c>
      <c r="H96" s="119" t="s">
        <v>601</v>
      </c>
      <c r="I96" s="143">
        <v>1600000</v>
      </c>
      <c r="J96" s="116"/>
    </row>
    <row r="97" spans="1:10" s="17" customFormat="1">
      <c r="A97" s="142" t="s">
        <v>344</v>
      </c>
      <c r="B97" s="79" t="s">
        <v>345</v>
      </c>
      <c r="C97" s="79" t="s">
        <v>346</v>
      </c>
      <c r="D97" s="117" t="s">
        <v>19</v>
      </c>
      <c r="E97" s="55">
        <v>14353300</v>
      </c>
      <c r="F97" s="55">
        <v>3350000</v>
      </c>
      <c r="G97" s="118">
        <v>7.5</v>
      </c>
      <c r="H97" s="119" t="s">
        <v>601</v>
      </c>
      <c r="I97" s="143">
        <v>1600000</v>
      </c>
      <c r="J97" s="116"/>
    </row>
    <row r="98" spans="1:10" s="17" customFormat="1">
      <c r="A98" s="142" t="s">
        <v>353</v>
      </c>
      <c r="B98" s="79" t="s">
        <v>354</v>
      </c>
      <c r="C98" s="79" t="s">
        <v>355</v>
      </c>
      <c r="D98" s="117" t="s">
        <v>575</v>
      </c>
      <c r="E98" s="55">
        <v>1873000</v>
      </c>
      <c r="F98" s="55">
        <v>592000</v>
      </c>
      <c r="G98" s="118">
        <v>7.375</v>
      </c>
      <c r="H98" s="119" t="s">
        <v>602</v>
      </c>
      <c r="I98" s="143">
        <v>310000</v>
      </c>
      <c r="J98" s="116"/>
    </row>
    <row r="99" spans="1:10" s="17" customFormat="1" ht="29">
      <c r="A99" s="142" t="s">
        <v>314</v>
      </c>
      <c r="B99" s="79" t="s">
        <v>315</v>
      </c>
      <c r="C99" s="79" t="s">
        <v>316</v>
      </c>
      <c r="D99" s="117" t="s">
        <v>576</v>
      </c>
      <c r="E99" s="55">
        <v>57189000</v>
      </c>
      <c r="F99" s="55">
        <v>6000000</v>
      </c>
      <c r="G99" s="118">
        <v>7.375</v>
      </c>
      <c r="H99" s="119" t="s">
        <v>600</v>
      </c>
      <c r="I99" s="143">
        <v>2600000</v>
      </c>
      <c r="J99" s="116"/>
    </row>
    <row r="100" spans="1:10" s="17" customFormat="1" ht="29">
      <c r="A100" s="142" t="s">
        <v>373</v>
      </c>
      <c r="B100" s="79" t="s">
        <v>374</v>
      </c>
      <c r="C100" s="79" t="s">
        <v>375</v>
      </c>
      <c r="D100" s="117" t="s">
        <v>575</v>
      </c>
      <c r="E100" s="55">
        <v>5923000</v>
      </c>
      <c r="F100" s="55">
        <v>1910000</v>
      </c>
      <c r="G100" s="118">
        <v>7.375</v>
      </c>
      <c r="H100" s="119" t="s">
        <v>601</v>
      </c>
      <c r="I100" s="143">
        <v>950000</v>
      </c>
      <c r="J100" s="116"/>
    </row>
    <row r="101" spans="1:10" s="17" customFormat="1" ht="29">
      <c r="A101" s="142" t="s">
        <v>234</v>
      </c>
      <c r="B101" s="79" t="s">
        <v>83</v>
      </c>
      <c r="C101" s="79" t="s">
        <v>235</v>
      </c>
      <c r="D101" s="117" t="s">
        <v>573</v>
      </c>
      <c r="E101" s="55">
        <v>1967200</v>
      </c>
      <c r="F101" s="55">
        <v>948000</v>
      </c>
      <c r="G101" s="118">
        <v>7.375</v>
      </c>
      <c r="H101" s="119" t="s">
        <v>601</v>
      </c>
      <c r="I101" s="143">
        <v>500000</v>
      </c>
      <c r="J101" s="116"/>
    </row>
    <row r="102" spans="1:10" s="17" customFormat="1">
      <c r="A102" s="142" t="s">
        <v>296</v>
      </c>
      <c r="B102" s="79" t="s">
        <v>297</v>
      </c>
      <c r="C102" s="79" t="s">
        <v>298</v>
      </c>
      <c r="D102" s="117" t="s">
        <v>574</v>
      </c>
      <c r="E102" s="55">
        <v>3329843</v>
      </c>
      <c r="F102" s="55">
        <v>320000</v>
      </c>
      <c r="G102" s="118">
        <v>7.125</v>
      </c>
      <c r="H102" s="119" t="s">
        <v>601</v>
      </c>
      <c r="I102" s="143">
        <v>170000</v>
      </c>
      <c r="J102" s="116"/>
    </row>
    <row r="103" spans="1:10" s="17" customFormat="1">
      <c r="A103" s="142" t="s">
        <v>259</v>
      </c>
      <c r="B103" s="79" t="s">
        <v>260</v>
      </c>
      <c r="C103" s="79" t="s">
        <v>261</v>
      </c>
      <c r="D103" s="117" t="s">
        <v>19</v>
      </c>
      <c r="E103" s="55">
        <v>7693500</v>
      </c>
      <c r="F103" s="55">
        <v>2500000</v>
      </c>
      <c r="G103" s="118">
        <v>7.125</v>
      </c>
      <c r="H103" s="119" t="s">
        <v>601</v>
      </c>
      <c r="I103" s="143">
        <v>1200000</v>
      </c>
      <c r="J103" s="116"/>
    </row>
    <row r="104" spans="1:10" s="17" customFormat="1">
      <c r="A104" s="142" t="s">
        <v>350</v>
      </c>
      <c r="B104" s="79" t="s">
        <v>351</v>
      </c>
      <c r="C104" s="79" t="s">
        <v>352</v>
      </c>
      <c r="D104" s="117" t="s">
        <v>19</v>
      </c>
      <c r="E104" s="55">
        <v>2650000</v>
      </c>
      <c r="F104" s="55">
        <v>700000</v>
      </c>
      <c r="G104" s="118">
        <v>7</v>
      </c>
      <c r="H104" s="119" t="s">
        <v>602</v>
      </c>
      <c r="I104" s="143">
        <v>350000</v>
      </c>
      <c r="J104" s="116"/>
    </row>
    <row r="105" spans="1:10" s="17" customFormat="1">
      <c r="A105" s="142" t="s">
        <v>302</v>
      </c>
      <c r="B105" s="79" t="s">
        <v>303</v>
      </c>
      <c r="C105" s="79" t="s">
        <v>304</v>
      </c>
      <c r="D105" s="117" t="s">
        <v>573</v>
      </c>
      <c r="E105" s="55">
        <v>1745000</v>
      </c>
      <c r="F105" s="55">
        <v>535500</v>
      </c>
      <c r="G105" s="118">
        <v>6.875</v>
      </c>
      <c r="H105" s="119" t="s">
        <v>602</v>
      </c>
      <c r="I105" s="143">
        <v>260000</v>
      </c>
      <c r="J105" s="116"/>
    </row>
    <row r="106" spans="1:10" s="17" customFormat="1" ht="29">
      <c r="A106" s="142" t="s">
        <v>245</v>
      </c>
      <c r="B106" s="79" t="s">
        <v>246</v>
      </c>
      <c r="C106" s="79" t="s">
        <v>247</v>
      </c>
      <c r="D106" s="117" t="s">
        <v>95</v>
      </c>
      <c r="E106" s="55">
        <v>25646000</v>
      </c>
      <c r="F106" s="55">
        <v>4720000</v>
      </c>
      <c r="G106" s="118">
        <v>6.875</v>
      </c>
      <c r="H106" s="119" t="s">
        <v>601</v>
      </c>
      <c r="I106" s="143">
        <v>1800000</v>
      </c>
      <c r="J106" s="116"/>
    </row>
    <row r="107" spans="1:10" s="17" customFormat="1">
      <c r="A107" s="142" t="s">
        <v>276</v>
      </c>
      <c r="B107" s="79" t="s">
        <v>277</v>
      </c>
      <c r="C107" s="79" t="s">
        <v>278</v>
      </c>
      <c r="D107" s="117" t="s">
        <v>19</v>
      </c>
      <c r="E107" s="55">
        <v>2370000</v>
      </c>
      <c r="F107" s="55">
        <v>990000</v>
      </c>
      <c r="G107" s="118">
        <v>6.875</v>
      </c>
      <c r="H107" s="119" t="s">
        <v>601</v>
      </c>
      <c r="I107" s="143">
        <v>470000</v>
      </c>
      <c r="J107" s="116"/>
    </row>
    <row r="108" spans="1:10" s="17" customFormat="1" ht="29">
      <c r="A108" s="142" t="s">
        <v>299</v>
      </c>
      <c r="B108" s="79" t="s">
        <v>300</v>
      </c>
      <c r="C108" s="79" t="s">
        <v>301</v>
      </c>
      <c r="D108" s="117" t="s">
        <v>19</v>
      </c>
      <c r="E108" s="55">
        <v>7991000</v>
      </c>
      <c r="F108" s="55">
        <v>3511000</v>
      </c>
      <c r="G108" s="118">
        <v>6.75</v>
      </c>
      <c r="H108" s="119" t="s">
        <v>601</v>
      </c>
      <c r="I108" s="143">
        <v>1400000</v>
      </c>
      <c r="J108" s="116"/>
    </row>
    <row r="109" spans="1:10" s="17" customFormat="1">
      <c r="A109" s="142" t="s">
        <v>370</v>
      </c>
      <c r="B109" s="79" t="s">
        <v>371</v>
      </c>
      <c r="C109" s="79" t="s">
        <v>372</v>
      </c>
      <c r="D109" s="117" t="s">
        <v>575</v>
      </c>
      <c r="E109" s="55">
        <v>1883081</v>
      </c>
      <c r="F109" s="55">
        <v>980450</v>
      </c>
      <c r="G109" s="118">
        <v>6.75</v>
      </c>
      <c r="H109" s="119" t="s">
        <v>601</v>
      </c>
      <c r="I109" s="143">
        <v>470000</v>
      </c>
      <c r="J109" s="116"/>
    </row>
    <row r="110" spans="1:10" s="17" customFormat="1" ht="29">
      <c r="A110" s="142" t="s">
        <v>530</v>
      </c>
      <c r="B110" s="79" t="s">
        <v>531</v>
      </c>
      <c r="C110" s="79" t="s">
        <v>532</v>
      </c>
      <c r="D110" s="117" t="s">
        <v>573</v>
      </c>
      <c r="E110" s="55">
        <v>1578390</v>
      </c>
      <c r="F110" s="55">
        <v>500000</v>
      </c>
      <c r="G110" s="118">
        <v>6.625</v>
      </c>
      <c r="H110" s="119" t="s">
        <v>602</v>
      </c>
      <c r="I110" s="143">
        <v>220000</v>
      </c>
      <c r="J110" s="116"/>
    </row>
    <row r="111" spans="1:10" s="17" customFormat="1" ht="29">
      <c r="A111" s="142" t="s">
        <v>311</v>
      </c>
      <c r="B111" s="79" t="s">
        <v>312</v>
      </c>
      <c r="C111" s="79" t="s">
        <v>313</v>
      </c>
      <c r="D111" s="117" t="s">
        <v>95</v>
      </c>
      <c r="E111" s="55">
        <v>1781640</v>
      </c>
      <c r="F111" s="55">
        <v>963148</v>
      </c>
      <c r="G111" s="118">
        <v>6.375</v>
      </c>
      <c r="H111" s="119" t="s">
        <v>601</v>
      </c>
      <c r="I111" s="143">
        <v>300000</v>
      </c>
      <c r="J111" s="116"/>
    </row>
    <row r="112" spans="1:10" s="17" customFormat="1" ht="15" thickBot="1">
      <c r="A112" s="148" t="s">
        <v>248</v>
      </c>
      <c r="B112" s="88" t="s">
        <v>249</v>
      </c>
      <c r="C112" s="88" t="s">
        <v>250</v>
      </c>
      <c r="D112" s="121" t="s">
        <v>575</v>
      </c>
      <c r="E112" s="90">
        <v>2559504</v>
      </c>
      <c r="F112" s="90">
        <v>1653504</v>
      </c>
      <c r="G112" s="122">
        <v>6.375</v>
      </c>
      <c r="H112" s="123" t="s">
        <v>600</v>
      </c>
      <c r="I112" s="149">
        <v>290000</v>
      </c>
      <c r="J112" s="116"/>
    </row>
    <row r="113" spans="1:28" s="17" customFormat="1" ht="15" thickTop="1">
      <c r="A113" s="139" t="s">
        <v>320</v>
      </c>
      <c r="B113" s="95" t="s">
        <v>321</v>
      </c>
      <c r="C113" s="95" t="s">
        <v>322</v>
      </c>
      <c r="D113" s="125" t="s">
        <v>95</v>
      </c>
      <c r="E113" s="48">
        <v>1665700</v>
      </c>
      <c r="F113" s="48">
        <v>1053700</v>
      </c>
      <c r="G113" s="126">
        <v>5.875</v>
      </c>
      <c r="H113" s="127" t="s">
        <v>601</v>
      </c>
      <c r="I113" s="141"/>
      <c r="J113" s="116"/>
    </row>
    <row r="114" spans="1:28" s="17" customFormat="1">
      <c r="A114" s="144" t="s">
        <v>356</v>
      </c>
      <c r="B114" s="85" t="s">
        <v>357</v>
      </c>
      <c r="C114" s="85" t="s">
        <v>358</v>
      </c>
      <c r="D114" s="145" t="s">
        <v>19</v>
      </c>
      <c r="E114" s="36">
        <v>3230500</v>
      </c>
      <c r="F114" s="36">
        <v>1300000</v>
      </c>
      <c r="G114" s="129">
        <v>5.8571428571428568</v>
      </c>
      <c r="H114" s="146" t="s">
        <v>601</v>
      </c>
      <c r="I114" s="147"/>
      <c r="J114" s="116"/>
    </row>
    <row r="115" spans="1:28" s="17" customFormat="1">
      <c r="A115" s="142" t="s">
        <v>256</v>
      </c>
      <c r="B115" s="79" t="s">
        <v>257</v>
      </c>
      <c r="C115" s="79" t="s">
        <v>258</v>
      </c>
      <c r="D115" s="117" t="s">
        <v>19</v>
      </c>
      <c r="E115" s="55">
        <v>1964000</v>
      </c>
      <c r="F115" s="55">
        <v>400000</v>
      </c>
      <c r="G115" s="129">
        <v>5.625</v>
      </c>
      <c r="H115" s="119" t="s">
        <v>602</v>
      </c>
      <c r="I115" s="143"/>
      <c r="J115" s="116"/>
    </row>
    <row r="116" spans="1:28" s="17" customFormat="1">
      <c r="A116" s="142" t="s">
        <v>242</v>
      </c>
      <c r="B116" s="79" t="s">
        <v>243</v>
      </c>
      <c r="C116" s="79" t="s">
        <v>244</v>
      </c>
      <c r="D116" s="117" t="s">
        <v>19</v>
      </c>
      <c r="E116" s="55">
        <v>1576280</v>
      </c>
      <c r="F116" s="55">
        <v>450000</v>
      </c>
      <c r="G116" s="129">
        <v>5.25</v>
      </c>
      <c r="H116" s="119" t="s">
        <v>601</v>
      </c>
      <c r="I116" s="143"/>
      <c r="J116" s="116"/>
    </row>
    <row r="117" spans="1:28" s="17" customFormat="1">
      <c r="A117" s="142" t="s">
        <v>279</v>
      </c>
      <c r="B117" s="79" t="s">
        <v>280</v>
      </c>
      <c r="C117" s="79" t="s">
        <v>281</v>
      </c>
      <c r="D117" s="117" t="s">
        <v>574</v>
      </c>
      <c r="E117" s="55">
        <v>1991300</v>
      </c>
      <c r="F117" s="55">
        <v>400000</v>
      </c>
      <c r="G117" s="129">
        <v>5.125</v>
      </c>
      <c r="H117" s="119" t="s">
        <v>601</v>
      </c>
      <c r="I117" s="143"/>
      <c r="J117" s="116"/>
    </row>
    <row r="118" spans="1:28" s="17" customFormat="1">
      <c r="A118" s="142" t="s">
        <v>264</v>
      </c>
      <c r="B118" s="79" t="s">
        <v>265</v>
      </c>
      <c r="C118" s="79" t="s">
        <v>266</v>
      </c>
      <c r="D118" s="117" t="s">
        <v>573</v>
      </c>
      <c r="E118" s="55">
        <v>4982000</v>
      </c>
      <c r="F118" s="55">
        <v>305700</v>
      </c>
      <c r="G118" s="129">
        <v>4.125</v>
      </c>
      <c r="H118" s="119" t="s">
        <v>602</v>
      </c>
      <c r="I118" s="143"/>
      <c r="J118" s="116"/>
    </row>
    <row r="119" spans="1:28" s="17" customFormat="1" ht="17.5" customHeight="1">
      <c r="A119" s="142" t="s">
        <v>239</v>
      </c>
      <c r="B119" s="79" t="s">
        <v>240</v>
      </c>
      <c r="C119" s="79" t="s">
        <v>241</v>
      </c>
      <c r="D119" s="117" t="s">
        <v>573</v>
      </c>
      <c r="E119" s="55">
        <v>2552000</v>
      </c>
      <c r="F119" s="55">
        <v>400000</v>
      </c>
      <c r="G119" s="129">
        <v>3.375</v>
      </c>
      <c r="H119" s="119" t="s">
        <v>601</v>
      </c>
      <c r="I119" s="143"/>
      <c r="J119" s="116"/>
    </row>
    <row r="120" spans="1:28" s="17" customFormat="1">
      <c r="A120" s="144" t="s">
        <v>323</v>
      </c>
      <c r="B120" s="79" t="s">
        <v>324</v>
      </c>
      <c r="C120" s="79" t="s">
        <v>325</v>
      </c>
      <c r="D120" s="145" t="s">
        <v>19</v>
      </c>
      <c r="E120" s="36">
        <v>2990632</v>
      </c>
      <c r="F120" s="36">
        <v>980000</v>
      </c>
      <c r="G120" s="129">
        <v>3.375</v>
      </c>
      <c r="H120" s="146" t="s">
        <v>601</v>
      </c>
      <c r="I120" s="147"/>
      <c r="J120" s="116"/>
    </row>
    <row r="121" spans="1:28" s="17" customFormat="1" ht="29">
      <c r="A121" s="144" t="s">
        <v>291</v>
      </c>
      <c r="B121" s="79" t="s">
        <v>292</v>
      </c>
      <c r="C121" s="79" t="s">
        <v>293</v>
      </c>
      <c r="D121" s="145" t="s">
        <v>580</v>
      </c>
      <c r="E121" s="36">
        <v>3228102</v>
      </c>
      <c r="F121" s="36">
        <v>250000</v>
      </c>
      <c r="G121" s="129">
        <v>2.625</v>
      </c>
      <c r="H121" s="146" t="s">
        <v>602</v>
      </c>
      <c r="I121" s="147"/>
      <c r="J121" s="116"/>
    </row>
    <row r="122" spans="1:28" s="17" customFormat="1" ht="15" thickBot="1">
      <c r="A122" s="135"/>
      <c r="B122" s="150"/>
      <c r="C122" s="150"/>
      <c r="D122" s="135"/>
      <c r="E122" s="136"/>
      <c r="F122" s="136"/>
      <c r="G122" s="136"/>
      <c r="H122" s="137"/>
      <c r="I122" s="138">
        <f>SUM(I80:I121)</f>
        <v>30460000</v>
      </c>
      <c r="J122" s="116"/>
    </row>
    <row r="123" spans="1:28" s="17" customFormat="1" ht="21.5" thickBot="1">
      <c r="A123" s="255" t="s">
        <v>608</v>
      </c>
      <c r="B123" s="256"/>
      <c r="C123" s="256"/>
      <c r="D123" s="256"/>
      <c r="E123" s="256"/>
      <c r="F123" s="256"/>
      <c r="G123" s="256"/>
      <c r="H123" s="256"/>
      <c r="I123" s="257"/>
      <c r="J123" s="116"/>
    </row>
    <row r="124" spans="1:28" s="17" customFormat="1">
      <c r="A124" s="151" t="s">
        <v>468</v>
      </c>
      <c r="B124" s="152" t="s">
        <v>469</v>
      </c>
      <c r="C124" s="153" t="s">
        <v>470</v>
      </c>
      <c r="D124" s="154" t="s">
        <v>19</v>
      </c>
      <c r="E124" s="155">
        <v>900000</v>
      </c>
      <c r="F124" s="155">
        <v>538000</v>
      </c>
      <c r="G124" s="113">
        <v>8.625</v>
      </c>
      <c r="H124" s="156" t="s">
        <v>602</v>
      </c>
      <c r="I124" s="157">
        <v>500000</v>
      </c>
      <c r="J124" s="158"/>
      <c r="K124" s="18"/>
      <c r="L124" s="18"/>
      <c r="M124" s="18"/>
      <c r="N124" s="18"/>
      <c r="O124" s="18"/>
      <c r="P124" s="18"/>
      <c r="Q124" s="18"/>
      <c r="R124" s="18"/>
      <c r="S124" s="18"/>
      <c r="T124" s="18"/>
      <c r="U124" s="18"/>
      <c r="V124" s="18"/>
      <c r="W124" s="18"/>
      <c r="X124" s="18"/>
      <c r="Y124" s="18"/>
      <c r="Z124" s="18"/>
      <c r="AA124" s="18"/>
      <c r="AB124" s="18"/>
    </row>
    <row r="125" spans="1:28" s="17" customFormat="1">
      <c r="A125" s="84" t="s">
        <v>451</v>
      </c>
      <c r="B125" s="144" t="s">
        <v>452</v>
      </c>
      <c r="C125" s="85" t="s">
        <v>453</v>
      </c>
      <c r="D125" s="145" t="s">
        <v>19</v>
      </c>
      <c r="E125" s="36">
        <v>1334410</v>
      </c>
      <c r="F125" s="36">
        <v>429410</v>
      </c>
      <c r="G125" s="118">
        <v>8.5</v>
      </c>
      <c r="H125" s="146" t="s">
        <v>602</v>
      </c>
      <c r="I125" s="159">
        <v>390000</v>
      </c>
      <c r="J125" s="116"/>
    </row>
    <row r="126" spans="1:28" s="17" customFormat="1">
      <c r="A126" s="84" t="s">
        <v>489</v>
      </c>
      <c r="B126" s="144" t="s">
        <v>490</v>
      </c>
      <c r="C126" s="85" t="s">
        <v>491</v>
      </c>
      <c r="D126" s="145" t="s">
        <v>19</v>
      </c>
      <c r="E126" s="36">
        <v>210000</v>
      </c>
      <c r="F126" s="36">
        <v>120000</v>
      </c>
      <c r="G126" s="118">
        <v>8.5</v>
      </c>
      <c r="H126" s="146" t="s">
        <v>602</v>
      </c>
      <c r="I126" s="159">
        <v>115000</v>
      </c>
      <c r="J126" s="158"/>
      <c r="K126" s="18"/>
      <c r="L126" s="18"/>
      <c r="M126" s="18"/>
      <c r="N126" s="18"/>
      <c r="O126" s="18"/>
      <c r="P126" s="18"/>
      <c r="Q126" s="18"/>
      <c r="R126" s="18"/>
      <c r="S126" s="18"/>
      <c r="T126" s="18"/>
      <c r="U126" s="18"/>
      <c r="V126" s="18"/>
      <c r="W126" s="18"/>
      <c r="X126" s="18"/>
      <c r="Y126" s="18"/>
      <c r="Z126" s="18"/>
      <c r="AA126" s="18"/>
      <c r="AB126" s="18"/>
    </row>
    <row r="127" spans="1:28" s="17" customFormat="1" ht="29">
      <c r="A127" s="84" t="s">
        <v>504</v>
      </c>
      <c r="B127" s="144" t="s">
        <v>505</v>
      </c>
      <c r="C127" s="85" t="s">
        <v>506</v>
      </c>
      <c r="D127" s="145" t="s">
        <v>19</v>
      </c>
      <c r="E127" s="36">
        <v>1440400</v>
      </c>
      <c r="F127" s="36">
        <v>750400</v>
      </c>
      <c r="G127" s="118">
        <v>8.125</v>
      </c>
      <c r="H127" s="119" t="s">
        <v>602</v>
      </c>
      <c r="I127" s="120">
        <v>660000</v>
      </c>
      <c r="J127" s="116"/>
    </row>
    <row r="128" spans="1:28" s="17" customFormat="1">
      <c r="A128" s="84" t="s">
        <v>474</v>
      </c>
      <c r="B128" s="144" t="s">
        <v>475</v>
      </c>
      <c r="C128" s="85" t="s">
        <v>476</v>
      </c>
      <c r="D128" s="145" t="s">
        <v>139</v>
      </c>
      <c r="E128" s="36">
        <v>1250000</v>
      </c>
      <c r="F128" s="36">
        <v>376500</v>
      </c>
      <c r="G128" s="118">
        <v>8</v>
      </c>
      <c r="H128" s="146" t="s">
        <v>602</v>
      </c>
      <c r="I128" s="159">
        <v>330000</v>
      </c>
      <c r="J128" s="116"/>
    </row>
    <row r="129" spans="1:28" ht="16.5" customHeight="1">
      <c r="A129" s="84" t="s">
        <v>87</v>
      </c>
      <c r="B129" s="85" t="s">
        <v>88</v>
      </c>
      <c r="C129" s="85" t="s">
        <v>89</v>
      </c>
      <c r="D129" s="86" t="s">
        <v>19</v>
      </c>
      <c r="E129" s="36">
        <v>625000</v>
      </c>
      <c r="F129" s="36">
        <v>330000</v>
      </c>
      <c r="G129" s="37">
        <v>8</v>
      </c>
      <c r="H129" s="56" t="s">
        <v>602</v>
      </c>
      <c r="I129" s="57">
        <v>290000</v>
      </c>
    </row>
    <row r="130" spans="1:28" s="17" customFormat="1">
      <c r="A130" s="84" t="s">
        <v>177</v>
      </c>
      <c r="B130" s="144" t="s">
        <v>178</v>
      </c>
      <c r="C130" s="85" t="s">
        <v>179</v>
      </c>
      <c r="D130" s="145" t="s">
        <v>19</v>
      </c>
      <c r="E130" s="36">
        <v>936000</v>
      </c>
      <c r="F130" s="36">
        <v>468000</v>
      </c>
      <c r="G130" s="118">
        <v>7.875</v>
      </c>
      <c r="H130" s="146" t="s">
        <v>602</v>
      </c>
      <c r="I130" s="159">
        <v>400000</v>
      </c>
      <c r="J130" s="158"/>
      <c r="K130" s="18"/>
      <c r="L130" s="18"/>
      <c r="M130" s="18"/>
      <c r="N130" s="18"/>
      <c r="O130" s="18"/>
      <c r="P130" s="18"/>
      <c r="Q130" s="18"/>
      <c r="R130" s="18"/>
      <c r="S130" s="18"/>
      <c r="T130" s="18"/>
      <c r="U130" s="18"/>
      <c r="V130" s="18"/>
      <c r="W130" s="18"/>
      <c r="X130" s="18"/>
      <c r="Y130" s="18"/>
      <c r="Z130" s="18"/>
      <c r="AA130" s="18"/>
      <c r="AB130" s="18"/>
    </row>
    <row r="131" spans="1:28" s="18" customFormat="1">
      <c r="A131" s="84" t="s">
        <v>533</v>
      </c>
      <c r="B131" s="144" t="s">
        <v>534</v>
      </c>
      <c r="C131" s="85" t="s">
        <v>535</v>
      </c>
      <c r="D131" s="145" t="s">
        <v>19</v>
      </c>
      <c r="E131" s="36">
        <v>1335200</v>
      </c>
      <c r="F131" s="36">
        <v>436200</v>
      </c>
      <c r="G131" s="118">
        <v>7.875</v>
      </c>
      <c r="H131" s="146" t="s">
        <v>602</v>
      </c>
      <c r="I131" s="159">
        <v>370000</v>
      </c>
      <c r="J131" s="158"/>
    </row>
    <row r="132" spans="1:28" s="18" customFormat="1">
      <c r="A132" s="84" t="s">
        <v>448</v>
      </c>
      <c r="B132" s="144" t="s">
        <v>449</v>
      </c>
      <c r="C132" s="85" t="s">
        <v>450</v>
      </c>
      <c r="D132" s="145" t="s">
        <v>19</v>
      </c>
      <c r="E132" s="36">
        <v>650000</v>
      </c>
      <c r="F132" s="36">
        <v>209000</v>
      </c>
      <c r="G132" s="118">
        <v>7.875</v>
      </c>
      <c r="H132" s="119" t="s">
        <v>602</v>
      </c>
      <c r="I132" s="120">
        <v>180000</v>
      </c>
      <c r="J132" s="158"/>
    </row>
    <row r="133" spans="1:28" s="18" customFormat="1">
      <c r="A133" s="84" t="s">
        <v>521</v>
      </c>
      <c r="B133" s="144" t="s">
        <v>522</v>
      </c>
      <c r="C133" s="85" t="s">
        <v>523</v>
      </c>
      <c r="D133" s="145" t="s">
        <v>19</v>
      </c>
      <c r="E133" s="36">
        <v>970000</v>
      </c>
      <c r="F133" s="36">
        <v>400000</v>
      </c>
      <c r="G133" s="118">
        <v>7.875</v>
      </c>
      <c r="H133" s="119" t="s">
        <v>602</v>
      </c>
      <c r="I133" s="120">
        <v>340000</v>
      </c>
      <c r="J133" s="116"/>
      <c r="K133" s="17"/>
      <c r="L133" s="17"/>
      <c r="M133" s="17"/>
      <c r="N133" s="17"/>
      <c r="O133" s="17"/>
      <c r="P133" s="17"/>
      <c r="Q133" s="17"/>
      <c r="R133" s="17"/>
      <c r="S133" s="17"/>
      <c r="T133" s="17"/>
      <c r="U133" s="17"/>
      <c r="V133" s="17"/>
      <c r="W133" s="17"/>
      <c r="X133" s="17"/>
      <c r="Y133" s="17"/>
      <c r="Z133" s="17"/>
      <c r="AA133" s="17"/>
      <c r="AB133" s="17"/>
    </row>
    <row r="134" spans="1:28" s="18" customFormat="1" ht="29">
      <c r="A134" s="84" t="s">
        <v>477</v>
      </c>
      <c r="B134" s="144" t="s">
        <v>478</v>
      </c>
      <c r="C134" s="85" t="s">
        <v>479</v>
      </c>
      <c r="D134" s="145" t="s">
        <v>19</v>
      </c>
      <c r="E134" s="36">
        <v>479000</v>
      </c>
      <c r="F134" s="36">
        <v>257000</v>
      </c>
      <c r="G134" s="118">
        <v>7.875</v>
      </c>
      <c r="H134" s="119" t="s">
        <v>602</v>
      </c>
      <c r="I134" s="120">
        <v>215000</v>
      </c>
      <c r="J134" s="116"/>
      <c r="K134" s="17"/>
      <c r="L134" s="17"/>
      <c r="M134" s="17"/>
      <c r="N134" s="17"/>
      <c r="O134" s="17"/>
      <c r="P134" s="17"/>
      <c r="Q134" s="17"/>
      <c r="R134" s="17"/>
      <c r="S134" s="17"/>
      <c r="T134" s="17"/>
      <c r="U134" s="17"/>
      <c r="V134" s="17"/>
      <c r="W134" s="17"/>
      <c r="X134" s="17"/>
      <c r="Y134" s="17"/>
      <c r="Z134" s="17"/>
      <c r="AA134" s="17"/>
      <c r="AB134" s="17"/>
    </row>
    <row r="135" spans="1:28" s="18" customFormat="1">
      <c r="A135" s="84" t="s">
        <v>154</v>
      </c>
      <c r="B135" s="144" t="s">
        <v>74</v>
      </c>
      <c r="C135" s="85" t="s">
        <v>155</v>
      </c>
      <c r="D135" s="145" t="s">
        <v>575</v>
      </c>
      <c r="E135" s="36">
        <v>849000</v>
      </c>
      <c r="F135" s="36">
        <v>250000</v>
      </c>
      <c r="G135" s="118">
        <v>7.8571428571428568</v>
      </c>
      <c r="H135" s="146" t="s">
        <v>603</v>
      </c>
      <c r="I135" s="159">
        <v>205000</v>
      </c>
      <c r="J135" s="158"/>
    </row>
    <row r="136" spans="1:28" s="18" customFormat="1">
      <c r="A136" s="84" t="s">
        <v>267</v>
      </c>
      <c r="B136" s="144" t="s">
        <v>268</v>
      </c>
      <c r="C136" s="85" t="s">
        <v>269</v>
      </c>
      <c r="D136" s="145" t="s">
        <v>19</v>
      </c>
      <c r="E136" s="36">
        <v>1095000</v>
      </c>
      <c r="F136" s="36">
        <v>490000</v>
      </c>
      <c r="G136" s="118">
        <v>7.75</v>
      </c>
      <c r="H136" s="119" t="s">
        <v>602</v>
      </c>
      <c r="I136" s="120">
        <v>400000</v>
      </c>
      <c r="J136" s="116"/>
      <c r="K136" s="17"/>
      <c r="L136" s="17"/>
      <c r="M136" s="17"/>
      <c r="N136" s="17"/>
      <c r="O136" s="17"/>
      <c r="P136" s="17"/>
      <c r="Q136" s="17"/>
      <c r="R136" s="17"/>
      <c r="S136" s="17"/>
      <c r="T136" s="17"/>
      <c r="U136" s="17"/>
      <c r="V136" s="17"/>
      <c r="W136" s="17"/>
      <c r="X136" s="17"/>
      <c r="Y136" s="17"/>
      <c r="Z136" s="17"/>
      <c r="AA136" s="17"/>
      <c r="AB136" s="17"/>
    </row>
    <row r="137" spans="1:28" s="18" customFormat="1">
      <c r="A137" s="84" t="s">
        <v>400</v>
      </c>
      <c r="B137" s="144" t="s">
        <v>401</v>
      </c>
      <c r="C137" s="85" t="s">
        <v>402</v>
      </c>
      <c r="D137" s="145" t="s">
        <v>19</v>
      </c>
      <c r="E137" s="36">
        <v>981900</v>
      </c>
      <c r="F137" s="36">
        <v>470000</v>
      </c>
      <c r="G137" s="118">
        <v>7.75</v>
      </c>
      <c r="H137" s="119" t="s">
        <v>602</v>
      </c>
      <c r="I137" s="120">
        <v>385000</v>
      </c>
      <c r="J137" s="158"/>
    </row>
    <row r="138" spans="1:28" s="18" customFormat="1">
      <c r="A138" s="84" t="s">
        <v>465</v>
      </c>
      <c r="B138" s="144" t="s">
        <v>466</v>
      </c>
      <c r="C138" s="85" t="s">
        <v>467</v>
      </c>
      <c r="D138" s="145" t="s">
        <v>19</v>
      </c>
      <c r="E138" s="36">
        <v>1376000</v>
      </c>
      <c r="F138" s="36">
        <v>758000</v>
      </c>
      <c r="G138" s="118">
        <v>7.75</v>
      </c>
      <c r="H138" s="146" t="s">
        <v>602</v>
      </c>
      <c r="I138" s="159">
        <v>590000</v>
      </c>
      <c r="J138" s="158"/>
    </row>
    <row r="139" spans="1:28" s="18" customFormat="1">
      <c r="A139" s="84" t="s">
        <v>341</v>
      </c>
      <c r="B139" s="144" t="s">
        <v>342</v>
      </c>
      <c r="C139" s="85" t="s">
        <v>343</v>
      </c>
      <c r="D139" s="145" t="s">
        <v>19</v>
      </c>
      <c r="E139" s="36">
        <v>619400</v>
      </c>
      <c r="F139" s="36">
        <v>334400</v>
      </c>
      <c r="G139" s="118">
        <v>7.75</v>
      </c>
      <c r="H139" s="119" t="s">
        <v>602</v>
      </c>
      <c r="I139" s="120">
        <v>270000</v>
      </c>
      <c r="J139" s="116"/>
      <c r="K139" s="17"/>
      <c r="L139" s="17"/>
      <c r="M139" s="17"/>
      <c r="N139" s="17"/>
      <c r="O139" s="17"/>
      <c r="P139" s="17"/>
      <c r="Q139" s="17"/>
      <c r="R139" s="17"/>
      <c r="S139" s="17"/>
      <c r="T139" s="17"/>
      <c r="U139" s="17"/>
      <c r="V139" s="17"/>
      <c r="W139" s="17"/>
      <c r="X139" s="17"/>
      <c r="Y139" s="17"/>
      <c r="Z139" s="17"/>
      <c r="AA139" s="17"/>
      <c r="AB139" s="17"/>
    </row>
    <row r="140" spans="1:28" s="18" customFormat="1">
      <c r="A140" s="84" t="s">
        <v>542</v>
      </c>
      <c r="B140" s="144" t="s">
        <v>543</v>
      </c>
      <c r="C140" s="85" t="s">
        <v>544</v>
      </c>
      <c r="D140" s="145" t="s">
        <v>79</v>
      </c>
      <c r="E140" s="36">
        <v>1243000</v>
      </c>
      <c r="F140" s="36">
        <v>499000</v>
      </c>
      <c r="G140" s="118">
        <v>7.7142857142857144</v>
      </c>
      <c r="H140" s="146" t="s">
        <v>602</v>
      </c>
      <c r="I140" s="159">
        <v>390000</v>
      </c>
      <c r="J140" s="116"/>
      <c r="K140" s="17"/>
      <c r="L140" s="17"/>
      <c r="M140" s="17"/>
      <c r="N140" s="17"/>
      <c r="O140" s="17"/>
      <c r="P140" s="17"/>
      <c r="Q140" s="17"/>
      <c r="R140" s="17"/>
      <c r="S140" s="17"/>
      <c r="T140" s="17"/>
      <c r="U140" s="17"/>
      <c r="V140" s="17"/>
      <c r="W140" s="17"/>
      <c r="X140" s="17"/>
      <c r="Y140" s="17"/>
      <c r="Z140" s="17"/>
      <c r="AA140" s="17"/>
      <c r="AB140" s="17"/>
    </row>
    <row r="141" spans="1:28" s="18" customFormat="1">
      <c r="A141" s="84" t="s">
        <v>471</v>
      </c>
      <c r="B141" s="144" t="s">
        <v>472</v>
      </c>
      <c r="C141" s="85" t="s">
        <v>473</v>
      </c>
      <c r="D141" s="145" t="s">
        <v>19</v>
      </c>
      <c r="E141" s="36">
        <v>430000</v>
      </c>
      <c r="F141" s="36">
        <v>260000</v>
      </c>
      <c r="G141" s="118">
        <v>7.625</v>
      </c>
      <c r="H141" s="119" t="s">
        <v>602</v>
      </c>
      <c r="I141" s="120">
        <v>190000</v>
      </c>
      <c r="J141" s="158"/>
    </row>
    <row r="142" spans="1:28" s="18" customFormat="1">
      <c r="A142" s="84" t="s">
        <v>516</v>
      </c>
      <c r="B142" s="144" t="s">
        <v>517</v>
      </c>
      <c r="C142" s="85" t="s">
        <v>518</v>
      </c>
      <c r="D142" s="145" t="s">
        <v>19</v>
      </c>
      <c r="E142" s="36">
        <v>1358000</v>
      </c>
      <c r="F142" s="36">
        <v>500000</v>
      </c>
      <c r="G142" s="118">
        <v>7.625</v>
      </c>
      <c r="H142" s="146" t="s">
        <v>601</v>
      </c>
      <c r="I142" s="159">
        <v>360000</v>
      </c>
      <c r="J142" s="158"/>
    </row>
    <row r="143" spans="1:28" s="18" customFormat="1">
      <c r="A143" s="84" t="s">
        <v>394</v>
      </c>
      <c r="B143" s="144" t="s">
        <v>395</v>
      </c>
      <c r="C143" s="85" t="s">
        <v>396</v>
      </c>
      <c r="D143" s="145" t="s">
        <v>19</v>
      </c>
      <c r="E143" s="36">
        <v>807000</v>
      </c>
      <c r="F143" s="36">
        <v>420000</v>
      </c>
      <c r="G143" s="118">
        <v>7.625</v>
      </c>
      <c r="H143" s="146" t="s">
        <v>602</v>
      </c>
      <c r="I143" s="159">
        <v>305000</v>
      </c>
      <c r="J143" s="116"/>
      <c r="K143" s="17"/>
      <c r="L143" s="17"/>
      <c r="M143" s="17"/>
      <c r="N143" s="17"/>
      <c r="O143" s="17"/>
      <c r="P143" s="17"/>
      <c r="Q143" s="17"/>
      <c r="R143" s="17"/>
      <c r="S143" s="17"/>
      <c r="T143" s="17"/>
      <c r="U143" s="17"/>
      <c r="V143" s="17"/>
      <c r="W143" s="17"/>
      <c r="X143" s="17"/>
      <c r="Y143" s="17"/>
      <c r="Z143" s="17"/>
      <c r="AA143" s="17"/>
      <c r="AB143" s="17"/>
    </row>
    <row r="144" spans="1:28" s="18" customFormat="1">
      <c r="A144" s="84" t="s">
        <v>211</v>
      </c>
      <c r="B144" s="144" t="s">
        <v>212</v>
      </c>
      <c r="C144" s="85" t="s">
        <v>213</v>
      </c>
      <c r="D144" s="145" t="s">
        <v>575</v>
      </c>
      <c r="E144" s="36">
        <v>422000</v>
      </c>
      <c r="F144" s="36">
        <v>292000</v>
      </c>
      <c r="G144" s="118">
        <v>7.5714285714285712</v>
      </c>
      <c r="H144" s="119" t="s">
        <v>602</v>
      </c>
      <c r="I144" s="120">
        <v>210000</v>
      </c>
      <c r="J144" s="116"/>
      <c r="K144" s="17"/>
      <c r="L144" s="17"/>
      <c r="M144" s="17"/>
      <c r="N144" s="17"/>
      <c r="O144" s="17"/>
      <c r="P144" s="17"/>
      <c r="Q144" s="17"/>
      <c r="R144" s="17"/>
      <c r="S144" s="17"/>
      <c r="T144" s="17"/>
      <c r="U144" s="17"/>
      <c r="V144" s="17"/>
      <c r="W144" s="17"/>
      <c r="X144" s="17"/>
      <c r="Y144" s="17"/>
      <c r="Z144" s="17"/>
      <c r="AA144" s="17"/>
      <c r="AB144" s="17"/>
    </row>
    <row r="145" spans="1:28" s="18" customFormat="1">
      <c r="A145" s="84" t="s">
        <v>454</v>
      </c>
      <c r="B145" s="144" t="s">
        <v>455</v>
      </c>
      <c r="C145" s="85" t="s">
        <v>456</v>
      </c>
      <c r="D145" s="145" t="s">
        <v>19</v>
      </c>
      <c r="E145" s="36">
        <v>1445000</v>
      </c>
      <c r="F145" s="36">
        <v>520000</v>
      </c>
      <c r="G145" s="118">
        <v>7.5</v>
      </c>
      <c r="H145" s="119" t="s">
        <v>601</v>
      </c>
      <c r="I145" s="120">
        <v>350000</v>
      </c>
      <c r="J145" s="158"/>
    </row>
    <row r="146" spans="1:28" s="17" customFormat="1">
      <c r="A146" s="84" t="s">
        <v>507</v>
      </c>
      <c r="B146" s="144" t="s">
        <v>508</v>
      </c>
      <c r="C146" s="85" t="s">
        <v>509</v>
      </c>
      <c r="D146" s="145" t="s">
        <v>19</v>
      </c>
      <c r="E146" s="36">
        <v>437000</v>
      </c>
      <c r="F146" s="36">
        <v>200000</v>
      </c>
      <c r="G146" s="118">
        <v>7.5</v>
      </c>
      <c r="H146" s="119" t="s">
        <v>602</v>
      </c>
      <c r="I146" s="120">
        <v>135000</v>
      </c>
      <c r="J146" s="116"/>
    </row>
    <row r="147" spans="1:28" s="17" customFormat="1">
      <c r="A147" s="84" t="s">
        <v>430</v>
      </c>
      <c r="B147" s="144" t="s">
        <v>431</v>
      </c>
      <c r="C147" s="85" t="s">
        <v>432</v>
      </c>
      <c r="D147" s="145" t="s">
        <v>580</v>
      </c>
      <c r="E147" s="36">
        <v>795944</v>
      </c>
      <c r="F147" s="36">
        <v>397000</v>
      </c>
      <c r="G147" s="118">
        <v>7.5</v>
      </c>
      <c r="H147" s="119" t="s">
        <v>601</v>
      </c>
      <c r="I147" s="120">
        <v>265000</v>
      </c>
      <c r="J147" s="116"/>
    </row>
    <row r="148" spans="1:28" ht="20.25" customHeight="1">
      <c r="A148" s="84" t="s">
        <v>140</v>
      </c>
      <c r="B148" s="85" t="s">
        <v>88</v>
      </c>
      <c r="C148" s="85" t="s">
        <v>141</v>
      </c>
      <c r="D148" s="86" t="s">
        <v>19</v>
      </c>
      <c r="E148" s="36">
        <v>710000</v>
      </c>
      <c r="F148" s="36">
        <v>400000</v>
      </c>
      <c r="G148" s="37">
        <v>7.5</v>
      </c>
      <c r="H148" s="56" t="s">
        <v>602</v>
      </c>
      <c r="I148" s="57">
        <v>270000</v>
      </c>
    </row>
    <row r="149" spans="1:28" s="17" customFormat="1">
      <c r="A149" s="84" t="s">
        <v>527</v>
      </c>
      <c r="B149" s="144" t="s">
        <v>528</v>
      </c>
      <c r="C149" s="85" t="s">
        <v>529</v>
      </c>
      <c r="D149" s="145" t="s">
        <v>19</v>
      </c>
      <c r="E149" s="36">
        <v>495500</v>
      </c>
      <c r="F149" s="36">
        <v>254000</v>
      </c>
      <c r="G149" s="118">
        <v>7.375</v>
      </c>
      <c r="H149" s="146" t="s">
        <v>602</v>
      </c>
      <c r="I149" s="159">
        <v>165000</v>
      </c>
      <c r="J149" s="116"/>
    </row>
    <row r="150" spans="1:28" s="17" customFormat="1">
      <c r="A150" s="84" t="s">
        <v>510</v>
      </c>
      <c r="B150" s="144" t="s">
        <v>511</v>
      </c>
      <c r="C150" s="85" t="s">
        <v>512</v>
      </c>
      <c r="D150" s="145" t="s">
        <v>574</v>
      </c>
      <c r="E150" s="36">
        <v>1498460</v>
      </c>
      <c r="F150" s="36">
        <v>810000</v>
      </c>
      <c r="G150" s="118">
        <v>7.375</v>
      </c>
      <c r="H150" s="119" t="s">
        <v>601</v>
      </c>
      <c r="I150" s="120">
        <v>510000</v>
      </c>
      <c r="J150" s="158"/>
      <c r="K150" s="18"/>
      <c r="L150" s="18"/>
      <c r="M150" s="18"/>
      <c r="N150" s="18"/>
      <c r="O150" s="18"/>
      <c r="P150" s="18"/>
      <c r="Q150" s="18"/>
      <c r="R150" s="18"/>
      <c r="S150" s="18"/>
      <c r="T150" s="18"/>
      <c r="U150" s="18"/>
      <c r="V150" s="18"/>
      <c r="W150" s="18"/>
      <c r="X150" s="18"/>
      <c r="Y150" s="18"/>
      <c r="Z150" s="18"/>
      <c r="AA150" s="18"/>
      <c r="AB150" s="18"/>
    </row>
    <row r="151" spans="1:28" s="17" customFormat="1">
      <c r="A151" s="84" t="s">
        <v>427</v>
      </c>
      <c r="B151" s="144" t="s">
        <v>428</v>
      </c>
      <c r="C151" s="85" t="s">
        <v>429</v>
      </c>
      <c r="D151" s="145" t="s">
        <v>580</v>
      </c>
      <c r="E151" s="36">
        <v>524500</v>
      </c>
      <c r="F151" s="36">
        <v>244000</v>
      </c>
      <c r="G151" s="118">
        <v>7.375</v>
      </c>
      <c r="H151" s="146" t="s">
        <v>602</v>
      </c>
      <c r="I151" s="159">
        <v>155000</v>
      </c>
      <c r="J151" s="158"/>
      <c r="K151" s="18"/>
      <c r="L151" s="18"/>
      <c r="M151" s="18"/>
      <c r="N151" s="18"/>
      <c r="O151" s="18"/>
      <c r="P151" s="18"/>
      <c r="Q151" s="18"/>
      <c r="R151" s="18"/>
      <c r="S151" s="18"/>
      <c r="T151" s="18"/>
      <c r="U151" s="18"/>
      <c r="V151" s="18"/>
      <c r="W151" s="18"/>
      <c r="X151" s="18"/>
      <c r="Y151" s="18"/>
      <c r="Z151" s="18"/>
      <c r="AA151" s="18"/>
      <c r="AB151" s="18"/>
    </row>
    <row r="152" spans="1:28" s="17" customFormat="1">
      <c r="A152" s="84" t="s">
        <v>492</v>
      </c>
      <c r="B152" s="144" t="s">
        <v>86</v>
      </c>
      <c r="C152" s="85" t="s">
        <v>493</v>
      </c>
      <c r="D152" s="145" t="s">
        <v>19</v>
      </c>
      <c r="E152" s="36">
        <v>1224700</v>
      </c>
      <c r="F152" s="36">
        <v>480000</v>
      </c>
      <c r="G152" s="118">
        <v>7.375</v>
      </c>
      <c r="H152" s="146" t="s">
        <v>602</v>
      </c>
      <c r="I152" s="159">
        <v>305000</v>
      </c>
      <c r="J152" s="116"/>
    </row>
    <row r="153" spans="1:28" s="17" customFormat="1">
      <c r="A153" s="84" t="s">
        <v>445</v>
      </c>
      <c r="B153" s="144" t="s">
        <v>446</v>
      </c>
      <c r="C153" s="85" t="s">
        <v>447</v>
      </c>
      <c r="D153" s="145" t="s">
        <v>19</v>
      </c>
      <c r="E153" s="36">
        <v>489200</v>
      </c>
      <c r="F153" s="36">
        <v>318000</v>
      </c>
      <c r="G153" s="118">
        <v>7.375</v>
      </c>
      <c r="H153" s="119" t="s">
        <v>602</v>
      </c>
      <c r="I153" s="120">
        <v>205000</v>
      </c>
      <c r="J153" s="116"/>
    </row>
    <row r="154" spans="1:28" s="18" customFormat="1">
      <c r="A154" s="84" t="s">
        <v>338</v>
      </c>
      <c r="B154" s="144" t="s">
        <v>339</v>
      </c>
      <c r="C154" s="85" t="s">
        <v>340</v>
      </c>
      <c r="D154" s="145" t="s">
        <v>574</v>
      </c>
      <c r="E154" s="36">
        <v>508000</v>
      </c>
      <c r="F154" s="36">
        <v>298000</v>
      </c>
      <c r="G154" s="118">
        <v>7.375</v>
      </c>
      <c r="H154" s="146" t="s">
        <v>602</v>
      </c>
      <c r="I154" s="159">
        <v>190000</v>
      </c>
      <c r="J154" s="158"/>
    </row>
    <row r="155" spans="1:28" s="17" customFormat="1">
      <c r="A155" s="84" t="s">
        <v>539</v>
      </c>
      <c r="B155" s="144" t="s">
        <v>540</v>
      </c>
      <c r="C155" s="85" t="s">
        <v>541</v>
      </c>
      <c r="D155" s="145" t="s">
        <v>19</v>
      </c>
      <c r="E155" s="36">
        <v>301000</v>
      </c>
      <c r="F155" s="36">
        <v>210700</v>
      </c>
      <c r="G155" s="118">
        <v>7.25</v>
      </c>
      <c r="H155" s="146" t="s">
        <v>602</v>
      </c>
      <c r="I155" s="159">
        <v>130000</v>
      </c>
      <c r="J155" s="116"/>
    </row>
    <row r="156" spans="1:28" s="17" customFormat="1" ht="29">
      <c r="A156" s="84" t="s">
        <v>519</v>
      </c>
      <c r="B156" s="144" t="s">
        <v>152</v>
      </c>
      <c r="C156" s="85" t="s">
        <v>520</v>
      </c>
      <c r="D156" s="145" t="s">
        <v>19</v>
      </c>
      <c r="E156" s="36">
        <v>385700</v>
      </c>
      <c r="F156" s="36">
        <v>245000</v>
      </c>
      <c r="G156" s="118">
        <v>7.25</v>
      </c>
      <c r="H156" s="119" t="s">
        <v>602</v>
      </c>
      <c r="I156" s="120">
        <v>150000</v>
      </c>
      <c r="J156" s="158"/>
      <c r="K156" s="18"/>
      <c r="L156" s="18"/>
      <c r="M156" s="18"/>
      <c r="N156" s="18"/>
      <c r="O156" s="18"/>
      <c r="P156" s="18"/>
      <c r="Q156" s="18"/>
      <c r="R156" s="18"/>
      <c r="S156" s="18"/>
      <c r="T156" s="18"/>
      <c r="U156" s="18"/>
      <c r="V156" s="18"/>
      <c r="W156" s="18"/>
      <c r="X156" s="18"/>
      <c r="Y156" s="18"/>
      <c r="Z156" s="18"/>
      <c r="AA156" s="18"/>
      <c r="AB156" s="18"/>
    </row>
    <row r="157" spans="1:28" s="17" customFormat="1">
      <c r="A157" s="84" t="s">
        <v>462</v>
      </c>
      <c r="B157" s="144" t="s">
        <v>463</v>
      </c>
      <c r="C157" s="85" t="s">
        <v>464</v>
      </c>
      <c r="D157" s="145" t="s">
        <v>19</v>
      </c>
      <c r="E157" s="36">
        <v>288500</v>
      </c>
      <c r="F157" s="36">
        <v>130000</v>
      </c>
      <c r="G157" s="118">
        <v>7.25</v>
      </c>
      <c r="H157" s="146" t="s">
        <v>602</v>
      </c>
      <c r="I157" s="159">
        <v>80000</v>
      </c>
      <c r="J157" s="158"/>
      <c r="K157" s="18"/>
      <c r="L157" s="18"/>
      <c r="M157" s="18"/>
      <c r="N157" s="18"/>
      <c r="O157" s="18"/>
      <c r="P157" s="18"/>
      <c r="Q157" s="18"/>
      <c r="R157" s="18"/>
      <c r="S157" s="18"/>
      <c r="T157" s="18"/>
      <c r="U157" s="18"/>
      <c r="V157" s="18"/>
      <c r="W157" s="18"/>
      <c r="X157" s="18"/>
      <c r="Y157" s="18"/>
      <c r="Z157" s="18"/>
      <c r="AA157" s="18"/>
      <c r="AB157" s="18"/>
    </row>
    <row r="158" spans="1:28" s="18" customFormat="1">
      <c r="A158" s="84" t="s">
        <v>548</v>
      </c>
      <c r="B158" s="144" t="s">
        <v>549</v>
      </c>
      <c r="C158" s="85" t="s">
        <v>550</v>
      </c>
      <c r="D158" s="145" t="s">
        <v>19</v>
      </c>
      <c r="E158" s="36">
        <v>1166500</v>
      </c>
      <c r="F158" s="36">
        <v>811500</v>
      </c>
      <c r="G158" s="118">
        <v>7.25</v>
      </c>
      <c r="H158" s="146" t="s">
        <v>602</v>
      </c>
      <c r="I158" s="159">
        <v>460000</v>
      </c>
      <c r="J158" s="158"/>
    </row>
    <row r="159" spans="1:28" s="18" customFormat="1">
      <c r="A159" s="84" t="s">
        <v>223</v>
      </c>
      <c r="B159" s="144" t="s">
        <v>77</v>
      </c>
      <c r="C159" s="85" t="s">
        <v>224</v>
      </c>
      <c r="D159" s="145" t="s">
        <v>79</v>
      </c>
      <c r="E159" s="36">
        <v>1021500</v>
      </c>
      <c r="F159" s="36">
        <v>600000</v>
      </c>
      <c r="G159" s="118">
        <v>7.25</v>
      </c>
      <c r="H159" s="119" t="s">
        <v>602</v>
      </c>
      <c r="I159" s="120">
        <v>360000</v>
      </c>
      <c r="J159" s="158"/>
    </row>
    <row r="160" spans="1:28" s="17" customFormat="1" ht="29">
      <c r="A160" s="84" t="s">
        <v>433</v>
      </c>
      <c r="B160" s="144" t="s">
        <v>434</v>
      </c>
      <c r="C160" s="85" t="s">
        <v>435</v>
      </c>
      <c r="D160" s="145" t="s">
        <v>19</v>
      </c>
      <c r="E160" s="36">
        <v>482400</v>
      </c>
      <c r="F160" s="36">
        <v>260000</v>
      </c>
      <c r="G160" s="118">
        <v>7.25</v>
      </c>
      <c r="H160" s="119" t="s">
        <v>602</v>
      </c>
      <c r="I160" s="120">
        <v>160000</v>
      </c>
      <c r="J160" s="158"/>
      <c r="K160" s="18"/>
      <c r="L160" s="18"/>
      <c r="M160" s="18"/>
      <c r="N160" s="18"/>
      <c r="O160" s="18"/>
      <c r="P160" s="18"/>
      <c r="Q160" s="18"/>
      <c r="R160" s="18"/>
      <c r="S160" s="18"/>
      <c r="T160" s="18"/>
      <c r="U160" s="18"/>
      <c r="V160" s="18"/>
      <c r="W160" s="18"/>
      <c r="X160" s="18"/>
      <c r="Y160" s="18"/>
      <c r="Z160" s="18"/>
      <c r="AA160" s="18"/>
      <c r="AB160" s="18"/>
    </row>
    <row r="161" spans="1:28" s="17" customFormat="1">
      <c r="A161" s="84" t="s">
        <v>551</v>
      </c>
      <c r="B161" s="144" t="s">
        <v>552</v>
      </c>
      <c r="C161" s="85" t="s">
        <v>553</v>
      </c>
      <c r="D161" s="145" t="s">
        <v>19</v>
      </c>
      <c r="E161" s="36">
        <v>1281320</v>
      </c>
      <c r="F161" s="36">
        <v>891320</v>
      </c>
      <c r="G161" s="118">
        <v>7.25</v>
      </c>
      <c r="H161" s="146" t="s">
        <v>601</v>
      </c>
      <c r="I161" s="159">
        <v>500000</v>
      </c>
      <c r="J161" s="116"/>
    </row>
    <row r="162" spans="1:28" s="17" customFormat="1">
      <c r="A162" s="84" t="s">
        <v>273</v>
      </c>
      <c r="B162" s="144" t="s">
        <v>274</v>
      </c>
      <c r="C162" s="85" t="s">
        <v>275</v>
      </c>
      <c r="D162" s="145" t="s">
        <v>574</v>
      </c>
      <c r="E162" s="36">
        <v>802000</v>
      </c>
      <c r="F162" s="36">
        <v>561400</v>
      </c>
      <c r="G162" s="118">
        <v>7.25</v>
      </c>
      <c r="H162" s="146" t="s">
        <v>601</v>
      </c>
      <c r="I162" s="159">
        <v>330000</v>
      </c>
      <c r="J162" s="116"/>
    </row>
    <row r="163" spans="1:28" s="18" customFormat="1">
      <c r="A163" s="84" t="s">
        <v>418</v>
      </c>
      <c r="B163" s="144" t="s">
        <v>419</v>
      </c>
      <c r="C163" s="85" t="s">
        <v>420</v>
      </c>
      <c r="D163" s="145" t="s">
        <v>19</v>
      </c>
      <c r="E163" s="36">
        <v>1202000</v>
      </c>
      <c r="F163" s="36">
        <v>475000</v>
      </c>
      <c r="G163" s="118">
        <v>7.125</v>
      </c>
      <c r="H163" s="146" t="s">
        <v>602</v>
      </c>
      <c r="I163" s="159">
        <v>270000</v>
      </c>
      <c r="J163" s="158"/>
    </row>
    <row r="164" spans="1:28" s="18" customFormat="1" ht="29">
      <c r="A164" s="84" t="s">
        <v>391</v>
      </c>
      <c r="B164" s="144" t="s">
        <v>392</v>
      </c>
      <c r="C164" s="85" t="s">
        <v>393</v>
      </c>
      <c r="D164" s="145" t="s">
        <v>574</v>
      </c>
      <c r="E164" s="36">
        <v>1353032</v>
      </c>
      <c r="F164" s="36">
        <v>689000</v>
      </c>
      <c r="G164" s="118">
        <v>7.125</v>
      </c>
      <c r="H164" s="146" t="s">
        <v>602</v>
      </c>
      <c r="I164" s="159">
        <v>390000</v>
      </c>
      <c r="J164" s="158"/>
    </row>
    <row r="165" spans="1:28" s="18" customFormat="1">
      <c r="A165" s="84" t="s">
        <v>566</v>
      </c>
      <c r="B165" s="144" t="s">
        <v>567</v>
      </c>
      <c r="C165" s="85" t="s">
        <v>568</v>
      </c>
      <c r="D165" s="145" t="s">
        <v>19</v>
      </c>
      <c r="E165" s="36">
        <v>444000</v>
      </c>
      <c r="F165" s="36">
        <v>310800</v>
      </c>
      <c r="G165" s="118">
        <v>7.125</v>
      </c>
      <c r="H165" s="146" t="s">
        <v>602</v>
      </c>
      <c r="I165" s="159">
        <v>175000</v>
      </c>
      <c r="J165" s="116"/>
      <c r="K165" s="17"/>
      <c r="L165" s="17"/>
      <c r="M165" s="17"/>
      <c r="N165" s="17"/>
      <c r="O165" s="17"/>
      <c r="P165" s="17"/>
      <c r="Q165" s="17"/>
      <c r="R165" s="17"/>
      <c r="S165" s="17"/>
      <c r="T165" s="17"/>
      <c r="U165" s="17"/>
      <c r="V165" s="17"/>
      <c r="W165" s="17"/>
      <c r="X165" s="17"/>
      <c r="Y165" s="17"/>
      <c r="Z165" s="17"/>
      <c r="AA165" s="17"/>
      <c r="AB165" s="17"/>
    </row>
    <row r="166" spans="1:28" s="18" customFormat="1">
      <c r="A166" s="84" t="s">
        <v>486</v>
      </c>
      <c r="B166" s="144" t="s">
        <v>487</v>
      </c>
      <c r="C166" s="85" t="s">
        <v>488</v>
      </c>
      <c r="D166" s="145" t="s">
        <v>19</v>
      </c>
      <c r="E166" s="36">
        <v>471400</v>
      </c>
      <c r="F166" s="36">
        <v>200000</v>
      </c>
      <c r="G166" s="118">
        <v>7.125</v>
      </c>
      <c r="H166" s="119" t="s">
        <v>602</v>
      </c>
      <c r="I166" s="120">
        <v>110000</v>
      </c>
      <c r="J166" s="158"/>
    </row>
    <row r="167" spans="1:28" s="18" customFormat="1">
      <c r="A167" s="84" t="s">
        <v>412</v>
      </c>
      <c r="B167" s="144" t="s">
        <v>413</v>
      </c>
      <c r="C167" s="85" t="s">
        <v>414</v>
      </c>
      <c r="D167" s="145" t="s">
        <v>19</v>
      </c>
      <c r="E167" s="36">
        <v>858400</v>
      </c>
      <c r="F167" s="36">
        <v>434400</v>
      </c>
      <c r="G167" s="118">
        <v>7</v>
      </c>
      <c r="H167" s="146" t="s">
        <v>602</v>
      </c>
      <c r="I167" s="159">
        <v>230000</v>
      </c>
      <c r="J167" s="116"/>
      <c r="K167" s="17"/>
      <c r="L167" s="17"/>
      <c r="M167" s="17"/>
      <c r="N167" s="17"/>
      <c r="O167" s="17"/>
      <c r="P167" s="17"/>
      <c r="Q167" s="17"/>
      <c r="R167" s="17"/>
      <c r="S167" s="17"/>
      <c r="T167" s="17"/>
      <c r="U167" s="17"/>
      <c r="V167" s="17"/>
      <c r="W167" s="17"/>
      <c r="X167" s="17"/>
      <c r="Y167" s="17"/>
      <c r="Z167" s="17"/>
      <c r="AA167" s="17"/>
      <c r="AB167" s="17"/>
    </row>
    <row r="168" spans="1:28" s="17" customFormat="1">
      <c r="A168" s="84" t="s">
        <v>460</v>
      </c>
      <c r="B168" s="144" t="s">
        <v>97</v>
      </c>
      <c r="C168" s="85" t="s">
        <v>461</v>
      </c>
      <c r="D168" s="145" t="s">
        <v>574</v>
      </c>
      <c r="E168" s="36">
        <v>1440000</v>
      </c>
      <c r="F168" s="36">
        <v>993600</v>
      </c>
      <c r="G168" s="118">
        <v>7</v>
      </c>
      <c r="H168" s="119" t="s">
        <v>602</v>
      </c>
      <c r="I168" s="120">
        <v>500000</v>
      </c>
      <c r="J168" s="116"/>
    </row>
    <row r="169" spans="1:28" s="17" customFormat="1" ht="29">
      <c r="A169" s="84" t="s">
        <v>501</v>
      </c>
      <c r="B169" s="144" t="s">
        <v>502</v>
      </c>
      <c r="C169" s="85" t="s">
        <v>503</v>
      </c>
      <c r="D169" s="145" t="s">
        <v>19</v>
      </c>
      <c r="E169" s="36">
        <v>983888</v>
      </c>
      <c r="F169" s="36">
        <v>245000</v>
      </c>
      <c r="G169" s="118">
        <v>6.875</v>
      </c>
      <c r="H169" s="146" t="s">
        <v>602</v>
      </c>
      <c r="I169" s="159">
        <v>110000</v>
      </c>
      <c r="J169" s="158"/>
      <c r="K169" s="18"/>
      <c r="L169" s="18"/>
      <c r="M169" s="18"/>
      <c r="N169" s="18"/>
      <c r="O169" s="18"/>
      <c r="P169" s="18"/>
      <c r="Q169" s="18"/>
      <c r="R169" s="18"/>
      <c r="S169" s="18"/>
      <c r="T169" s="18"/>
      <c r="U169" s="18"/>
      <c r="V169" s="18"/>
      <c r="W169" s="18"/>
      <c r="X169" s="18"/>
      <c r="Y169" s="18"/>
      <c r="Z169" s="18"/>
      <c r="AA169" s="18"/>
      <c r="AB169" s="18"/>
    </row>
    <row r="170" spans="1:28" s="17" customFormat="1">
      <c r="A170" s="84" t="s">
        <v>563</v>
      </c>
      <c r="B170" s="144" t="s">
        <v>564</v>
      </c>
      <c r="C170" s="85" t="s">
        <v>565</v>
      </c>
      <c r="D170" s="145" t="s">
        <v>574</v>
      </c>
      <c r="E170" s="36">
        <v>950000</v>
      </c>
      <c r="F170" s="36">
        <v>450000</v>
      </c>
      <c r="G170" s="118">
        <v>6.875</v>
      </c>
      <c r="H170" s="119" t="s">
        <v>602</v>
      </c>
      <c r="I170" s="120">
        <v>200000</v>
      </c>
      <c r="J170" s="116"/>
    </row>
    <row r="171" spans="1:28" s="17" customFormat="1">
      <c r="A171" s="84" t="s">
        <v>270</v>
      </c>
      <c r="B171" s="144" t="s">
        <v>271</v>
      </c>
      <c r="C171" s="85" t="s">
        <v>272</v>
      </c>
      <c r="D171" s="145" t="s">
        <v>19</v>
      </c>
      <c r="E171" s="36">
        <v>1050200</v>
      </c>
      <c r="F171" s="36">
        <v>498200</v>
      </c>
      <c r="G171" s="118">
        <v>6.75</v>
      </c>
      <c r="H171" s="119" t="s">
        <v>602</v>
      </c>
      <c r="I171" s="120">
        <v>220000</v>
      </c>
      <c r="J171" s="116"/>
    </row>
    <row r="172" spans="1:28" s="17" customFormat="1">
      <c r="A172" s="84" t="s">
        <v>409</v>
      </c>
      <c r="B172" s="144" t="s">
        <v>410</v>
      </c>
      <c r="C172" s="85" t="s">
        <v>411</v>
      </c>
      <c r="D172" s="145" t="s">
        <v>19</v>
      </c>
      <c r="E172" s="36">
        <v>456000</v>
      </c>
      <c r="F172" s="36">
        <v>235600</v>
      </c>
      <c r="G172" s="118">
        <v>6.625</v>
      </c>
      <c r="H172" s="119" t="s">
        <v>602</v>
      </c>
      <c r="I172" s="120">
        <v>105000</v>
      </c>
      <c r="J172" s="116"/>
    </row>
    <row r="173" spans="1:28" s="17" customFormat="1" ht="29">
      <c r="A173" s="84" t="s">
        <v>483</v>
      </c>
      <c r="B173" s="144" t="s">
        <v>484</v>
      </c>
      <c r="C173" s="85" t="s">
        <v>485</v>
      </c>
      <c r="D173" s="145" t="s">
        <v>19</v>
      </c>
      <c r="E173" s="36">
        <v>820200</v>
      </c>
      <c r="F173" s="36">
        <v>190200</v>
      </c>
      <c r="G173" s="118">
        <v>6.625</v>
      </c>
      <c r="H173" s="146" t="s">
        <v>601</v>
      </c>
      <c r="I173" s="159">
        <v>85000</v>
      </c>
      <c r="J173" s="158"/>
      <c r="K173" s="18"/>
      <c r="L173" s="18"/>
      <c r="M173" s="18"/>
      <c r="N173" s="18"/>
      <c r="O173" s="18"/>
      <c r="P173" s="18"/>
      <c r="Q173" s="18"/>
      <c r="R173" s="18"/>
      <c r="S173" s="18"/>
      <c r="T173" s="18"/>
      <c r="U173" s="18"/>
      <c r="V173" s="18"/>
      <c r="W173" s="18"/>
      <c r="X173" s="18"/>
      <c r="Y173" s="18"/>
      <c r="Z173" s="18"/>
      <c r="AA173" s="18"/>
      <c r="AB173" s="18"/>
    </row>
    <row r="174" spans="1:28" s="17" customFormat="1">
      <c r="A174" s="84" t="s">
        <v>480</v>
      </c>
      <c r="B174" s="144" t="s">
        <v>481</v>
      </c>
      <c r="C174" s="85" t="s">
        <v>482</v>
      </c>
      <c r="D174" s="145" t="s">
        <v>19</v>
      </c>
      <c r="E174" s="36">
        <v>490000</v>
      </c>
      <c r="F174" s="36">
        <v>150000</v>
      </c>
      <c r="G174" s="118">
        <v>6.5</v>
      </c>
      <c r="H174" s="119" t="s">
        <v>602</v>
      </c>
      <c r="I174" s="120">
        <v>65000</v>
      </c>
      <c r="J174" s="116"/>
    </row>
    <row r="175" spans="1:28" s="17" customFormat="1" ht="29">
      <c r="A175" s="84" t="s">
        <v>385</v>
      </c>
      <c r="B175" s="144" t="s">
        <v>386</v>
      </c>
      <c r="C175" s="85" t="s">
        <v>387</v>
      </c>
      <c r="D175" s="145" t="s">
        <v>19</v>
      </c>
      <c r="E175" s="36">
        <v>1028000</v>
      </c>
      <c r="F175" s="36">
        <v>100000</v>
      </c>
      <c r="G175" s="118">
        <v>6.5</v>
      </c>
      <c r="H175" s="119" t="s">
        <v>601</v>
      </c>
      <c r="I175" s="120">
        <v>45000</v>
      </c>
      <c r="J175" s="116"/>
    </row>
    <row r="176" spans="1:28" s="18" customFormat="1">
      <c r="A176" s="84" t="s">
        <v>524</v>
      </c>
      <c r="B176" s="144" t="s">
        <v>525</v>
      </c>
      <c r="C176" s="85" t="s">
        <v>526</v>
      </c>
      <c r="D176" s="145" t="s">
        <v>580</v>
      </c>
      <c r="E176" s="36">
        <v>244500</v>
      </c>
      <c r="F176" s="36">
        <v>171150</v>
      </c>
      <c r="G176" s="118">
        <v>6.5</v>
      </c>
      <c r="H176" s="146" t="s">
        <v>602</v>
      </c>
      <c r="I176" s="159">
        <v>75000</v>
      </c>
      <c r="J176" s="116"/>
      <c r="K176" s="17"/>
      <c r="L176" s="17"/>
      <c r="M176" s="17"/>
      <c r="N176" s="17"/>
      <c r="O176" s="17"/>
      <c r="P176" s="17"/>
      <c r="Q176" s="17"/>
      <c r="R176" s="17"/>
      <c r="S176" s="17"/>
      <c r="T176" s="17"/>
      <c r="U176" s="17"/>
      <c r="V176" s="17"/>
      <c r="W176" s="17"/>
      <c r="X176" s="17"/>
      <c r="Y176" s="17"/>
      <c r="Z176" s="17"/>
      <c r="AA176" s="17"/>
      <c r="AB176" s="17"/>
    </row>
    <row r="177" spans="1:28" s="18" customFormat="1">
      <c r="A177" s="84" t="s">
        <v>262</v>
      </c>
      <c r="B177" s="144" t="s">
        <v>111</v>
      </c>
      <c r="C177" s="85" t="s">
        <v>263</v>
      </c>
      <c r="D177" s="145" t="s">
        <v>19</v>
      </c>
      <c r="E177" s="36">
        <v>328500</v>
      </c>
      <c r="F177" s="36">
        <v>229950</v>
      </c>
      <c r="G177" s="118">
        <v>6.5</v>
      </c>
      <c r="H177" s="146" t="s">
        <v>601</v>
      </c>
      <c r="I177" s="159">
        <v>100000</v>
      </c>
      <c r="J177" s="158"/>
    </row>
    <row r="178" spans="1:28" s="18" customFormat="1">
      <c r="A178" s="84" t="s">
        <v>497</v>
      </c>
      <c r="B178" s="144" t="s">
        <v>498</v>
      </c>
      <c r="C178" s="85" t="s">
        <v>499</v>
      </c>
      <c r="D178" s="145" t="s">
        <v>500</v>
      </c>
      <c r="E178" s="36">
        <v>1372340</v>
      </c>
      <c r="F178" s="36">
        <v>380000</v>
      </c>
      <c r="G178" s="118">
        <v>6.2857142857142856</v>
      </c>
      <c r="H178" s="146" t="s">
        <v>602</v>
      </c>
      <c r="I178" s="159">
        <v>150000</v>
      </c>
      <c r="J178" s="158"/>
    </row>
    <row r="179" spans="1:28" s="18" customFormat="1">
      <c r="A179" s="84" t="s">
        <v>415</v>
      </c>
      <c r="B179" s="144" t="s">
        <v>416</v>
      </c>
      <c r="C179" s="85" t="s">
        <v>417</v>
      </c>
      <c r="D179" s="145" t="s">
        <v>574</v>
      </c>
      <c r="E179" s="36">
        <v>921000</v>
      </c>
      <c r="F179" s="36">
        <v>333000</v>
      </c>
      <c r="G179" s="118">
        <v>6.25</v>
      </c>
      <c r="H179" s="146" t="s">
        <v>602</v>
      </c>
      <c r="I179" s="159">
        <v>135000</v>
      </c>
      <c r="J179" s="116"/>
      <c r="K179" s="17"/>
      <c r="L179" s="17"/>
      <c r="M179" s="17"/>
      <c r="N179" s="17"/>
      <c r="O179" s="17"/>
      <c r="P179" s="17"/>
      <c r="Q179" s="17"/>
      <c r="R179" s="17"/>
      <c r="S179" s="17"/>
      <c r="T179" s="17"/>
      <c r="U179" s="17"/>
      <c r="V179" s="17"/>
      <c r="W179" s="17"/>
      <c r="X179" s="17"/>
      <c r="Y179" s="17"/>
      <c r="Z179" s="17"/>
      <c r="AA179" s="17"/>
      <c r="AB179" s="17"/>
    </row>
    <row r="180" spans="1:28" s="18" customFormat="1" ht="15" thickBot="1">
      <c r="A180" s="160" t="s">
        <v>406</v>
      </c>
      <c r="B180" s="161" t="s">
        <v>407</v>
      </c>
      <c r="C180" s="162" t="s">
        <v>408</v>
      </c>
      <c r="D180" s="163" t="s">
        <v>573</v>
      </c>
      <c r="E180" s="43">
        <v>770000</v>
      </c>
      <c r="F180" s="43">
        <v>200000</v>
      </c>
      <c r="G180" s="122">
        <v>6.25</v>
      </c>
      <c r="H180" s="123" t="s">
        <v>601</v>
      </c>
      <c r="I180" s="124">
        <v>80000</v>
      </c>
      <c r="J180" s="158"/>
    </row>
    <row r="181" spans="1:28" s="18" customFormat="1" ht="29.5" thickTop="1">
      <c r="A181" s="164" t="s">
        <v>388</v>
      </c>
      <c r="B181" s="165" t="s">
        <v>389</v>
      </c>
      <c r="C181" s="166" t="s">
        <v>390</v>
      </c>
      <c r="D181" s="167" t="s">
        <v>19</v>
      </c>
      <c r="E181" s="29">
        <v>559710</v>
      </c>
      <c r="F181" s="29">
        <v>391797</v>
      </c>
      <c r="G181" s="126">
        <v>6.125</v>
      </c>
      <c r="H181" s="168" t="s">
        <v>602</v>
      </c>
      <c r="I181" s="169"/>
      <c r="J181" s="116"/>
      <c r="K181" s="17"/>
      <c r="L181" s="17"/>
      <c r="M181" s="17"/>
      <c r="N181" s="17"/>
      <c r="O181" s="17"/>
      <c r="P181" s="17"/>
      <c r="Q181" s="17"/>
      <c r="R181" s="17"/>
      <c r="S181" s="17"/>
      <c r="T181" s="17"/>
      <c r="U181" s="17"/>
      <c r="V181" s="17"/>
      <c r="W181" s="17"/>
      <c r="X181" s="17"/>
      <c r="Y181" s="17"/>
      <c r="Z181" s="17"/>
      <c r="AA181" s="17"/>
      <c r="AB181" s="17"/>
    </row>
    <row r="182" spans="1:28" s="18" customFormat="1">
      <c r="A182" s="84" t="s">
        <v>436</v>
      </c>
      <c r="B182" s="144" t="s">
        <v>437</v>
      </c>
      <c r="C182" s="85" t="s">
        <v>438</v>
      </c>
      <c r="D182" s="145" t="s">
        <v>139</v>
      </c>
      <c r="E182" s="36">
        <v>330000</v>
      </c>
      <c r="F182" s="36">
        <v>130000</v>
      </c>
      <c r="G182" s="129">
        <v>6.125</v>
      </c>
      <c r="H182" s="146" t="s">
        <v>602</v>
      </c>
      <c r="I182" s="159"/>
      <c r="J182" s="158"/>
    </row>
    <row r="183" spans="1:28" s="17" customFormat="1" ht="29">
      <c r="A183" s="84" t="s">
        <v>536</v>
      </c>
      <c r="B183" s="144" t="s">
        <v>537</v>
      </c>
      <c r="C183" s="85" t="s">
        <v>538</v>
      </c>
      <c r="D183" s="145" t="s">
        <v>19</v>
      </c>
      <c r="E183" s="36">
        <v>1430000</v>
      </c>
      <c r="F183" s="36">
        <v>400000</v>
      </c>
      <c r="G183" s="129">
        <v>6.125</v>
      </c>
      <c r="H183" s="119" t="s">
        <v>602</v>
      </c>
      <c r="I183" s="120"/>
      <c r="J183" s="158"/>
      <c r="K183" s="18"/>
      <c r="L183" s="18"/>
      <c r="M183" s="18"/>
      <c r="N183" s="18"/>
      <c r="O183" s="18"/>
      <c r="P183" s="18"/>
      <c r="Q183" s="18"/>
      <c r="R183" s="18"/>
      <c r="S183" s="18"/>
      <c r="T183" s="18"/>
      <c r="U183" s="18"/>
      <c r="V183" s="18"/>
      <c r="W183" s="18"/>
      <c r="X183" s="18"/>
      <c r="Y183" s="18"/>
      <c r="Z183" s="18"/>
      <c r="AA183" s="18"/>
      <c r="AB183" s="18"/>
    </row>
    <row r="184" spans="1:28" s="17" customFormat="1">
      <c r="A184" s="84" t="s">
        <v>236</v>
      </c>
      <c r="B184" s="144" t="s">
        <v>237</v>
      </c>
      <c r="C184" s="85" t="s">
        <v>238</v>
      </c>
      <c r="D184" s="145" t="s">
        <v>574</v>
      </c>
      <c r="E184" s="36">
        <v>880800</v>
      </c>
      <c r="F184" s="36">
        <v>460000</v>
      </c>
      <c r="G184" s="129">
        <v>6</v>
      </c>
      <c r="H184" s="119" t="s">
        <v>600</v>
      </c>
      <c r="I184" s="120"/>
      <c r="J184" s="158"/>
      <c r="K184" s="18"/>
      <c r="L184" s="18"/>
      <c r="M184" s="18"/>
      <c r="N184" s="18"/>
      <c r="O184" s="18"/>
      <c r="P184" s="18"/>
      <c r="Q184" s="18"/>
      <c r="R184" s="18"/>
      <c r="S184" s="18"/>
      <c r="T184" s="18"/>
      <c r="U184" s="18"/>
      <c r="V184" s="18"/>
      <c r="W184" s="18"/>
      <c r="X184" s="18"/>
      <c r="Y184" s="18"/>
      <c r="Z184" s="18"/>
      <c r="AA184" s="18"/>
      <c r="AB184" s="18"/>
    </row>
    <row r="185" spans="1:28" s="17" customFormat="1">
      <c r="A185" s="84" t="s">
        <v>397</v>
      </c>
      <c r="B185" s="144" t="s">
        <v>398</v>
      </c>
      <c r="C185" s="85" t="s">
        <v>399</v>
      </c>
      <c r="D185" s="145" t="s">
        <v>19</v>
      </c>
      <c r="E185" s="36">
        <v>732200</v>
      </c>
      <c r="F185" s="36">
        <v>362200</v>
      </c>
      <c r="G185" s="129">
        <v>6</v>
      </c>
      <c r="H185" s="119" t="s">
        <v>602</v>
      </c>
      <c r="I185" s="120"/>
      <c r="J185" s="116"/>
    </row>
    <row r="186" spans="1:28" s="17" customFormat="1">
      <c r="A186" s="84" t="s">
        <v>421</v>
      </c>
      <c r="B186" s="144" t="s">
        <v>422</v>
      </c>
      <c r="C186" s="85" t="s">
        <v>423</v>
      </c>
      <c r="D186" s="145" t="s">
        <v>580</v>
      </c>
      <c r="E186" s="36">
        <v>671400</v>
      </c>
      <c r="F186" s="36">
        <v>308400</v>
      </c>
      <c r="G186" s="129">
        <v>6</v>
      </c>
      <c r="H186" s="119" t="s">
        <v>602</v>
      </c>
      <c r="I186" s="120"/>
      <c r="J186" s="158"/>
      <c r="K186" s="18"/>
      <c r="L186" s="18"/>
      <c r="M186" s="18"/>
      <c r="N186" s="18"/>
      <c r="O186" s="18"/>
      <c r="P186" s="18"/>
      <c r="Q186" s="18"/>
      <c r="R186" s="18"/>
      <c r="S186" s="18"/>
      <c r="T186" s="18"/>
      <c r="U186" s="18"/>
      <c r="V186" s="18"/>
      <c r="W186" s="18"/>
      <c r="X186" s="18"/>
      <c r="Y186" s="18"/>
      <c r="Z186" s="18"/>
      <c r="AA186" s="18"/>
      <c r="AB186" s="18"/>
    </row>
    <row r="187" spans="1:28" s="17" customFormat="1">
      <c r="A187" s="84" t="s">
        <v>376</v>
      </c>
      <c r="B187" s="144" t="s">
        <v>377</v>
      </c>
      <c r="C187" s="85" t="s">
        <v>378</v>
      </c>
      <c r="D187" s="145" t="s">
        <v>19</v>
      </c>
      <c r="E187" s="36">
        <v>349000</v>
      </c>
      <c r="F187" s="36">
        <v>189000</v>
      </c>
      <c r="G187" s="129">
        <v>6</v>
      </c>
      <c r="H187" s="146" t="s">
        <v>601</v>
      </c>
      <c r="I187" s="159"/>
      <c r="J187" s="158"/>
      <c r="K187" s="18"/>
      <c r="L187" s="18"/>
      <c r="M187" s="18"/>
      <c r="N187" s="18"/>
      <c r="O187" s="18"/>
      <c r="P187" s="18"/>
      <c r="Q187" s="18"/>
      <c r="R187" s="18"/>
      <c r="S187" s="18"/>
      <c r="T187" s="18"/>
      <c r="U187" s="18"/>
      <c r="V187" s="18"/>
      <c r="W187" s="18"/>
      <c r="X187" s="18"/>
      <c r="Y187" s="18"/>
      <c r="Z187" s="18"/>
      <c r="AA187" s="18"/>
      <c r="AB187" s="18"/>
    </row>
    <row r="188" spans="1:28" s="17" customFormat="1">
      <c r="A188" s="84" t="s">
        <v>545</v>
      </c>
      <c r="B188" s="144" t="s">
        <v>546</v>
      </c>
      <c r="C188" s="85" t="s">
        <v>547</v>
      </c>
      <c r="D188" s="145" t="s">
        <v>19</v>
      </c>
      <c r="E188" s="36">
        <v>994000</v>
      </c>
      <c r="F188" s="36">
        <v>560000</v>
      </c>
      <c r="G188" s="129">
        <v>6</v>
      </c>
      <c r="H188" s="119" t="s">
        <v>601</v>
      </c>
      <c r="I188" s="120"/>
      <c r="J188" s="158"/>
      <c r="K188" s="18"/>
      <c r="L188" s="18"/>
      <c r="M188" s="18"/>
      <c r="N188" s="18"/>
      <c r="O188" s="18"/>
      <c r="P188" s="18"/>
      <c r="Q188" s="18"/>
      <c r="R188" s="18"/>
      <c r="S188" s="18"/>
      <c r="T188" s="18"/>
      <c r="U188" s="18"/>
      <c r="V188" s="18"/>
      <c r="W188" s="18"/>
      <c r="X188" s="18"/>
      <c r="Y188" s="18"/>
      <c r="Z188" s="18"/>
      <c r="AA188" s="18"/>
      <c r="AB188" s="18"/>
    </row>
    <row r="189" spans="1:28" s="18" customFormat="1">
      <c r="A189" s="84" t="s">
        <v>424</v>
      </c>
      <c r="B189" s="144" t="s">
        <v>425</v>
      </c>
      <c r="C189" s="85" t="s">
        <v>426</v>
      </c>
      <c r="D189" s="145" t="s">
        <v>19</v>
      </c>
      <c r="E189" s="36">
        <v>501352</v>
      </c>
      <c r="F189" s="36">
        <v>306500</v>
      </c>
      <c r="G189" s="129">
        <v>6</v>
      </c>
      <c r="H189" s="146" t="s">
        <v>602</v>
      </c>
      <c r="I189" s="159"/>
      <c r="J189" s="158"/>
    </row>
    <row r="190" spans="1:28" s="17" customFormat="1">
      <c r="A190" s="84" t="s">
        <v>557</v>
      </c>
      <c r="B190" s="144" t="s">
        <v>558</v>
      </c>
      <c r="C190" s="85" t="s">
        <v>559</v>
      </c>
      <c r="D190" s="145" t="s">
        <v>19</v>
      </c>
      <c r="E190" s="36">
        <v>1083000</v>
      </c>
      <c r="F190" s="36">
        <v>703000</v>
      </c>
      <c r="G190" s="129">
        <v>5.75</v>
      </c>
      <c r="H190" s="119" t="s">
        <v>601</v>
      </c>
      <c r="I190" s="120"/>
      <c r="J190" s="158"/>
      <c r="K190" s="18"/>
      <c r="L190" s="18"/>
      <c r="M190" s="18"/>
      <c r="N190" s="18"/>
      <c r="O190" s="18"/>
      <c r="P190" s="18"/>
      <c r="Q190" s="18"/>
      <c r="R190" s="18"/>
      <c r="S190" s="18"/>
      <c r="T190" s="18"/>
      <c r="U190" s="18"/>
      <c r="V190" s="18"/>
      <c r="W190" s="18"/>
      <c r="X190" s="18"/>
      <c r="Y190" s="18"/>
      <c r="Z190" s="18"/>
      <c r="AA190" s="18"/>
      <c r="AB190" s="18"/>
    </row>
    <row r="191" spans="1:28" s="17" customFormat="1">
      <c r="A191" s="84" t="s">
        <v>494</v>
      </c>
      <c r="B191" s="144" t="s">
        <v>495</v>
      </c>
      <c r="C191" s="85" t="s">
        <v>496</v>
      </c>
      <c r="D191" s="145" t="s">
        <v>574</v>
      </c>
      <c r="E191" s="36">
        <v>538000</v>
      </c>
      <c r="F191" s="36">
        <v>200000</v>
      </c>
      <c r="G191" s="129">
        <v>5.625</v>
      </c>
      <c r="H191" s="146" t="s">
        <v>602</v>
      </c>
      <c r="I191" s="159"/>
      <c r="J191" s="158"/>
      <c r="K191" s="18"/>
      <c r="L191" s="18"/>
      <c r="M191" s="18"/>
      <c r="N191" s="18"/>
      <c r="O191" s="18"/>
      <c r="P191" s="18"/>
      <c r="Q191" s="18"/>
      <c r="R191" s="18"/>
      <c r="S191" s="18"/>
      <c r="T191" s="18"/>
      <c r="U191" s="18"/>
      <c r="V191" s="18"/>
      <c r="W191" s="18"/>
      <c r="X191" s="18"/>
      <c r="Y191" s="18"/>
      <c r="Z191" s="18"/>
      <c r="AA191" s="18"/>
      <c r="AB191" s="18"/>
    </row>
    <row r="192" spans="1:28" s="17" customFormat="1">
      <c r="A192" s="84" t="s">
        <v>282</v>
      </c>
      <c r="B192" s="144" t="s">
        <v>283</v>
      </c>
      <c r="C192" s="85" t="s">
        <v>284</v>
      </c>
      <c r="D192" s="145" t="s">
        <v>139</v>
      </c>
      <c r="E192" s="36">
        <v>659000</v>
      </c>
      <c r="F192" s="36">
        <v>229000</v>
      </c>
      <c r="G192" s="129">
        <v>5.5</v>
      </c>
      <c r="H192" s="119" t="s">
        <v>602</v>
      </c>
      <c r="I192" s="120"/>
      <c r="J192" s="116"/>
    </row>
    <row r="193" spans="1:28" s="17" customFormat="1">
      <c r="A193" s="84" t="s">
        <v>403</v>
      </c>
      <c r="B193" s="144" t="s">
        <v>404</v>
      </c>
      <c r="C193" s="85" t="s">
        <v>405</v>
      </c>
      <c r="D193" s="145" t="s">
        <v>19</v>
      </c>
      <c r="E193" s="36">
        <v>1424200</v>
      </c>
      <c r="F193" s="36">
        <v>597200</v>
      </c>
      <c r="G193" s="129">
        <v>5.375</v>
      </c>
      <c r="H193" s="146" t="s">
        <v>601</v>
      </c>
      <c r="I193" s="159"/>
      <c r="J193" s="158"/>
      <c r="K193" s="18"/>
      <c r="L193" s="18"/>
      <c r="M193" s="18"/>
      <c r="N193" s="18"/>
      <c r="O193" s="18"/>
      <c r="P193" s="18"/>
      <c r="Q193" s="18"/>
      <c r="R193" s="18"/>
      <c r="S193" s="18"/>
      <c r="T193" s="18"/>
      <c r="U193" s="18"/>
      <c r="V193" s="18"/>
      <c r="W193" s="18"/>
      <c r="X193" s="18"/>
      <c r="Y193" s="18"/>
      <c r="Z193" s="18"/>
      <c r="AA193" s="18"/>
      <c r="AB193" s="18"/>
    </row>
    <row r="194" spans="1:28" s="18" customFormat="1">
      <c r="A194" s="84" t="s">
        <v>439</v>
      </c>
      <c r="B194" s="144" t="s">
        <v>440</v>
      </c>
      <c r="C194" s="85" t="s">
        <v>441</v>
      </c>
      <c r="D194" s="145" t="s">
        <v>95</v>
      </c>
      <c r="E194" s="36">
        <v>1352000</v>
      </c>
      <c r="F194" s="36">
        <v>704900</v>
      </c>
      <c r="G194" s="129">
        <v>5</v>
      </c>
      <c r="H194" s="146" t="s">
        <v>600</v>
      </c>
      <c r="I194" s="159"/>
      <c r="J194" s="158"/>
    </row>
    <row r="195" spans="1:28" s="18" customFormat="1">
      <c r="A195" s="84" t="s">
        <v>554</v>
      </c>
      <c r="B195" s="144" t="s">
        <v>555</v>
      </c>
      <c r="C195" s="85" t="s">
        <v>556</v>
      </c>
      <c r="D195" s="145" t="s">
        <v>19</v>
      </c>
      <c r="E195" s="36">
        <v>999500</v>
      </c>
      <c r="F195" s="36">
        <v>300000</v>
      </c>
      <c r="G195" s="129">
        <v>5</v>
      </c>
      <c r="H195" s="119" t="s">
        <v>601</v>
      </c>
      <c r="I195" s="120"/>
      <c r="J195" s="158"/>
    </row>
    <row r="196" spans="1:28" s="18" customFormat="1">
      <c r="A196" s="84" t="s">
        <v>362</v>
      </c>
      <c r="B196" s="144" t="s">
        <v>303</v>
      </c>
      <c r="C196" s="85" t="s">
        <v>363</v>
      </c>
      <c r="D196" s="145" t="s">
        <v>573</v>
      </c>
      <c r="E196" s="36">
        <v>730000</v>
      </c>
      <c r="F196" s="36">
        <v>265000</v>
      </c>
      <c r="G196" s="129">
        <v>4.875</v>
      </c>
      <c r="H196" s="119" t="s">
        <v>602</v>
      </c>
      <c r="I196" s="120"/>
      <c r="J196" s="158"/>
    </row>
    <row r="197" spans="1:28" s="18" customFormat="1">
      <c r="A197" s="84" t="s">
        <v>379</v>
      </c>
      <c r="B197" s="144" t="s">
        <v>380</v>
      </c>
      <c r="C197" s="85" t="s">
        <v>381</v>
      </c>
      <c r="D197" s="145" t="s">
        <v>573</v>
      </c>
      <c r="E197" s="36">
        <v>1497800</v>
      </c>
      <c r="F197" s="36">
        <v>907800</v>
      </c>
      <c r="G197" s="129">
        <v>4.75</v>
      </c>
      <c r="H197" s="119" t="s">
        <v>601</v>
      </c>
      <c r="I197" s="120"/>
      <c r="J197" s="158"/>
    </row>
    <row r="198" spans="1:28" s="18" customFormat="1">
      <c r="A198" s="84" t="s">
        <v>560</v>
      </c>
      <c r="B198" s="144" t="s">
        <v>561</v>
      </c>
      <c r="C198" s="85" t="s">
        <v>562</v>
      </c>
      <c r="D198" s="145" t="s">
        <v>19</v>
      </c>
      <c r="E198" s="36">
        <v>564400</v>
      </c>
      <c r="F198" s="36">
        <v>395080</v>
      </c>
      <c r="G198" s="129">
        <v>4.375</v>
      </c>
      <c r="H198" s="146" t="s">
        <v>602</v>
      </c>
      <c r="I198" s="159"/>
      <c r="J198" s="116"/>
      <c r="K198" s="17"/>
      <c r="L198" s="17"/>
      <c r="M198" s="17"/>
      <c r="N198" s="17"/>
      <c r="O198" s="17"/>
      <c r="P198" s="17"/>
      <c r="Q198" s="17"/>
      <c r="R198" s="17"/>
      <c r="S198" s="17"/>
      <c r="T198" s="17"/>
      <c r="U198" s="17"/>
      <c r="V198" s="17"/>
      <c r="W198" s="17"/>
      <c r="X198" s="17"/>
      <c r="Y198" s="17"/>
      <c r="Z198" s="17"/>
      <c r="AA198" s="17"/>
      <c r="AB198" s="17"/>
    </row>
    <row r="199" spans="1:28" s="18" customFormat="1" ht="29">
      <c r="A199" s="84" t="s">
        <v>513</v>
      </c>
      <c r="B199" s="144" t="s">
        <v>514</v>
      </c>
      <c r="C199" s="85" t="s">
        <v>515</v>
      </c>
      <c r="D199" s="145" t="s">
        <v>574</v>
      </c>
      <c r="E199" s="36">
        <v>1158000</v>
      </c>
      <c r="F199" s="36">
        <v>750000</v>
      </c>
      <c r="G199" s="129">
        <v>3</v>
      </c>
      <c r="H199" s="146" t="s">
        <v>601</v>
      </c>
      <c r="I199" s="159"/>
      <c r="J199" s="116"/>
      <c r="K199" s="17"/>
      <c r="L199" s="17"/>
      <c r="M199" s="17"/>
      <c r="N199" s="17"/>
      <c r="O199" s="17"/>
      <c r="P199" s="17"/>
      <c r="Q199" s="17"/>
      <c r="R199" s="17"/>
      <c r="S199" s="17"/>
      <c r="T199" s="17"/>
      <c r="U199" s="17"/>
      <c r="V199" s="17"/>
      <c r="W199" s="17"/>
      <c r="X199" s="17"/>
      <c r="Y199" s="17"/>
      <c r="Z199" s="17"/>
      <c r="AA199" s="17"/>
      <c r="AB199" s="17"/>
    </row>
    <row r="200" spans="1:28" s="18" customFormat="1">
      <c r="A200" s="84" t="s">
        <v>159</v>
      </c>
      <c r="B200" s="144" t="s">
        <v>160</v>
      </c>
      <c r="C200" s="85" t="s">
        <v>161</v>
      </c>
      <c r="D200" s="145" t="s">
        <v>19</v>
      </c>
      <c r="E200" s="36">
        <v>369500</v>
      </c>
      <c r="F200" s="36">
        <v>149500</v>
      </c>
      <c r="G200" s="129">
        <v>2.875</v>
      </c>
      <c r="H200" s="146" t="s">
        <v>601</v>
      </c>
      <c r="I200" s="159"/>
      <c r="J200" s="116"/>
      <c r="K200" s="17"/>
      <c r="L200" s="17"/>
      <c r="M200" s="17"/>
      <c r="N200" s="17"/>
      <c r="O200" s="17"/>
      <c r="P200" s="17"/>
      <c r="Q200" s="17"/>
      <c r="R200" s="17"/>
      <c r="S200" s="17"/>
      <c r="T200" s="17"/>
      <c r="U200" s="17"/>
      <c r="V200" s="17"/>
      <c r="W200" s="17"/>
      <c r="X200" s="17"/>
      <c r="Y200" s="17"/>
      <c r="Z200" s="17"/>
      <c r="AA200" s="17"/>
      <c r="AB200" s="17"/>
    </row>
    <row r="201" spans="1:28" s="18" customFormat="1" ht="29">
      <c r="A201" s="84" t="s">
        <v>305</v>
      </c>
      <c r="B201" s="144" t="s">
        <v>306</v>
      </c>
      <c r="C201" s="85" t="s">
        <v>307</v>
      </c>
      <c r="D201" s="145" t="s">
        <v>19</v>
      </c>
      <c r="E201" s="36">
        <v>551035</v>
      </c>
      <c r="F201" s="36">
        <v>250000</v>
      </c>
      <c r="G201" s="129">
        <v>2.625</v>
      </c>
      <c r="H201" s="146" t="s">
        <v>602</v>
      </c>
      <c r="I201" s="159"/>
      <c r="J201" s="116"/>
      <c r="K201" s="17"/>
      <c r="L201" s="17"/>
      <c r="M201" s="17"/>
      <c r="N201" s="17"/>
      <c r="O201" s="17"/>
      <c r="P201" s="17"/>
      <c r="Q201" s="17"/>
      <c r="R201" s="17"/>
      <c r="S201" s="17"/>
      <c r="T201" s="17"/>
      <c r="U201" s="17"/>
      <c r="V201" s="17"/>
      <c r="W201" s="17"/>
      <c r="X201" s="17"/>
      <c r="Y201" s="17"/>
      <c r="Z201" s="17"/>
      <c r="AA201" s="17"/>
      <c r="AB201" s="17"/>
    </row>
    <row r="202" spans="1:28" s="18" customFormat="1" ht="15" thickBot="1">
      <c r="A202" s="170" t="s">
        <v>457</v>
      </c>
      <c r="B202" s="171" t="s">
        <v>458</v>
      </c>
      <c r="C202" s="130" t="s">
        <v>459</v>
      </c>
      <c r="D202" s="172" t="s">
        <v>19</v>
      </c>
      <c r="E202" s="61">
        <v>152000</v>
      </c>
      <c r="F202" s="61">
        <v>75000</v>
      </c>
      <c r="G202" s="132">
        <v>2.25</v>
      </c>
      <c r="H202" s="173" t="s">
        <v>602</v>
      </c>
      <c r="I202" s="174"/>
      <c r="J202" s="116"/>
      <c r="K202" s="17"/>
      <c r="L202" s="17"/>
      <c r="M202" s="17"/>
      <c r="N202" s="17"/>
      <c r="O202" s="17"/>
      <c r="P202" s="17"/>
      <c r="Q202" s="17"/>
      <c r="R202" s="17"/>
      <c r="S202" s="17"/>
      <c r="T202" s="17"/>
      <c r="U202" s="17"/>
      <c r="V202" s="17"/>
      <c r="W202" s="17"/>
      <c r="X202" s="17"/>
      <c r="Y202" s="17"/>
      <c r="Z202" s="17"/>
      <c r="AA202" s="17"/>
      <c r="AB202" s="17"/>
    </row>
    <row r="203" spans="1:28" ht="15.75" customHeight="1">
      <c r="I203" s="177">
        <f>SUM(I124:I202)</f>
        <v>14860000</v>
      </c>
    </row>
    <row r="205" spans="1:28" ht="15.75" customHeight="1">
      <c r="H205" s="178" t="s">
        <v>791</v>
      </c>
      <c r="I205" s="177">
        <f>I203+I122+I78+I54+I25</f>
        <v>64120000</v>
      </c>
    </row>
    <row r="207" spans="1:28" ht="15.65" customHeight="1"/>
  </sheetData>
  <mergeCells count="5">
    <mergeCell ref="A2:I2"/>
    <mergeCell ref="A26:I26"/>
    <mergeCell ref="A55:I55"/>
    <mergeCell ref="A79:I79"/>
    <mergeCell ref="A123:I123"/>
  </mergeCells>
  <hyperlinks>
    <hyperlink ref="B91" r:id="rId1" xr:uid="{658A96BC-11B6-43C9-B7FD-EB131689B91A}"/>
  </hyperlinks>
  <pageMargins left="0.7" right="0.7" top="0.78740157499999996" bottom="0.78740157499999996" header="0.3" footer="0.3"/>
  <pageSetup paperSize="9" scale="78"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outlinePr summaryBelow="0" summaryRight="0"/>
    <pageSetUpPr fitToPage="1"/>
  </sheetPr>
  <dimension ref="A1:AL202"/>
  <sheetViews>
    <sheetView topLeftCell="C1" zoomScale="78" zoomScaleNormal="78" workbookViewId="0">
      <pane ySplit="1" topLeftCell="A2" activePane="bottomLeft" state="frozen"/>
      <selection pane="bottomLeft" activeCell="I56" sqref="I56"/>
    </sheetView>
  </sheetViews>
  <sheetFormatPr defaultColWidth="12.453125" defaultRowHeight="15.75" customHeight="1"/>
  <cols>
    <col min="1" max="1" width="15.453125" style="1" customWidth="1"/>
    <col min="2" max="2" width="40.453125" style="1" customWidth="1"/>
    <col min="3" max="3" width="45.26953125" style="7" customWidth="1"/>
    <col min="4" max="4" width="8" style="175" customWidth="1"/>
    <col min="5" max="5" width="13.453125" style="176" customWidth="1"/>
    <col min="6" max="6" width="11.26953125" style="176" customWidth="1"/>
    <col min="7" max="7" width="10" style="176" customWidth="1"/>
    <col min="8" max="8" width="9.54296875" style="1" customWidth="1"/>
    <col min="9" max="9" width="91.1796875" style="19" customWidth="1"/>
    <col min="10" max="10" width="55.81640625" style="7" customWidth="1"/>
    <col min="11" max="11" width="12.453125" style="1"/>
    <col min="12" max="16384" width="12.453125" style="2"/>
  </cols>
  <sheetData>
    <row r="1" spans="1:10" s="1" customFormat="1" ht="61.5" customHeight="1">
      <c r="A1" s="20" t="s">
        <v>0</v>
      </c>
      <c r="B1" s="20" t="s">
        <v>1</v>
      </c>
      <c r="C1" s="20" t="s">
        <v>2</v>
      </c>
      <c r="D1" s="21"/>
      <c r="E1" s="22" t="s">
        <v>3</v>
      </c>
      <c r="F1" s="22" t="s">
        <v>4</v>
      </c>
      <c r="G1" s="23" t="s">
        <v>804</v>
      </c>
      <c r="H1" s="23" t="s">
        <v>805</v>
      </c>
      <c r="I1" s="23" t="s">
        <v>789</v>
      </c>
      <c r="J1" s="7"/>
    </row>
    <row r="2" spans="1:10" ht="21.5" thickBot="1">
      <c r="A2" s="261" t="s">
        <v>606</v>
      </c>
      <c r="B2" s="261"/>
      <c r="C2" s="261"/>
      <c r="D2" s="261"/>
      <c r="E2" s="261"/>
      <c r="F2" s="261"/>
      <c r="G2" s="261"/>
      <c r="H2" s="262"/>
    </row>
    <row r="3" spans="1:10" ht="29">
      <c r="A3" s="179" t="s">
        <v>45</v>
      </c>
      <c r="B3" s="180" t="s">
        <v>46</v>
      </c>
      <c r="C3" s="180" t="s">
        <v>47</v>
      </c>
      <c r="D3" s="181" t="s">
        <v>577</v>
      </c>
      <c r="E3" s="182">
        <v>875185</v>
      </c>
      <c r="F3" s="182">
        <v>235000</v>
      </c>
      <c r="G3" s="183">
        <v>8.5</v>
      </c>
      <c r="H3" s="184" t="s">
        <v>602</v>
      </c>
      <c r="I3" s="19" t="s">
        <v>635</v>
      </c>
    </row>
    <row r="4" spans="1:10" ht="43.5">
      <c r="A4" s="185" t="s">
        <v>55</v>
      </c>
      <c r="B4" s="34" t="s">
        <v>56</v>
      </c>
      <c r="C4" s="34" t="s">
        <v>57</v>
      </c>
      <c r="D4" s="35" t="s">
        <v>577</v>
      </c>
      <c r="E4" s="186">
        <v>480000</v>
      </c>
      <c r="F4" s="186">
        <v>336000</v>
      </c>
      <c r="G4" s="37">
        <v>8.375</v>
      </c>
      <c r="H4" s="187" t="s">
        <v>602</v>
      </c>
      <c r="I4" s="19" t="s">
        <v>636</v>
      </c>
    </row>
    <row r="5" spans="1:10" ht="43.5">
      <c r="A5" s="185" t="s">
        <v>23</v>
      </c>
      <c r="B5" s="34" t="s">
        <v>24</v>
      </c>
      <c r="C5" s="34" t="s">
        <v>25</v>
      </c>
      <c r="D5" s="35" t="s">
        <v>577</v>
      </c>
      <c r="E5" s="186">
        <v>334000</v>
      </c>
      <c r="F5" s="186">
        <v>233000</v>
      </c>
      <c r="G5" s="37">
        <v>8.25</v>
      </c>
      <c r="H5" s="187" t="s">
        <v>602</v>
      </c>
      <c r="I5" s="19" t="s">
        <v>637</v>
      </c>
    </row>
    <row r="6" spans="1:10" ht="43.5">
      <c r="A6" s="185" t="s">
        <v>50</v>
      </c>
      <c r="B6" s="34" t="s">
        <v>43</v>
      </c>
      <c r="C6" s="34" t="s">
        <v>51</v>
      </c>
      <c r="D6" s="35" t="s">
        <v>577</v>
      </c>
      <c r="E6" s="186">
        <v>390000</v>
      </c>
      <c r="F6" s="186">
        <v>273000</v>
      </c>
      <c r="G6" s="37">
        <v>8.125</v>
      </c>
      <c r="H6" s="187" t="s">
        <v>602</v>
      </c>
      <c r="I6" s="19" t="s">
        <v>711</v>
      </c>
    </row>
    <row r="7" spans="1:10" ht="43.5">
      <c r="A7" s="185" t="s">
        <v>68</v>
      </c>
      <c r="B7" s="34" t="s">
        <v>69</v>
      </c>
      <c r="C7" s="34" t="s">
        <v>70</v>
      </c>
      <c r="D7" s="35" t="s">
        <v>577</v>
      </c>
      <c r="E7" s="186">
        <v>153800</v>
      </c>
      <c r="F7" s="186">
        <v>92400</v>
      </c>
      <c r="G7" s="37">
        <v>7.75</v>
      </c>
      <c r="H7" s="187" t="s">
        <v>602</v>
      </c>
      <c r="I7" s="19" t="s">
        <v>712</v>
      </c>
    </row>
    <row r="8" spans="1:10" ht="29">
      <c r="A8" s="185" t="s">
        <v>20</v>
      </c>
      <c r="B8" s="34" t="s">
        <v>21</v>
      </c>
      <c r="C8" s="34" t="s">
        <v>22</v>
      </c>
      <c r="D8" s="35" t="s">
        <v>577</v>
      </c>
      <c r="E8" s="186">
        <v>257000</v>
      </c>
      <c r="F8" s="186">
        <v>100000</v>
      </c>
      <c r="G8" s="37">
        <v>7.25</v>
      </c>
      <c r="H8" s="187" t="s">
        <v>602</v>
      </c>
      <c r="I8" s="19" t="s">
        <v>638</v>
      </c>
    </row>
    <row r="9" spans="1:10" ht="58">
      <c r="A9" s="185" t="s">
        <v>32</v>
      </c>
      <c r="B9" s="34" t="s">
        <v>33</v>
      </c>
      <c r="C9" s="34" t="s">
        <v>34</v>
      </c>
      <c r="D9" s="35" t="s">
        <v>577</v>
      </c>
      <c r="E9" s="186">
        <v>890000</v>
      </c>
      <c r="F9" s="186">
        <v>350000</v>
      </c>
      <c r="G9" s="37">
        <v>7.125</v>
      </c>
      <c r="H9" s="187" t="s">
        <v>602</v>
      </c>
      <c r="I9" s="24" t="s">
        <v>794</v>
      </c>
      <c r="J9" s="188"/>
    </row>
    <row r="10" spans="1:10" ht="43.5">
      <c r="A10" s="185" t="s">
        <v>29</v>
      </c>
      <c r="B10" s="34" t="s">
        <v>30</v>
      </c>
      <c r="C10" s="34" t="s">
        <v>31</v>
      </c>
      <c r="D10" s="35" t="s">
        <v>577</v>
      </c>
      <c r="E10" s="186">
        <v>350300</v>
      </c>
      <c r="F10" s="186">
        <v>150000</v>
      </c>
      <c r="G10" s="37">
        <v>7</v>
      </c>
      <c r="H10" s="187" t="s">
        <v>602</v>
      </c>
      <c r="I10" s="19" t="s">
        <v>687</v>
      </c>
    </row>
    <row r="11" spans="1:10" ht="43.5">
      <c r="A11" s="185" t="s">
        <v>65</v>
      </c>
      <c r="B11" s="34" t="s">
        <v>66</v>
      </c>
      <c r="C11" s="34" t="s">
        <v>67</v>
      </c>
      <c r="D11" s="35" t="s">
        <v>577</v>
      </c>
      <c r="E11" s="186">
        <v>960000</v>
      </c>
      <c r="F11" s="186">
        <v>585000</v>
      </c>
      <c r="G11" s="37">
        <v>6.875</v>
      </c>
      <c r="H11" s="187" t="s">
        <v>601</v>
      </c>
      <c r="I11" s="25" t="s">
        <v>732</v>
      </c>
    </row>
    <row r="12" spans="1:10" ht="43.5">
      <c r="A12" s="185" t="s">
        <v>26</v>
      </c>
      <c r="B12" s="34" t="s">
        <v>27</v>
      </c>
      <c r="C12" s="34" t="s">
        <v>28</v>
      </c>
      <c r="D12" s="35" t="s">
        <v>577</v>
      </c>
      <c r="E12" s="186">
        <v>123700</v>
      </c>
      <c r="F12" s="186">
        <v>86590</v>
      </c>
      <c r="G12" s="37">
        <v>6.875</v>
      </c>
      <c r="H12" s="187" t="s">
        <v>602</v>
      </c>
      <c r="I12" s="19" t="s">
        <v>648</v>
      </c>
    </row>
    <row r="13" spans="1:10" ht="35.25" customHeight="1">
      <c r="A13" s="185" t="s">
        <v>52</v>
      </c>
      <c r="B13" s="34" t="s">
        <v>53</v>
      </c>
      <c r="C13" s="34" t="s">
        <v>54</v>
      </c>
      <c r="D13" s="35" t="s">
        <v>577</v>
      </c>
      <c r="E13" s="186">
        <v>316000</v>
      </c>
      <c r="F13" s="186">
        <v>221000</v>
      </c>
      <c r="G13" s="37">
        <v>6.875</v>
      </c>
      <c r="H13" s="187" t="s">
        <v>602</v>
      </c>
      <c r="I13" s="19" t="s">
        <v>649</v>
      </c>
    </row>
    <row r="14" spans="1:10" ht="43.5">
      <c r="A14" s="185" t="s">
        <v>38</v>
      </c>
      <c r="B14" s="34" t="s">
        <v>9</v>
      </c>
      <c r="C14" s="34" t="s">
        <v>39</v>
      </c>
      <c r="D14" s="35" t="s">
        <v>577</v>
      </c>
      <c r="E14" s="186">
        <v>1460000</v>
      </c>
      <c r="F14" s="186">
        <v>905000</v>
      </c>
      <c r="G14" s="37">
        <v>6.75</v>
      </c>
      <c r="H14" s="187" t="s">
        <v>601</v>
      </c>
      <c r="I14" s="19" t="s">
        <v>752</v>
      </c>
      <c r="J14" s="8"/>
    </row>
    <row r="15" spans="1:10" ht="58.5" thickBot="1">
      <c r="A15" s="189" t="s">
        <v>42</v>
      </c>
      <c r="B15" s="41" t="s">
        <v>43</v>
      </c>
      <c r="C15" s="41" t="s">
        <v>44</v>
      </c>
      <c r="D15" s="42" t="s">
        <v>577</v>
      </c>
      <c r="E15" s="190">
        <v>220000</v>
      </c>
      <c r="F15" s="190">
        <v>154000</v>
      </c>
      <c r="G15" s="44">
        <v>6.75</v>
      </c>
      <c r="H15" s="191" t="s">
        <v>602</v>
      </c>
      <c r="I15" s="19" t="s">
        <v>774</v>
      </c>
    </row>
    <row r="16" spans="1:10" ht="44" thickTop="1">
      <c r="A16" s="47" t="s">
        <v>8</v>
      </c>
      <c r="B16" s="27" t="s">
        <v>9</v>
      </c>
      <c r="C16" s="27" t="s">
        <v>10</v>
      </c>
      <c r="D16" s="28" t="s">
        <v>577</v>
      </c>
      <c r="E16" s="48">
        <v>1875000</v>
      </c>
      <c r="F16" s="48">
        <v>1100000</v>
      </c>
      <c r="G16" s="49">
        <v>6.625</v>
      </c>
      <c r="H16" s="192" t="s">
        <v>601</v>
      </c>
      <c r="I16" s="19" t="s">
        <v>753</v>
      </c>
    </row>
    <row r="17" spans="1:9" ht="33.75" customHeight="1">
      <c r="A17" s="185" t="s">
        <v>62</v>
      </c>
      <c r="B17" s="34" t="s">
        <v>63</v>
      </c>
      <c r="C17" s="34" t="s">
        <v>64</v>
      </c>
      <c r="D17" s="35" t="s">
        <v>577</v>
      </c>
      <c r="E17" s="186">
        <v>200000</v>
      </c>
      <c r="F17" s="186">
        <v>138000</v>
      </c>
      <c r="G17" s="52">
        <v>6.25</v>
      </c>
      <c r="H17" s="187" t="s">
        <v>602</v>
      </c>
      <c r="I17" s="19" t="s">
        <v>762</v>
      </c>
    </row>
    <row r="18" spans="1:9" ht="29">
      <c r="A18" s="53" t="s">
        <v>5</v>
      </c>
      <c r="B18" s="34" t="s">
        <v>6</v>
      </c>
      <c r="C18" s="34" t="s">
        <v>7</v>
      </c>
      <c r="D18" s="54" t="s">
        <v>577</v>
      </c>
      <c r="E18" s="55">
        <v>567000</v>
      </c>
      <c r="F18" s="55">
        <v>395000</v>
      </c>
      <c r="G18" s="52">
        <v>5.875</v>
      </c>
      <c r="H18" s="193" t="s">
        <v>602</v>
      </c>
      <c r="I18" s="19" t="s">
        <v>763</v>
      </c>
    </row>
    <row r="19" spans="1:9" ht="58">
      <c r="A19" s="53" t="s">
        <v>11</v>
      </c>
      <c r="B19" s="34" t="s">
        <v>12</v>
      </c>
      <c r="C19" s="34" t="s">
        <v>13</v>
      </c>
      <c r="D19" s="35" t="s">
        <v>577</v>
      </c>
      <c r="E19" s="55">
        <v>259000</v>
      </c>
      <c r="F19" s="55">
        <v>142000</v>
      </c>
      <c r="G19" s="52">
        <v>5.625</v>
      </c>
      <c r="H19" s="193" t="s">
        <v>602</v>
      </c>
      <c r="I19" s="19" t="s">
        <v>611</v>
      </c>
    </row>
    <row r="20" spans="1:9" ht="43.5">
      <c r="A20" s="53" t="s">
        <v>14</v>
      </c>
      <c r="B20" s="34" t="s">
        <v>6</v>
      </c>
      <c r="C20" s="34" t="s">
        <v>15</v>
      </c>
      <c r="D20" s="35" t="s">
        <v>577</v>
      </c>
      <c r="E20" s="55">
        <v>625000</v>
      </c>
      <c r="F20" s="55">
        <v>435000</v>
      </c>
      <c r="G20" s="52">
        <v>5.25</v>
      </c>
      <c r="H20" s="193" t="s">
        <v>601</v>
      </c>
      <c r="I20" s="19" t="s">
        <v>639</v>
      </c>
    </row>
    <row r="21" spans="1:9" ht="60.75" customHeight="1">
      <c r="A21" s="185" t="s">
        <v>48</v>
      </c>
      <c r="B21" s="34" t="s">
        <v>36</v>
      </c>
      <c r="C21" s="34" t="s">
        <v>49</v>
      </c>
      <c r="D21" s="35" t="s">
        <v>577</v>
      </c>
      <c r="E21" s="186">
        <v>525000</v>
      </c>
      <c r="F21" s="186">
        <v>200000</v>
      </c>
      <c r="G21" s="52">
        <v>5</v>
      </c>
      <c r="H21" s="187" t="s">
        <v>602</v>
      </c>
      <c r="I21" s="19" t="s">
        <v>694</v>
      </c>
    </row>
    <row r="22" spans="1:9" ht="43.5">
      <c r="A22" s="185" t="s">
        <v>71</v>
      </c>
      <c r="B22" s="34" t="s">
        <v>9</v>
      </c>
      <c r="C22" s="34" t="s">
        <v>72</v>
      </c>
      <c r="D22" s="35" t="s">
        <v>577</v>
      </c>
      <c r="E22" s="186">
        <v>561200</v>
      </c>
      <c r="F22" s="186">
        <v>350000</v>
      </c>
      <c r="G22" s="52">
        <v>4.75</v>
      </c>
      <c r="H22" s="187" t="s">
        <v>601</v>
      </c>
      <c r="I22" s="19" t="s">
        <v>695</v>
      </c>
    </row>
    <row r="23" spans="1:9" ht="101.5">
      <c r="A23" s="185" t="s">
        <v>35</v>
      </c>
      <c r="B23" s="34" t="s">
        <v>36</v>
      </c>
      <c r="C23" s="34" t="s">
        <v>37</v>
      </c>
      <c r="D23" s="35" t="s">
        <v>577</v>
      </c>
      <c r="E23" s="186">
        <v>270000</v>
      </c>
      <c r="F23" s="186">
        <v>150000</v>
      </c>
      <c r="G23" s="52">
        <v>4.375</v>
      </c>
      <c r="H23" s="187" t="s">
        <v>602</v>
      </c>
      <c r="I23" s="19" t="s">
        <v>696</v>
      </c>
    </row>
    <row r="24" spans="1:9" ht="29.5" thickBot="1">
      <c r="A24" s="194" t="s">
        <v>40</v>
      </c>
      <c r="B24" s="59" t="s">
        <v>30</v>
      </c>
      <c r="C24" s="59" t="s">
        <v>41</v>
      </c>
      <c r="D24" s="60" t="s">
        <v>577</v>
      </c>
      <c r="E24" s="195">
        <v>1110000</v>
      </c>
      <c r="F24" s="195">
        <v>250000</v>
      </c>
      <c r="G24" s="62">
        <v>3.25</v>
      </c>
      <c r="H24" s="196" t="s">
        <v>601</v>
      </c>
      <c r="I24" s="19" t="s">
        <v>688</v>
      </c>
    </row>
    <row r="25" spans="1:9" ht="15" thickBot="1">
      <c r="B25" s="7"/>
      <c r="D25" s="197"/>
      <c r="E25" s="198"/>
      <c r="F25" s="198"/>
      <c r="G25" s="1"/>
    </row>
    <row r="26" spans="1:9" ht="21.5" thickBot="1">
      <c r="A26" s="259" t="s">
        <v>605</v>
      </c>
      <c r="B26" s="259"/>
      <c r="C26" s="259"/>
      <c r="D26" s="259"/>
      <c r="E26" s="259"/>
      <c r="F26" s="259"/>
      <c r="G26" s="259"/>
      <c r="H26" s="260"/>
    </row>
    <row r="27" spans="1:9" ht="43.5">
      <c r="A27" s="71" t="s">
        <v>148</v>
      </c>
      <c r="B27" s="72" t="s">
        <v>149</v>
      </c>
      <c r="C27" s="72" t="s">
        <v>150</v>
      </c>
      <c r="D27" s="73" t="s">
        <v>19</v>
      </c>
      <c r="E27" s="74">
        <v>579000</v>
      </c>
      <c r="F27" s="74">
        <v>350000</v>
      </c>
      <c r="G27" s="75">
        <v>8.125</v>
      </c>
      <c r="H27" s="199" t="s">
        <v>602</v>
      </c>
      <c r="I27" s="19" t="s">
        <v>640</v>
      </c>
    </row>
    <row r="28" spans="1:9" ht="58">
      <c r="A28" s="78" t="s">
        <v>105</v>
      </c>
      <c r="B28" s="79" t="s">
        <v>106</v>
      </c>
      <c r="C28" s="79" t="s">
        <v>107</v>
      </c>
      <c r="D28" s="80" t="s">
        <v>575</v>
      </c>
      <c r="E28" s="55">
        <v>255000</v>
      </c>
      <c r="F28" s="55">
        <v>130000</v>
      </c>
      <c r="G28" s="81">
        <v>8.125</v>
      </c>
      <c r="H28" s="193" t="s">
        <v>602</v>
      </c>
      <c r="I28" s="19" t="s">
        <v>697</v>
      </c>
    </row>
    <row r="29" spans="1:9" ht="43.5">
      <c r="A29" s="78" t="s">
        <v>151</v>
      </c>
      <c r="B29" s="79" t="s">
        <v>152</v>
      </c>
      <c r="C29" s="79" t="s">
        <v>153</v>
      </c>
      <c r="D29" s="80" t="s">
        <v>19</v>
      </c>
      <c r="E29" s="55">
        <v>491200</v>
      </c>
      <c r="F29" s="55">
        <v>343840</v>
      </c>
      <c r="G29" s="81">
        <v>7.875</v>
      </c>
      <c r="H29" s="193" t="s">
        <v>602</v>
      </c>
      <c r="I29" s="19" t="s">
        <v>698</v>
      </c>
    </row>
    <row r="30" spans="1:9" ht="43.5">
      <c r="A30" s="185" t="s">
        <v>76</v>
      </c>
      <c r="B30" s="34" t="s">
        <v>77</v>
      </c>
      <c r="C30" s="34" t="s">
        <v>78</v>
      </c>
      <c r="D30" s="35" t="s">
        <v>79</v>
      </c>
      <c r="E30" s="186">
        <v>366000</v>
      </c>
      <c r="F30" s="186">
        <v>250000</v>
      </c>
      <c r="G30" s="37">
        <v>7.875</v>
      </c>
      <c r="H30" s="187" t="s">
        <v>602</v>
      </c>
      <c r="I30" s="19" t="s">
        <v>689</v>
      </c>
    </row>
    <row r="31" spans="1:9" ht="58">
      <c r="A31" s="185" t="s">
        <v>73</v>
      </c>
      <c r="B31" s="34" t="s">
        <v>74</v>
      </c>
      <c r="C31" s="34" t="s">
        <v>75</v>
      </c>
      <c r="D31" s="35" t="s">
        <v>572</v>
      </c>
      <c r="E31" s="186">
        <v>385000</v>
      </c>
      <c r="F31" s="186">
        <v>265000</v>
      </c>
      <c r="G31" s="37">
        <v>7.875</v>
      </c>
      <c r="H31" s="187" t="s">
        <v>602</v>
      </c>
      <c r="I31" s="19" t="s">
        <v>664</v>
      </c>
    </row>
    <row r="32" spans="1:9" ht="58">
      <c r="A32" s="82" t="s">
        <v>85</v>
      </c>
      <c r="B32" s="79" t="s">
        <v>83</v>
      </c>
      <c r="C32" s="79" t="s">
        <v>84</v>
      </c>
      <c r="D32" s="80" t="s">
        <v>573</v>
      </c>
      <c r="E32" s="83">
        <v>1535950</v>
      </c>
      <c r="F32" s="83">
        <v>595000</v>
      </c>
      <c r="G32" s="81">
        <v>7.875</v>
      </c>
      <c r="H32" s="193" t="s">
        <v>601</v>
      </c>
      <c r="I32" s="19" t="s">
        <v>699</v>
      </c>
    </row>
    <row r="33" spans="1:10" ht="34.5" customHeight="1">
      <c r="A33" s="78" t="s">
        <v>96</v>
      </c>
      <c r="B33" s="79" t="s">
        <v>97</v>
      </c>
      <c r="C33" s="79" t="s">
        <v>98</v>
      </c>
      <c r="D33" s="80" t="s">
        <v>574</v>
      </c>
      <c r="E33" s="55">
        <v>513500</v>
      </c>
      <c r="F33" s="55">
        <v>353500</v>
      </c>
      <c r="G33" s="81">
        <v>7.5714285714285712</v>
      </c>
      <c r="H33" s="193" t="s">
        <v>602</v>
      </c>
      <c r="I33" s="19" t="s">
        <v>690</v>
      </c>
    </row>
    <row r="34" spans="1:10" ht="43.5">
      <c r="A34" s="78" t="s">
        <v>118</v>
      </c>
      <c r="B34" s="79" t="s">
        <v>74</v>
      </c>
      <c r="C34" s="79" t="s">
        <v>609</v>
      </c>
      <c r="D34" s="80" t="s">
        <v>575</v>
      </c>
      <c r="E34" s="55">
        <v>398000</v>
      </c>
      <c r="F34" s="55">
        <v>223000</v>
      </c>
      <c r="G34" s="81">
        <v>7.5714285714285712</v>
      </c>
      <c r="H34" s="193" t="s">
        <v>602</v>
      </c>
      <c r="I34" s="19" t="s">
        <v>650</v>
      </c>
    </row>
    <row r="35" spans="1:10" ht="58">
      <c r="A35" s="78" t="s">
        <v>92</v>
      </c>
      <c r="B35" s="79" t="s">
        <v>93</v>
      </c>
      <c r="C35" s="79" t="s">
        <v>94</v>
      </c>
      <c r="D35" s="80" t="s">
        <v>19</v>
      </c>
      <c r="E35" s="186">
        <v>136000</v>
      </c>
      <c r="F35" s="55">
        <v>95000</v>
      </c>
      <c r="G35" s="81">
        <v>7.375</v>
      </c>
      <c r="H35" s="193" t="s">
        <v>602</v>
      </c>
      <c r="I35" s="19" t="s">
        <v>735</v>
      </c>
    </row>
    <row r="36" spans="1:10" ht="64.5" customHeight="1">
      <c r="A36" s="200" t="s">
        <v>80</v>
      </c>
      <c r="B36" s="201" t="s">
        <v>81</v>
      </c>
      <c r="C36" s="201" t="s">
        <v>82</v>
      </c>
      <c r="D36" s="202" t="s">
        <v>19</v>
      </c>
      <c r="E36" s="186">
        <v>118160</v>
      </c>
      <c r="F36" s="186">
        <v>82160</v>
      </c>
      <c r="G36" s="37">
        <v>7.375</v>
      </c>
      <c r="H36" s="193" t="s">
        <v>602</v>
      </c>
      <c r="I36" s="19" t="s">
        <v>718</v>
      </c>
    </row>
    <row r="37" spans="1:10" ht="72.5">
      <c r="A37" s="78" t="s">
        <v>108</v>
      </c>
      <c r="B37" s="79" t="s">
        <v>109</v>
      </c>
      <c r="C37" s="79" t="s">
        <v>110</v>
      </c>
      <c r="D37" s="80" t="s">
        <v>19</v>
      </c>
      <c r="E37" s="55">
        <v>356000</v>
      </c>
      <c r="F37" s="55">
        <v>233000</v>
      </c>
      <c r="G37" s="81">
        <v>7.2857142857142856</v>
      </c>
      <c r="H37" s="193" t="s">
        <v>602</v>
      </c>
      <c r="I37" s="19" t="s">
        <v>734</v>
      </c>
    </row>
    <row r="38" spans="1:10" ht="43.5">
      <c r="A38" s="78" t="s">
        <v>115</v>
      </c>
      <c r="B38" s="79" t="s">
        <v>116</v>
      </c>
      <c r="C38" s="79" t="s">
        <v>117</v>
      </c>
      <c r="D38" s="80" t="s">
        <v>61</v>
      </c>
      <c r="E38" s="55">
        <v>2333116</v>
      </c>
      <c r="F38" s="55">
        <v>470000</v>
      </c>
      <c r="G38" s="81">
        <v>6.5</v>
      </c>
      <c r="H38" s="193" t="s">
        <v>602</v>
      </c>
      <c r="I38" s="19" t="s">
        <v>795</v>
      </c>
      <c r="J38" s="203"/>
    </row>
    <row r="39" spans="1:10" ht="72.5">
      <c r="A39" s="200" t="s">
        <v>90</v>
      </c>
      <c r="B39" s="201" t="s">
        <v>81</v>
      </c>
      <c r="C39" s="201" t="s">
        <v>91</v>
      </c>
      <c r="D39" s="202" t="s">
        <v>19</v>
      </c>
      <c r="E39" s="186">
        <v>98950</v>
      </c>
      <c r="F39" s="186">
        <v>68950</v>
      </c>
      <c r="G39" s="37">
        <v>6.5</v>
      </c>
      <c r="H39" s="193" t="s">
        <v>602</v>
      </c>
      <c r="I39" s="19" t="s">
        <v>755</v>
      </c>
    </row>
    <row r="40" spans="1:10" ht="58.5" thickBot="1">
      <c r="A40" s="87" t="s">
        <v>122</v>
      </c>
      <c r="B40" s="88" t="s">
        <v>123</v>
      </c>
      <c r="C40" s="88" t="s">
        <v>124</v>
      </c>
      <c r="D40" s="89" t="s">
        <v>574</v>
      </c>
      <c r="E40" s="90">
        <v>500000</v>
      </c>
      <c r="F40" s="90">
        <v>105000</v>
      </c>
      <c r="G40" s="91">
        <v>6.375</v>
      </c>
      <c r="H40" s="204" t="s">
        <v>602</v>
      </c>
      <c r="I40" s="19" t="s">
        <v>754</v>
      </c>
    </row>
    <row r="41" spans="1:10" ht="31.5" customHeight="1" thickTop="1">
      <c r="A41" s="94" t="s">
        <v>102</v>
      </c>
      <c r="B41" s="95" t="s">
        <v>103</v>
      </c>
      <c r="C41" s="95" t="s">
        <v>104</v>
      </c>
      <c r="D41" s="96" t="s">
        <v>578</v>
      </c>
      <c r="E41" s="48">
        <v>404135</v>
      </c>
      <c r="F41" s="48">
        <v>172300</v>
      </c>
      <c r="G41" s="97">
        <v>5.75</v>
      </c>
      <c r="H41" s="192" t="s">
        <v>602</v>
      </c>
      <c r="I41" s="19" t="s">
        <v>736</v>
      </c>
    </row>
    <row r="42" spans="1:10" ht="101.5">
      <c r="A42" s="78" t="s">
        <v>145</v>
      </c>
      <c r="B42" s="79" t="s">
        <v>146</v>
      </c>
      <c r="C42" s="79" t="s">
        <v>147</v>
      </c>
      <c r="D42" s="80" t="s">
        <v>19</v>
      </c>
      <c r="E42" s="55">
        <v>1840000</v>
      </c>
      <c r="F42" s="55">
        <v>800000</v>
      </c>
      <c r="G42" s="98">
        <v>5.625</v>
      </c>
      <c r="H42" s="193" t="s">
        <v>601</v>
      </c>
      <c r="I42" s="19" t="s">
        <v>665</v>
      </c>
    </row>
    <row r="43" spans="1:10" ht="145">
      <c r="A43" s="78" t="s">
        <v>134</v>
      </c>
      <c r="B43" s="79" t="s">
        <v>113</v>
      </c>
      <c r="C43" s="79" t="s">
        <v>135</v>
      </c>
      <c r="D43" s="80" t="s">
        <v>19</v>
      </c>
      <c r="E43" s="55">
        <v>447000</v>
      </c>
      <c r="F43" s="55">
        <v>197000</v>
      </c>
      <c r="G43" s="98">
        <v>5.625</v>
      </c>
      <c r="H43" s="193" t="s">
        <v>601</v>
      </c>
      <c r="I43" s="19" t="s">
        <v>618</v>
      </c>
    </row>
    <row r="44" spans="1:10" ht="49.5" customHeight="1">
      <c r="A44" s="78" t="s">
        <v>136</v>
      </c>
      <c r="B44" s="79" t="s">
        <v>137</v>
      </c>
      <c r="C44" s="79" t="s">
        <v>138</v>
      </c>
      <c r="D44" s="80" t="s">
        <v>139</v>
      </c>
      <c r="E44" s="55">
        <v>363900</v>
      </c>
      <c r="F44" s="55">
        <v>150000</v>
      </c>
      <c r="G44" s="98">
        <v>5.125</v>
      </c>
      <c r="H44" s="193" t="s">
        <v>602</v>
      </c>
      <c r="I44" s="19" t="s">
        <v>764</v>
      </c>
    </row>
    <row r="45" spans="1:10" ht="29">
      <c r="A45" s="78" t="s">
        <v>99</v>
      </c>
      <c r="B45" s="79" t="s">
        <v>100</v>
      </c>
      <c r="C45" s="79" t="s">
        <v>101</v>
      </c>
      <c r="D45" s="80" t="s">
        <v>19</v>
      </c>
      <c r="E45" s="55">
        <v>1515100</v>
      </c>
      <c r="F45" s="55">
        <v>227300</v>
      </c>
      <c r="G45" s="98">
        <v>5.125</v>
      </c>
      <c r="H45" s="193" t="s">
        <v>602</v>
      </c>
      <c r="I45" s="19" t="s">
        <v>737</v>
      </c>
    </row>
    <row r="46" spans="1:10" ht="58">
      <c r="A46" s="78" t="s">
        <v>128</v>
      </c>
      <c r="B46" s="79" t="s">
        <v>129</v>
      </c>
      <c r="C46" s="79" t="s">
        <v>130</v>
      </c>
      <c r="D46" s="80" t="s">
        <v>19</v>
      </c>
      <c r="E46" s="55">
        <v>1060200</v>
      </c>
      <c r="F46" s="55">
        <v>559700</v>
      </c>
      <c r="G46" s="98">
        <v>4.375</v>
      </c>
      <c r="H46" s="193" t="s">
        <v>601</v>
      </c>
      <c r="I46" s="19" t="s">
        <v>619</v>
      </c>
    </row>
    <row r="47" spans="1:10" ht="43.5">
      <c r="A47" s="78" t="s">
        <v>131</v>
      </c>
      <c r="B47" s="79" t="s">
        <v>132</v>
      </c>
      <c r="C47" s="79" t="s">
        <v>133</v>
      </c>
      <c r="D47" s="80" t="s">
        <v>579</v>
      </c>
      <c r="E47" s="55">
        <v>1356500</v>
      </c>
      <c r="F47" s="55">
        <v>860000</v>
      </c>
      <c r="G47" s="98">
        <v>4.25</v>
      </c>
      <c r="H47" s="193" t="s">
        <v>601</v>
      </c>
      <c r="I47" s="19" t="s">
        <v>677</v>
      </c>
    </row>
    <row r="48" spans="1:10" ht="29">
      <c r="A48" s="78" t="s">
        <v>112</v>
      </c>
      <c r="B48" s="79" t="s">
        <v>113</v>
      </c>
      <c r="C48" s="79" t="s">
        <v>114</v>
      </c>
      <c r="D48" s="80" t="s">
        <v>19</v>
      </c>
      <c r="E48" s="55">
        <v>1237000</v>
      </c>
      <c r="F48" s="55">
        <v>267000</v>
      </c>
      <c r="G48" s="98">
        <v>4.125</v>
      </c>
      <c r="H48" s="193" t="s">
        <v>602</v>
      </c>
      <c r="I48" s="19" t="s">
        <v>612</v>
      </c>
    </row>
    <row r="49" spans="1:38" ht="43.5">
      <c r="A49" s="185" t="s">
        <v>58</v>
      </c>
      <c r="B49" s="34" t="s">
        <v>59</v>
      </c>
      <c r="C49" s="34" t="s">
        <v>60</v>
      </c>
      <c r="D49" s="35" t="s">
        <v>61</v>
      </c>
      <c r="E49" s="186">
        <v>2695000</v>
      </c>
      <c r="F49" s="186">
        <v>750000</v>
      </c>
      <c r="G49" s="52">
        <v>4</v>
      </c>
      <c r="H49" s="187" t="s">
        <v>601</v>
      </c>
      <c r="I49" s="19" t="s">
        <v>738</v>
      </c>
    </row>
    <row r="50" spans="1:38" ht="43.5">
      <c r="A50" s="78" t="s">
        <v>125</v>
      </c>
      <c r="B50" s="79" t="s">
        <v>126</v>
      </c>
      <c r="C50" s="79" t="s">
        <v>127</v>
      </c>
      <c r="D50" s="80" t="s">
        <v>19</v>
      </c>
      <c r="E50" s="55">
        <v>1095000</v>
      </c>
      <c r="F50" s="55">
        <v>315000</v>
      </c>
      <c r="G50" s="98">
        <v>3.875</v>
      </c>
      <c r="H50" s="193" t="s">
        <v>602</v>
      </c>
      <c r="I50" s="19" t="s">
        <v>700</v>
      </c>
    </row>
    <row r="51" spans="1:38" ht="46.5" customHeight="1">
      <c r="A51" s="185" t="s">
        <v>16</v>
      </c>
      <c r="B51" s="34" t="s">
        <v>17</v>
      </c>
      <c r="C51" s="34" t="s">
        <v>18</v>
      </c>
      <c r="D51" s="35" t="s">
        <v>19</v>
      </c>
      <c r="E51" s="186">
        <v>17906940</v>
      </c>
      <c r="F51" s="186">
        <v>5056940</v>
      </c>
      <c r="G51" s="52">
        <v>3.375</v>
      </c>
      <c r="H51" s="187" t="s">
        <v>601</v>
      </c>
      <c r="I51" s="19" t="s">
        <v>610</v>
      </c>
    </row>
    <row r="52" spans="1:38" ht="43.5">
      <c r="A52" s="78" t="s">
        <v>142</v>
      </c>
      <c r="B52" s="79" t="s">
        <v>143</v>
      </c>
      <c r="C52" s="79" t="s">
        <v>144</v>
      </c>
      <c r="D52" s="80" t="s">
        <v>578</v>
      </c>
      <c r="E52" s="55">
        <v>535000</v>
      </c>
      <c r="F52" s="55">
        <v>370000</v>
      </c>
      <c r="G52" s="98">
        <v>3.2857142857142856</v>
      </c>
      <c r="H52" s="193" t="s">
        <v>602</v>
      </c>
      <c r="I52" s="19" t="s">
        <v>651</v>
      </c>
    </row>
    <row r="53" spans="1:38" ht="40.5" customHeight="1" thickBot="1">
      <c r="A53" s="99" t="s">
        <v>119</v>
      </c>
      <c r="B53" s="100" t="s">
        <v>120</v>
      </c>
      <c r="C53" s="100" t="s">
        <v>121</v>
      </c>
      <c r="D53" s="101" t="s">
        <v>79</v>
      </c>
      <c r="E53" s="102">
        <v>2210000</v>
      </c>
      <c r="F53" s="102">
        <v>1547000</v>
      </c>
      <c r="G53" s="103">
        <v>2.25</v>
      </c>
      <c r="H53" s="205" t="s">
        <v>601</v>
      </c>
      <c r="I53" s="246" t="s">
        <v>806</v>
      </c>
    </row>
    <row r="54" spans="1:38" ht="15" thickBot="1">
      <c r="A54" s="206"/>
      <c r="B54" s="207"/>
      <c r="C54" s="207"/>
      <c r="D54" s="208"/>
      <c r="E54" s="209"/>
      <c r="F54" s="209"/>
      <c r="G54" s="209"/>
      <c r="H54" s="206"/>
    </row>
    <row r="55" spans="1:38" customFormat="1" ht="21.5" thickBot="1">
      <c r="A55" s="254" t="s">
        <v>604</v>
      </c>
      <c r="B55" s="254"/>
      <c r="C55" s="254"/>
      <c r="D55" s="254"/>
      <c r="E55" s="254"/>
      <c r="F55" s="254"/>
      <c r="G55" s="254"/>
      <c r="H55" s="258"/>
      <c r="I55" s="19"/>
      <c r="J55" s="210"/>
      <c r="K55" s="211"/>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row>
    <row r="56" spans="1:38" customFormat="1" ht="29">
      <c r="A56" s="139" t="s">
        <v>220</v>
      </c>
      <c r="B56" s="95" t="s">
        <v>221</v>
      </c>
      <c r="C56" s="95" t="s">
        <v>222</v>
      </c>
      <c r="D56" s="125" t="s">
        <v>577</v>
      </c>
      <c r="E56" s="48">
        <v>5368000</v>
      </c>
      <c r="F56" s="48">
        <v>1500000</v>
      </c>
      <c r="G56" s="140">
        <v>9.125</v>
      </c>
      <c r="H56" s="212" t="s">
        <v>602</v>
      </c>
      <c r="I56" s="19" t="s">
        <v>701</v>
      </c>
      <c r="J56" s="213"/>
      <c r="K56" s="214"/>
    </row>
    <row r="57" spans="1:38" customFormat="1" ht="33.75" customHeight="1">
      <c r="A57" s="142" t="s">
        <v>180</v>
      </c>
      <c r="B57" s="79" t="s">
        <v>181</v>
      </c>
      <c r="C57" s="79" t="s">
        <v>182</v>
      </c>
      <c r="D57" s="117" t="s">
        <v>577</v>
      </c>
      <c r="E57" s="55">
        <v>3000000</v>
      </c>
      <c r="F57" s="55">
        <v>1400000</v>
      </c>
      <c r="G57" s="140">
        <v>8.8571428571428577</v>
      </c>
      <c r="H57" s="215" t="s">
        <v>601</v>
      </c>
      <c r="I57" s="19" t="s">
        <v>702</v>
      </c>
      <c r="J57" s="213"/>
      <c r="K57" s="214"/>
    </row>
    <row r="58" spans="1:38" customFormat="1" ht="33.75" customHeight="1">
      <c r="A58" s="142" t="s">
        <v>156</v>
      </c>
      <c r="B58" s="79" t="s">
        <v>157</v>
      </c>
      <c r="C58" s="79" t="s">
        <v>158</v>
      </c>
      <c r="D58" s="117" t="s">
        <v>577</v>
      </c>
      <c r="E58" s="55">
        <v>14100000</v>
      </c>
      <c r="F58" s="55">
        <v>2000000</v>
      </c>
      <c r="G58" s="140">
        <v>8.75</v>
      </c>
      <c r="H58" s="215" t="s">
        <v>601</v>
      </c>
      <c r="I58" s="19" t="s">
        <v>641</v>
      </c>
      <c r="J58" s="213"/>
      <c r="K58" s="214"/>
    </row>
    <row r="59" spans="1:38" customFormat="1" ht="43.5">
      <c r="A59" s="142" t="s">
        <v>197</v>
      </c>
      <c r="B59" s="79" t="s">
        <v>198</v>
      </c>
      <c r="C59" s="79" t="s">
        <v>199</v>
      </c>
      <c r="D59" s="117" t="s">
        <v>577</v>
      </c>
      <c r="E59" s="55">
        <v>27008000</v>
      </c>
      <c r="F59" s="55">
        <v>2500000</v>
      </c>
      <c r="G59" s="140">
        <v>8.625</v>
      </c>
      <c r="H59" s="215" t="s">
        <v>601</v>
      </c>
      <c r="I59" s="19" t="s">
        <v>739</v>
      </c>
      <c r="J59" s="213"/>
      <c r="K59" s="214"/>
    </row>
    <row r="60" spans="1:38" customFormat="1" ht="43.5">
      <c r="A60" s="142" t="s">
        <v>194</v>
      </c>
      <c r="B60" s="79" t="s">
        <v>195</v>
      </c>
      <c r="C60" s="79" t="s">
        <v>196</v>
      </c>
      <c r="D60" s="117" t="s">
        <v>577</v>
      </c>
      <c r="E60" s="55">
        <v>3212600</v>
      </c>
      <c r="F60" s="55">
        <v>973400</v>
      </c>
      <c r="G60" s="140">
        <v>8.625</v>
      </c>
      <c r="H60" s="215" t="s">
        <v>602</v>
      </c>
      <c r="I60" s="19" t="s">
        <v>703</v>
      </c>
      <c r="J60" s="213"/>
      <c r="K60" s="214"/>
    </row>
    <row r="61" spans="1:38" customFormat="1" ht="43.5">
      <c r="A61" s="142" t="s">
        <v>214</v>
      </c>
      <c r="B61" s="79" t="s">
        <v>215</v>
      </c>
      <c r="C61" s="79" t="s">
        <v>216</v>
      </c>
      <c r="D61" s="117" t="s">
        <v>577</v>
      </c>
      <c r="E61" s="55">
        <v>12201910</v>
      </c>
      <c r="F61" s="55">
        <v>1800000</v>
      </c>
      <c r="G61" s="140">
        <v>8.625</v>
      </c>
      <c r="H61" s="215" t="s">
        <v>601</v>
      </c>
      <c r="I61" s="19" t="s">
        <v>678</v>
      </c>
      <c r="J61" s="213"/>
      <c r="K61" s="214"/>
    </row>
    <row r="62" spans="1:38" customFormat="1" ht="72.5">
      <c r="A62" s="142" t="s">
        <v>165</v>
      </c>
      <c r="B62" s="79" t="s">
        <v>166</v>
      </c>
      <c r="C62" s="79" t="s">
        <v>167</v>
      </c>
      <c r="D62" s="117" t="s">
        <v>577</v>
      </c>
      <c r="E62" s="55">
        <v>1005000</v>
      </c>
      <c r="F62" s="55">
        <v>500000</v>
      </c>
      <c r="G62" s="140">
        <v>8.5</v>
      </c>
      <c r="H62" s="215" t="s">
        <v>602</v>
      </c>
      <c r="I62" s="19" t="s">
        <v>704</v>
      </c>
      <c r="J62" s="213"/>
      <c r="K62" s="214"/>
    </row>
    <row r="63" spans="1:38" customFormat="1" ht="72.75" customHeight="1">
      <c r="A63" s="142" t="s">
        <v>174</v>
      </c>
      <c r="B63" s="79" t="s">
        <v>175</v>
      </c>
      <c r="C63" s="79" t="s">
        <v>176</v>
      </c>
      <c r="D63" s="117" t="s">
        <v>577</v>
      </c>
      <c r="E63" s="55">
        <v>5216000</v>
      </c>
      <c r="F63" s="55">
        <v>1850000</v>
      </c>
      <c r="G63" s="140">
        <v>8.5</v>
      </c>
      <c r="H63" s="215" t="s">
        <v>601</v>
      </c>
      <c r="I63" s="19" t="s">
        <v>666</v>
      </c>
      <c r="J63" s="213"/>
      <c r="K63" s="214"/>
    </row>
    <row r="64" spans="1:38" customFormat="1" ht="29">
      <c r="A64" s="142" t="s">
        <v>231</v>
      </c>
      <c r="B64" s="79" t="s">
        <v>232</v>
      </c>
      <c r="C64" s="79" t="s">
        <v>233</v>
      </c>
      <c r="D64" s="117" t="s">
        <v>577</v>
      </c>
      <c r="E64" s="55">
        <v>5830000</v>
      </c>
      <c r="F64" s="55">
        <v>1820000</v>
      </c>
      <c r="G64" s="140">
        <v>8.4285714285714288</v>
      </c>
      <c r="H64" s="215" t="s">
        <v>601</v>
      </c>
      <c r="I64" s="19" t="s">
        <v>740</v>
      </c>
      <c r="J64" s="216"/>
      <c r="K64" s="214"/>
    </row>
    <row r="65" spans="1:11" customFormat="1" ht="65.25" customHeight="1">
      <c r="A65" s="142" t="s">
        <v>225</v>
      </c>
      <c r="B65" s="79" t="s">
        <v>226</v>
      </c>
      <c r="C65" s="79" t="s">
        <v>227</v>
      </c>
      <c r="D65" s="117" t="s">
        <v>577</v>
      </c>
      <c r="E65" s="55">
        <v>5255000</v>
      </c>
      <c r="F65" s="55">
        <v>1600000</v>
      </c>
      <c r="G65" s="140">
        <v>8</v>
      </c>
      <c r="H65" s="215" t="s">
        <v>601</v>
      </c>
      <c r="I65" s="19" t="s">
        <v>679</v>
      </c>
      <c r="J65" s="213"/>
      <c r="K65" s="214"/>
    </row>
    <row r="66" spans="1:11" customFormat="1" ht="43.5">
      <c r="A66" s="142" t="s">
        <v>183</v>
      </c>
      <c r="B66" s="79" t="s">
        <v>184</v>
      </c>
      <c r="C66" s="79" t="s">
        <v>185</v>
      </c>
      <c r="D66" s="117" t="s">
        <v>577</v>
      </c>
      <c r="E66" s="55">
        <v>9029000</v>
      </c>
      <c r="F66" s="55">
        <v>1560000</v>
      </c>
      <c r="G66" s="140">
        <v>7.75</v>
      </c>
      <c r="H66" s="215" t="s">
        <v>601</v>
      </c>
      <c r="I66" s="19" t="s">
        <v>705</v>
      </c>
      <c r="J66" s="213"/>
      <c r="K66" s="214"/>
    </row>
    <row r="67" spans="1:11" customFormat="1" ht="29">
      <c r="A67" s="142" t="s">
        <v>191</v>
      </c>
      <c r="B67" s="79" t="s">
        <v>192</v>
      </c>
      <c r="C67" s="79" t="s">
        <v>193</v>
      </c>
      <c r="D67" s="117" t="s">
        <v>577</v>
      </c>
      <c r="E67" s="55">
        <v>11846000</v>
      </c>
      <c r="F67" s="55">
        <v>745000</v>
      </c>
      <c r="G67" s="140">
        <v>7.625</v>
      </c>
      <c r="H67" s="215" t="s">
        <v>602</v>
      </c>
      <c r="I67" s="19" t="s">
        <v>706</v>
      </c>
      <c r="J67" s="213"/>
      <c r="K67" s="214"/>
    </row>
    <row r="68" spans="1:11" customFormat="1" ht="63.75" customHeight="1">
      <c r="A68" s="142" t="s">
        <v>203</v>
      </c>
      <c r="B68" s="79" t="s">
        <v>204</v>
      </c>
      <c r="C68" s="79" t="s">
        <v>205</v>
      </c>
      <c r="D68" s="117" t="s">
        <v>95</v>
      </c>
      <c r="E68" s="55">
        <v>816000</v>
      </c>
      <c r="F68" s="55">
        <v>270000</v>
      </c>
      <c r="G68" s="140">
        <v>7.375</v>
      </c>
      <c r="H68" s="215" t="s">
        <v>602</v>
      </c>
      <c r="I68" s="19" t="s">
        <v>799</v>
      </c>
      <c r="J68" s="213"/>
      <c r="K68" s="214"/>
    </row>
    <row r="69" spans="1:11" customFormat="1" ht="43.5">
      <c r="A69" s="142" t="s">
        <v>189</v>
      </c>
      <c r="B69" s="79" t="s">
        <v>33</v>
      </c>
      <c r="C69" s="79" t="s">
        <v>190</v>
      </c>
      <c r="D69" s="117" t="s">
        <v>577</v>
      </c>
      <c r="E69" s="55">
        <v>18937000</v>
      </c>
      <c r="F69" s="55">
        <v>1220000</v>
      </c>
      <c r="G69" s="140">
        <v>7.1428571428571432</v>
      </c>
      <c r="H69" s="215" t="s">
        <v>601</v>
      </c>
      <c r="I69" s="19" t="s">
        <v>652</v>
      </c>
      <c r="J69" s="213"/>
      <c r="K69" s="214"/>
    </row>
    <row r="70" spans="1:11" customFormat="1" ht="32.25" customHeight="1">
      <c r="A70" s="142" t="s">
        <v>186</v>
      </c>
      <c r="B70" s="79" t="s">
        <v>187</v>
      </c>
      <c r="C70" s="79" t="s">
        <v>188</v>
      </c>
      <c r="D70" s="117" t="s">
        <v>577</v>
      </c>
      <c r="E70" s="55">
        <v>2765000</v>
      </c>
      <c r="F70" s="55">
        <v>1240000</v>
      </c>
      <c r="G70" s="140">
        <v>7.125</v>
      </c>
      <c r="H70" s="215" t="s">
        <v>601</v>
      </c>
      <c r="I70" s="19" t="s">
        <v>653</v>
      </c>
      <c r="J70" s="213"/>
      <c r="K70" s="214"/>
    </row>
    <row r="71" spans="1:11" customFormat="1" ht="29">
      <c r="A71" s="142" t="s">
        <v>208</v>
      </c>
      <c r="B71" s="79" t="s">
        <v>209</v>
      </c>
      <c r="C71" s="79" t="s">
        <v>210</v>
      </c>
      <c r="D71" s="117" t="s">
        <v>577</v>
      </c>
      <c r="E71" s="55">
        <v>5745150</v>
      </c>
      <c r="F71" s="55">
        <v>1000000</v>
      </c>
      <c r="G71" s="140">
        <v>7</v>
      </c>
      <c r="H71" s="215" t="s">
        <v>601</v>
      </c>
      <c r="I71" s="19" t="s">
        <v>691</v>
      </c>
      <c r="J71" s="213"/>
      <c r="K71" s="214"/>
    </row>
    <row r="72" spans="1:11" customFormat="1" ht="43.5">
      <c r="A72" s="142" t="s">
        <v>206</v>
      </c>
      <c r="B72" s="79" t="s">
        <v>24</v>
      </c>
      <c r="C72" s="79" t="s">
        <v>207</v>
      </c>
      <c r="D72" s="117" t="s">
        <v>577</v>
      </c>
      <c r="E72" s="55">
        <v>499000</v>
      </c>
      <c r="F72" s="55">
        <v>349000</v>
      </c>
      <c r="G72" s="140">
        <v>7</v>
      </c>
      <c r="H72" s="215" t="s">
        <v>602</v>
      </c>
      <c r="I72" s="19" t="s">
        <v>654</v>
      </c>
      <c r="J72" s="213"/>
      <c r="K72" s="214"/>
    </row>
    <row r="73" spans="1:11" customFormat="1" ht="87">
      <c r="A73" s="142" t="s">
        <v>200</v>
      </c>
      <c r="B73" s="79" t="s">
        <v>201</v>
      </c>
      <c r="C73" s="79" t="s">
        <v>202</v>
      </c>
      <c r="D73" s="117" t="s">
        <v>577</v>
      </c>
      <c r="E73" s="55">
        <v>860000</v>
      </c>
      <c r="F73" s="55">
        <v>480000</v>
      </c>
      <c r="G73" s="140">
        <v>6.875</v>
      </c>
      <c r="H73" s="215" t="s">
        <v>602</v>
      </c>
      <c r="I73" s="19" t="s">
        <v>620</v>
      </c>
      <c r="J73" s="213"/>
      <c r="K73" s="214"/>
    </row>
    <row r="74" spans="1:11" customFormat="1" ht="15" thickBot="1">
      <c r="A74" s="148" t="s">
        <v>171</v>
      </c>
      <c r="B74" s="88" t="s">
        <v>172</v>
      </c>
      <c r="C74" s="88" t="s">
        <v>173</v>
      </c>
      <c r="D74" s="121" t="s">
        <v>577</v>
      </c>
      <c r="E74" s="90">
        <v>976500</v>
      </c>
      <c r="F74" s="90">
        <v>270000</v>
      </c>
      <c r="G74" s="122">
        <v>6.875</v>
      </c>
      <c r="H74" s="217" t="s">
        <v>602</v>
      </c>
      <c r="I74" s="19" t="s">
        <v>630</v>
      </c>
      <c r="J74" s="213"/>
      <c r="K74" s="214"/>
    </row>
    <row r="75" spans="1:11" customFormat="1" ht="62.25" customHeight="1" thickTop="1">
      <c r="A75" s="139" t="s">
        <v>162</v>
      </c>
      <c r="B75" s="95" t="s">
        <v>163</v>
      </c>
      <c r="C75" s="95" t="s">
        <v>164</v>
      </c>
      <c r="D75" s="125" t="s">
        <v>577</v>
      </c>
      <c r="E75" s="48">
        <v>11426000</v>
      </c>
      <c r="F75" s="48">
        <v>1810000</v>
      </c>
      <c r="G75" s="126">
        <v>6.625</v>
      </c>
      <c r="H75" s="212" t="s">
        <v>600</v>
      </c>
      <c r="I75" s="19" t="s">
        <v>760</v>
      </c>
      <c r="J75" s="9"/>
      <c r="K75" s="214"/>
    </row>
    <row r="76" spans="1:11" customFormat="1" ht="58">
      <c r="A76" s="142" t="s">
        <v>228</v>
      </c>
      <c r="B76" s="79" t="s">
        <v>229</v>
      </c>
      <c r="C76" s="79" t="s">
        <v>230</v>
      </c>
      <c r="D76" s="117" t="s">
        <v>577</v>
      </c>
      <c r="E76" s="55">
        <v>2820000</v>
      </c>
      <c r="F76" s="55">
        <v>500000</v>
      </c>
      <c r="G76" s="126">
        <v>6</v>
      </c>
      <c r="H76" s="215" t="s">
        <v>602</v>
      </c>
      <c r="I76" s="19" t="s">
        <v>775</v>
      </c>
      <c r="J76" s="213"/>
      <c r="K76" s="214"/>
    </row>
    <row r="77" spans="1:11" customFormat="1" ht="106.5" customHeight="1">
      <c r="A77" s="142" t="s">
        <v>168</v>
      </c>
      <c r="B77" s="79" t="s">
        <v>169</v>
      </c>
      <c r="C77" s="201" t="s">
        <v>170</v>
      </c>
      <c r="D77" s="117" t="s">
        <v>577</v>
      </c>
      <c r="E77" s="55">
        <v>1375200</v>
      </c>
      <c r="F77" s="55">
        <v>800000</v>
      </c>
      <c r="G77" s="126">
        <v>4.5</v>
      </c>
      <c r="H77" s="215" t="s">
        <v>600</v>
      </c>
      <c r="I77" s="19" t="s">
        <v>741</v>
      </c>
      <c r="J77" s="213"/>
      <c r="K77" s="214"/>
    </row>
    <row r="78" spans="1:11" customFormat="1" ht="15" thickBot="1">
      <c r="A78" s="218"/>
      <c r="B78" s="218"/>
      <c r="C78" s="219"/>
      <c r="D78" s="220"/>
      <c r="E78" s="221"/>
      <c r="F78" s="221"/>
      <c r="G78" s="221"/>
      <c r="H78" s="222"/>
      <c r="I78" s="19"/>
      <c r="J78" s="213"/>
      <c r="K78" s="214"/>
    </row>
    <row r="79" spans="1:11" customFormat="1" ht="18.5">
      <c r="A79" s="263" t="s">
        <v>607</v>
      </c>
      <c r="B79" s="263"/>
      <c r="C79" s="263"/>
      <c r="D79" s="263"/>
      <c r="E79" s="263"/>
      <c r="F79" s="263"/>
      <c r="G79" s="263"/>
      <c r="H79" s="264"/>
      <c r="I79" s="19"/>
      <c r="J79" s="213"/>
      <c r="K79" s="214"/>
    </row>
    <row r="80" spans="1:11" customFormat="1" ht="76.5" customHeight="1">
      <c r="A80" s="142" t="s">
        <v>326</v>
      </c>
      <c r="B80" s="79" t="s">
        <v>327</v>
      </c>
      <c r="C80" s="79" t="s">
        <v>328</v>
      </c>
      <c r="D80" s="117" t="s">
        <v>19</v>
      </c>
      <c r="E80" s="55">
        <v>1655000</v>
      </c>
      <c r="F80" s="55">
        <v>673000</v>
      </c>
      <c r="G80" s="118">
        <v>9.25</v>
      </c>
      <c r="H80" s="119" t="s">
        <v>602</v>
      </c>
      <c r="I80" s="19" t="s">
        <v>667</v>
      </c>
      <c r="J80" s="213"/>
      <c r="K80" s="214"/>
    </row>
    <row r="81" spans="1:11" customFormat="1" ht="60.75" customHeight="1">
      <c r="A81" s="142" t="s">
        <v>317</v>
      </c>
      <c r="B81" s="79" t="s">
        <v>318</v>
      </c>
      <c r="C81" s="79" t="s">
        <v>319</v>
      </c>
      <c r="D81" s="117" t="s">
        <v>19</v>
      </c>
      <c r="E81" s="55">
        <v>2300600</v>
      </c>
      <c r="F81" s="55">
        <v>1210000</v>
      </c>
      <c r="G81" s="118">
        <v>8.875</v>
      </c>
      <c r="H81" s="119" t="s">
        <v>602</v>
      </c>
      <c r="I81" s="19" t="s">
        <v>668</v>
      </c>
      <c r="J81" s="213"/>
      <c r="K81" s="214"/>
    </row>
    <row r="82" spans="1:11" customFormat="1" ht="72.5">
      <c r="A82" s="142" t="s">
        <v>251</v>
      </c>
      <c r="B82" s="79" t="s">
        <v>252</v>
      </c>
      <c r="C82" s="79" t="s">
        <v>253</v>
      </c>
      <c r="D82" s="117" t="s">
        <v>573</v>
      </c>
      <c r="E82" s="55">
        <v>6041085</v>
      </c>
      <c r="F82" s="55">
        <v>3541085</v>
      </c>
      <c r="G82" s="118">
        <v>8.3333333333333339</v>
      </c>
      <c r="H82" s="119" t="s">
        <v>601</v>
      </c>
      <c r="I82" s="19" t="s">
        <v>632</v>
      </c>
      <c r="J82" s="213"/>
      <c r="K82" s="214"/>
    </row>
    <row r="83" spans="1:11" customFormat="1" ht="29">
      <c r="A83" s="142" t="s">
        <v>359</v>
      </c>
      <c r="B83" s="79" t="s">
        <v>360</v>
      </c>
      <c r="C83" s="79" t="s">
        <v>361</v>
      </c>
      <c r="D83" s="117" t="s">
        <v>19</v>
      </c>
      <c r="E83" s="55">
        <v>1800900</v>
      </c>
      <c r="F83" s="55">
        <v>1152150</v>
      </c>
      <c r="G83" s="118">
        <v>8.1428571428571423</v>
      </c>
      <c r="H83" s="119" t="s">
        <v>601</v>
      </c>
      <c r="I83" s="19" t="s">
        <v>655</v>
      </c>
      <c r="J83" s="213"/>
      <c r="K83" s="214"/>
    </row>
    <row r="84" spans="1:11" customFormat="1" ht="58">
      <c r="A84" s="142" t="s">
        <v>347</v>
      </c>
      <c r="B84" s="79" t="s">
        <v>348</v>
      </c>
      <c r="C84" s="79" t="s">
        <v>349</v>
      </c>
      <c r="D84" s="117" t="s">
        <v>19</v>
      </c>
      <c r="E84" s="55">
        <v>3899902</v>
      </c>
      <c r="F84" s="55">
        <v>2679902</v>
      </c>
      <c r="G84" s="118">
        <v>8.125</v>
      </c>
      <c r="H84" s="119" t="s">
        <v>601</v>
      </c>
      <c r="I84" s="19" t="s">
        <v>633</v>
      </c>
      <c r="J84" s="213"/>
      <c r="K84" s="214"/>
    </row>
    <row r="85" spans="1:11" customFormat="1" ht="87">
      <c r="A85" s="142" t="s">
        <v>285</v>
      </c>
      <c r="B85" s="79" t="s">
        <v>286</v>
      </c>
      <c r="C85" s="79" t="s">
        <v>287</v>
      </c>
      <c r="D85" s="117" t="s">
        <v>19</v>
      </c>
      <c r="E85" s="55">
        <v>2841000</v>
      </c>
      <c r="F85" s="55">
        <v>1232500</v>
      </c>
      <c r="G85" s="118">
        <v>8</v>
      </c>
      <c r="H85" s="119" t="s">
        <v>601</v>
      </c>
      <c r="I85" s="19" t="s">
        <v>742</v>
      </c>
      <c r="J85" s="216"/>
      <c r="K85" s="214"/>
    </row>
    <row r="86" spans="1:11" customFormat="1" ht="90" customHeight="1">
      <c r="A86" s="223" t="s">
        <v>569</v>
      </c>
      <c r="B86" s="79" t="s">
        <v>570</v>
      </c>
      <c r="C86" s="79" t="s">
        <v>571</v>
      </c>
      <c r="D86" s="224" t="s">
        <v>580</v>
      </c>
      <c r="E86" s="186">
        <v>538000</v>
      </c>
      <c r="F86" s="186">
        <v>308000</v>
      </c>
      <c r="G86" s="118">
        <v>8</v>
      </c>
      <c r="H86" s="119" t="s">
        <v>601</v>
      </c>
      <c r="I86" s="19" t="s">
        <v>756</v>
      </c>
      <c r="J86" s="213"/>
      <c r="K86" s="214"/>
    </row>
    <row r="87" spans="1:11" customFormat="1" ht="43.5">
      <c r="A87" s="142" t="s">
        <v>288</v>
      </c>
      <c r="B87" s="79" t="s">
        <v>289</v>
      </c>
      <c r="C87" s="79" t="s">
        <v>290</v>
      </c>
      <c r="D87" s="117" t="s">
        <v>19</v>
      </c>
      <c r="E87" s="55">
        <v>2145000</v>
      </c>
      <c r="F87" s="55">
        <v>1165000</v>
      </c>
      <c r="G87" s="118">
        <v>7.875</v>
      </c>
      <c r="H87" s="119" t="s">
        <v>601</v>
      </c>
      <c r="I87" s="19" t="s">
        <v>680</v>
      </c>
      <c r="J87" s="213"/>
      <c r="K87" s="214"/>
    </row>
    <row r="88" spans="1:11" customFormat="1" ht="58">
      <c r="A88" s="142" t="s">
        <v>332</v>
      </c>
      <c r="B88" s="79" t="s">
        <v>333</v>
      </c>
      <c r="C88" s="79" t="s">
        <v>334</v>
      </c>
      <c r="D88" s="117" t="s">
        <v>139</v>
      </c>
      <c r="E88" s="55">
        <v>2130000</v>
      </c>
      <c r="F88" s="55">
        <v>745000</v>
      </c>
      <c r="G88" s="118">
        <v>7.8571428571428568</v>
      </c>
      <c r="H88" s="119" t="s">
        <v>602</v>
      </c>
      <c r="I88" s="19" t="s">
        <v>669</v>
      </c>
      <c r="J88" s="213"/>
      <c r="K88" s="214"/>
    </row>
    <row r="89" spans="1:11" customFormat="1" ht="43.5">
      <c r="A89" s="142" t="s">
        <v>254</v>
      </c>
      <c r="B89" s="79" t="s">
        <v>255</v>
      </c>
      <c r="C89" s="79" t="s">
        <v>227</v>
      </c>
      <c r="D89" s="117" t="s">
        <v>79</v>
      </c>
      <c r="E89" s="55">
        <v>2840000</v>
      </c>
      <c r="F89" s="55">
        <v>1000000</v>
      </c>
      <c r="G89" s="118">
        <v>7.75</v>
      </c>
      <c r="H89" s="119" t="s">
        <v>601</v>
      </c>
      <c r="I89" s="19" t="s">
        <v>761</v>
      </c>
      <c r="J89" s="9"/>
      <c r="K89" s="214"/>
    </row>
    <row r="90" spans="1:11" customFormat="1" ht="58">
      <c r="A90" s="142" t="s">
        <v>335</v>
      </c>
      <c r="B90" s="79" t="s">
        <v>336</v>
      </c>
      <c r="C90" s="79" t="s">
        <v>337</v>
      </c>
      <c r="D90" s="117" t="s">
        <v>19</v>
      </c>
      <c r="E90" s="55">
        <v>1603500</v>
      </c>
      <c r="F90" s="55">
        <v>573500</v>
      </c>
      <c r="G90" s="118">
        <v>7.75</v>
      </c>
      <c r="H90" s="119" t="s">
        <v>602</v>
      </c>
      <c r="I90" s="19" t="s">
        <v>707</v>
      </c>
      <c r="J90" s="213"/>
      <c r="K90" s="214"/>
    </row>
    <row r="91" spans="1:11" customFormat="1" ht="65.25" customHeight="1">
      <c r="A91" s="142" t="s">
        <v>329</v>
      </c>
      <c r="B91" s="79" t="s">
        <v>330</v>
      </c>
      <c r="C91" s="79" t="s">
        <v>331</v>
      </c>
      <c r="D91" s="117" t="s">
        <v>19</v>
      </c>
      <c r="E91" s="55">
        <v>4488700</v>
      </c>
      <c r="F91" s="55">
        <v>1405326</v>
      </c>
      <c r="G91" s="118">
        <v>7.75</v>
      </c>
      <c r="H91" s="119" t="s">
        <v>601</v>
      </c>
      <c r="I91" s="19" t="s">
        <v>708</v>
      </c>
      <c r="J91" s="225"/>
      <c r="K91" s="214"/>
    </row>
    <row r="92" spans="1:11" customFormat="1" ht="58">
      <c r="A92" s="142" t="s">
        <v>367</v>
      </c>
      <c r="B92" s="79" t="s">
        <v>368</v>
      </c>
      <c r="C92" s="79" t="s">
        <v>369</v>
      </c>
      <c r="D92" s="117" t="s">
        <v>19</v>
      </c>
      <c r="E92" s="55">
        <v>3314000</v>
      </c>
      <c r="F92" s="55">
        <v>1884000</v>
      </c>
      <c r="G92" s="118">
        <v>7.7142857142857144</v>
      </c>
      <c r="H92" s="119" t="s">
        <v>601</v>
      </c>
      <c r="I92" s="19" t="s">
        <v>765</v>
      </c>
      <c r="J92" s="213"/>
      <c r="K92" s="214"/>
    </row>
    <row r="93" spans="1:11" customFormat="1" ht="43.5">
      <c r="A93" s="142" t="s">
        <v>294</v>
      </c>
      <c r="B93" s="79" t="s">
        <v>295</v>
      </c>
      <c r="C93" s="79" t="s">
        <v>295</v>
      </c>
      <c r="D93" s="117" t="s">
        <v>19</v>
      </c>
      <c r="E93" s="55">
        <v>3422677</v>
      </c>
      <c r="F93" s="55">
        <v>2319177</v>
      </c>
      <c r="G93" s="118">
        <v>7.666666666666667</v>
      </c>
      <c r="H93" s="119" t="s">
        <v>601</v>
      </c>
      <c r="I93" s="19" t="s">
        <v>766</v>
      </c>
      <c r="J93" s="216"/>
      <c r="K93" s="214"/>
    </row>
    <row r="94" spans="1:11" customFormat="1" ht="43.5">
      <c r="A94" s="142" t="s">
        <v>217</v>
      </c>
      <c r="B94" s="79" t="s">
        <v>218</v>
      </c>
      <c r="C94" s="79" t="s">
        <v>219</v>
      </c>
      <c r="D94" s="117" t="s">
        <v>575</v>
      </c>
      <c r="E94" s="55">
        <v>1713000</v>
      </c>
      <c r="F94" s="55">
        <v>851000</v>
      </c>
      <c r="G94" s="118">
        <v>7.5</v>
      </c>
      <c r="H94" s="119" t="s">
        <v>602</v>
      </c>
      <c r="I94" s="19" t="s">
        <v>621</v>
      </c>
      <c r="J94" s="213"/>
      <c r="K94" s="214"/>
    </row>
    <row r="95" spans="1:11" customFormat="1" ht="58">
      <c r="A95" s="142" t="s">
        <v>364</v>
      </c>
      <c r="B95" s="79" t="s">
        <v>365</v>
      </c>
      <c r="C95" s="79" t="s">
        <v>366</v>
      </c>
      <c r="D95" s="117" t="s">
        <v>573</v>
      </c>
      <c r="E95" s="55">
        <v>5734897</v>
      </c>
      <c r="F95" s="55">
        <v>3581392</v>
      </c>
      <c r="G95" s="118">
        <v>7.5</v>
      </c>
      <c r="H95" s="119" t="s">
        <v>600</v>
      </c>
      <c r="I95" s="19" t="s">
        <v>656</v>
      </c>
      <c r="J95" s="213"/>
      <c r="K95" s="214"/>
    </row>
    <row r="96" spans="1:11" customFormat="1" ht="72.5">
      <c r="A96" s="142" t="s">
        <v>308</v>
      </c>
      <c r="B96" s="79" t="s">
        <v>309</v>
      </c>
      <c r="C96" s="79" t="s">
        <v>310</v>
      </c>
      <c r="D96" s="117" t="s">
        <v>573</v>
      </c>
      <c r="E96" s="55">
        <v>4748332</v>
      </c>
      <c r="F96" s="55">
        <v>2873332</v>
      </c>
      <c r="G96" s="118">
        <v>7.5</v>
      </c>
      <c r="H96" s="119" t="s">
        <v>601</v>
      </c>
      <c r="I96" s="19" t="s">
        <v>767</v>
      </c>
      <c r="J96" s="213"/>
      <c r="K96" s="214"/>
    </row>
    <row r="97" spans="1:11" customFormat="1" ht="63.75" customHeight="1">
      <c r="A97" s="142" t="s">
        <v>344</v>
      </c>
      <c r="B97" s="79" t="s">
        <v>345</v>
      </c>
      <c r="C97" s="79" t="s">
        <v>346</v>
      </c>
      <c r="D97" s="117" t="s">
        <v>19</v>
      </c>
      <c r="E97" s="55">
        <v>14353300</v>
      </c>
      <c r="F97" s="55">
        <v>3350000</v>
      </c>
      <c r="G97" s="118">
        <v>7.5</v>
      </c>
      <c r="H97" s="119" t="s">
        <v>601</v>
      </c>
      <c r="I97" s="19" t="s">
        <v>802</v>
      </c>
      <c r="J97" s="213"/>
      <c r="K97" s="214"/>
    </row>
    <row r="98" spans="1:11" customFormat="1" ht="72.5">
      <c r="A98" s="142" t="s">
        <v>353</v>
      </c>
      <c r="B98" s="79" t="s">
        <v>354</v>
      </c>
      <c r="C98" s="79" t="s">
        <v>355</v>
      </c>
      <c r="D98" s="117" t="s">
        <v>575</v>
      </c>
      <c r="E98" s="55">
        <v>1873000</v>
      </c>
      <c r="F98" s="55">
        <v>592000</v>
      </c>
      <c r="G98" s="118">
        <v>7.375</v>
      </c>
      <c r="H98" s="119" t="s">
        <v>602</v>
      </c>
      <c r="I98" s="19" t="s">
        <v>631</v>
      </c>
      <c r="J98" s="213"/>
      <c r="K98" s="214"/>
    </row>
    <row r="99" spans="1:11" customFormat="1" ht="58">
      <c r="A99" s="142" t="s">
        <v>314</v>
      </c>
      <c r="B99" s="79" t="s">
        <v>315</v>
      </c>
      <c r="C99" s="79" t="s">
        <v>316</v>
      </c>
      <c r="D99" s="117" t="s">
        <v>576</v>
      </c>
      <c r="E99" s="55">
        <v>57189000</v>
      </c>
      <c r="F99" s="55">
        <v>6000000</v>
      </c>
      <c r="G99" s="118">
        <v>7.375</v>
      </c>
      <c r="H99" s="119" t="s">
        <v>600</v>
      </c>
      <c r="I99" s="19" t="s">
        <v>796</v>
      </c>
      <c r="J99" s="213"/>
      <c r="K99" s="214"/>
    </row>
    <row r="100" spans="1:11" customFormat="1" ht="43.5">
      <c r="A100" s="142" t="s">
        <v>373</v>
      </c>
      <c r="B100" s="79" t="s">
        <v>374</v>
      </c>
      <c r="C100" s="79" t="s">
        <v>375</v>
      </c>
      <c r="D100" s="117" t="s">
        <v>575</v>
      </c>
      <c r="E100" s="55">
        <v>5923000</v>
      </c>
      <c r="F100" s="55">
        <v>1910000</v>
      </c>
      <c r="G100" s="118">
        <v>7.375</v>
      </c>
      <c r="H100" s="119" t="s">
        <v>601</v>
      </c>
      <c r="I100" s="19" t="s">
        <v>768</v>
      </c>
      <c r="J100" s="213"/>
      <c r="K100" s="214"/>
    </row>
    <row r="101" spans="1:11" customFormat="1" ht="29">
      <c r="A101" s="142" t="s">
        <v>234</v>
      </c>
      <c r="B101" s="79" t="s">
        <v>83</v>
      </c>
      <c r="C101" s="79" t="s">
        <v>235</v>
      </c>
      <c r="D101" s="117" t="s">
        <v>573</v>
      </c>
      <c r="E101" s="55">
        <v>1967200</v>
      </c>
      <c r="F101" s="55">
        <v>948000</v>
      </c>
      <c r="G101" s="118">
        <v>7.375</v>
      </c>
      <c r="H101" s="119" t="s">
        <v>601</v>
      </c>
      <c r="I101" s="19" t="s">
        <v>709</v>
      </c>
      <c r="J101" s="213"/>
      <c r="K101" s="214"/>
    </row>
    <row r="102" spans="1:11" customFormat="1" ht="49.5" customHeight="1">
      <c r="A102" s="142" t="s">
        <v>296</v>
      </c>
      <c r="B102" s="79" t="s">
        <v>297</v>
      </c>
      <c r="C102" s="79" t="s">
        <v>298</v>
      </c>
      <c r="D102" s="117" t="s">
        <v>574</v>
      </c>
      <c r="E102" s="55">
        <v>3329843</v>
      </c>
      <c r="F102" s="55">
        <v>320000</v>
      </c>
      <c r="G102" s="118">
        <v>7.125</v>
      </c>
      <c r="H102" s="119" t="s">
        <v>601</v>
      </c>
      <c r="I102" s="19" t="s">
        <v>743</v>
      </c>
      <c r="J102" s="213"/>
      <c r="K102" s="214"/>
    </row>
    <row r="103" spans="1:11" customFormat="1" ht="101.5">
      <c r="A103" s="142" t="s">
        <v>259</v>
      </c>
      <c r="B103" s="79" t="s">
        <v>260</v>
      </c>
      <c r="C103" s="79" t="s">
        <v>261</v>
      </c>
      <c r="D103" s="117" t="s">
        <v>19</v>
      </c>
      <c r="E103" s="55">
        <v>7693500</v>
      </c>
      <c r="F103" s="55">
        <v>2500000</v>
      </c>
      <c r="G103" s="118">
        <v>7.125</v>
      </c>
      <c r="H103" s="119" t="s">
        <v>601</v>
      </c>
      <c r="I103" s="19" t="s">
        <v>769</v>
      </c>
      <c r="J103" s="213"/>
      <c r="K103" s="214"/>
    </row>
    <row r="104" spans="1:11" customFormat="1" ht="58">
      <c r="A104" s="142" t="s">
        <v>350</v>
      </c>
      <c r="B104" s="79" t="s">
        <v>351</v>
      </c>
      <c r="C104" s="79" t="s">
        <v>352</v>
      </c>
      <c r="D104" s="117" t="s">
        <v>19</v>
      </c>
      <c r="E104" s="55">
        <v>2650000</v>
      </c>
      <c r="F104" s="55">
        <v>700000</v>
      </c>
      <c r="G104" s="118">
        <v>7</v>
      </c>
      <c r="H104" s="119" t="s">
        <v>602</v>
      </c>
      <c r="I104" s="19" t="s">
        <v>670</v>
      </c>
      <c r="J104" s="213"/>
      <c r="K104" s="214"/>
    </row>
    <row r="105" spans="1:11" customFormat="1" ht="29">
      <c r="A105" s="142" t="s">
        <v>302</v>
      </c>
      <c r="B105" s="79" t="s">
        <v>303</v>
      </c>
      <c r="C105" s="79" t="s">
        <v>304</v>
      </c>
      <c r="D105" s="117" t="s">
        <v>573</v>
      </c>
      <c r="E105" s="55">
        <v>1745000</v>
      </c>
      <c r="F105" s="55">
        <v>535500</v>
      </c>
      <c r="G105" s="118">
        <v>6.875</v>
      </c>
      <c r="H105" s="119" t="s">
        <v>602</v>
      </c>
      <c r="I105" s="19" t="s">
        <v>642</v>
      </c>
      <c r="J105" s="213"/>
      <c r="K105" s="214"/>
    </row>
    <row r="106" spans="1:11" customFormat="1" ht="43.5">
      <c r="A106" s="142" t="s">
        <v>245</v>
      </c>
      <c r="B106" s="79" t="s">
        <v>246</v>
      </c>
      <c r="C106" s="79" t="s">
        <v>247</v>
      </c>
      <c r="D106" s="117" t="s">
        <v>95</v>
      </c>
      <c r="E106" s="55">
        <v>25646000</v>
      </c>
      <c r="F106" s="55">
        <v>4720000</v>
      </c>
      <c r="G106" s="118">
        <v>6.875</v>
      </c>
      <c r="H106" s="119" t="s">
        <v>601</v>
      </c>
      <c r="I106" s="19" t="s">
        <v>770</v>
      </c>
      <c r="J106" s="213"/>
      <c r="K106" s="214"/>
    </row>
    <row r="107" spans="1:11" customFormat="1" ht="30" customHeight="1">
      <c r="A107" s="142" t="s">
        <v>276</v>
      </c>
      <c r="B107" s="79" t="s">
        <v>277</v>
      </c>
      <c r="C107" s="79" t="s">
        <v>278</v>
      </c>
      <c r="D107" s="117" t="s">
        <v>19</v>
      </c>
      <c r="E107" s="55">
        <v>2370000</v>
      </c>
      <c r="F107" s="55">
        <v>990000</v>
      </c>
      <c r="G107" s="118">
        <v>6.875</v>
      </c>
      <c r="H107" s="119" t="s">
        <v>601</v>
      </c>
      <c r="I107" s="19" t="s">
        <v>657</v>
      </c>
      <c r="J107" s="213"/>
      <c r="K107" s="214"/>
    </row>
    <row r="108" spans="1:11" customFormat="1" ht="58">
      <c r="A108" s="142" t="s">
        <v>299</v>
      </c>
      <c r="B108" s="79" t="s">
        <v>300</v>
      </c>
      <c r="C108" s="79" t="s">
        <v>301</v>
      </c>
      <c r="D108" s="117" t="s">
        <v>19</v>
      </c>
      <c r="E108" s="55">
        <v>7991000</v>
      </c>
      <c r="F108" s="55">
        <v>3511000</v>
      </c>
      <c r="G108" s="118">
        <v>6.75</v>
      </c>
      <c r="H108" s="119" t="s">
        <v>601</v>
      </c>
      <c r="I108" s="19" t="s">
        <v>771</v>
      </c>
      <c r="J108" s="213"/>
      <c r="K108" s="214"/>
    </row>
    <row r="109" spans="1:11" customFormat="1" ht="43.5">
      <c r="A109" s="142" t="s">
        <v>370</v>
      </c>
      <c r="B109" s="79" t="s">
        <v>371</v>
      </c>
      <c r="C109" s="79" t="s">
        <v>372</v>
      </c>
      <c r="D109" s="117" t="s">
        <v>575</v>
      </c>
      <c r="E109" s="55">
        <v>1883081</v>
      </c>
      <c r="F109" s="55">
        <v>980450</v>
      </c>
      <c r="G109" s="118">
        <v>6.75</v>
      </c>
      <c r="H109" s="119" t="s">
        <v>601</v>
      </c>
      <c r="I109" s="19" t="s">
        <v>758</v>
      </c>
      <c r="J109" s="216"/>
      <c r="K109" s="214"/>
    </row>
    <row r="110" spans="1:11" customFormat="1" ht="43.5">
      <c r="A110" s="142" t="s">
        <v>530</v>
      </c>
      <c r="B110" s="79" t="s">
        <v>531</v>
      </c>
      <c r="C110" s="79" t="s">
        <v>532</v>
      </c>
      <c r="D110" s="117" t="s">
        <v>573</v>
      </c>
      <c r="E110" s="55">
        <v>1578390</v>
      </c>
      <c r="F110" s="55">
        <v>500000</v>
      </c>
      <c r="G110" s="118">
        <v>6.625</v>
      </c>
      <c r="H110" s="119" t="s">
        <v>602</v>
      </c>
      <c r="I110" s="19" t="s">
        <v>784</v>
      </c>
      <c r="J110" s="213"/>
      <c r="K110" s="214"/>
    </row>
    <row r="111" spans="1:11" customFormat="1" ht="87">
      <c r="A111" s="142" t="s">
        <v>311</v>
      </c>
      <c r="B111" s="79" t="s">
        <v>312</v>
      </c>
      <c r="C111" s="79" t="s">
        <v>313</v>
      </c>
      <c r="D111" s="117" t="s">
        <v>95</v>
      </c>
      <c r="E111" s="55">
        <v>1781640</v>
      </c>
      <c r="F111" s="55">
        <v>963148</v>
      </c>
      <c r="G111" s="118">
        <v>6.375</v>
      </c>
      <c r="H111" s="119" t="s">
        <v>601</v>
      </c>
      <c r="I111" s="19" t="s">
        <v>776</v>
      </c>
      <c r="J111" s="213"/>
      <c r="K111" s="214"/>
    </row>
    <row r="112" spans="1:11" customFormat="1" ht="73" thickBot="1">
      <c r="A112" s="148" t="s">
        <v>248</v>
      </c>
      <c r="B112" s="88" t="s">
        <v>249</v>
      </c>
      <c r="C112" s="88" t="s">
        <v>250</v>
      </c>
      <c r="D112" s="121" t="s">
        <v>575</v>
      </c>
      <c r="E112" s="90">
        <v>2559504</v>
      </c>
      <c r="F112" s="90">
        <v>1653504</v>
      </c>
      <c r="G112" s="122">
        <v>6.375</v>
      </c>
      <c r="H112" s="123" t="s">
        <v>600</v>
      </c>
      <c r="I112" s="19" t="s">
        <v>777</v>
      </c>
      <c r="J112" s="213"/>
      <c r="K112" s="214"/>
    </row>
    <row r="113" spans="1:11" customFormat="1" ht="87.5" thickTop="1">
      <c r="A113" s="139" t="s">
        <v>320</v>
      </c>
      <c r="B113" s="95" t="s">
        <v>321</v>
      </c>
      <c r="C113" s="95" t="s">
        <v>322</v>
      </c>
      <c r="D113" s="125" t="s">
        <v>95</v>
      </c>
      <c r="E113" s="48">
        <v>1665700</v>
      </c>
      <c r="F113" s="48">
        <v>1053700</v>
      </c>
      <c r="G113" s="126">
        <v>5.875</v>
      </c>
      <c r="H113" s="127" t="s">
        <v>601</v>
      </c>
      <c r="I113" s="19" t="s">
        <v>681</v>
      </c>
      <c r="J113" s="213"/>
      <c r="K113" s="214"/>
    </row>
    <row r="114" spans="1:11" customFormat="1" ht="43.5">
      <c r="A114" s="223" t="s">
        <v>356</v>
      </c>
      <c r="B114" s="201" t="s">
        <v>357</v>
      </c>
      <c r="C114" s="201" t="s">
        <v>358</v>
      </c>
      <c r="D114" s="224" t="s">
        <v>19</v>
      </c>
      <c r="E114" s="186">
        <v>3230500</v>
      </c>
      <c r="F114" s="186">
        <v>1300000</v>
      </c>
      <c r="G114" s="129">
        <v>5.8571428571428568</v>
      </c>
      <c r="H114" s="119" t="s">
        <v>601</v>
      </c>
      <c r="I114" s="19" t="s">
        <v>658</v>
      </c>
      <c r="J114" s="213"/>
      <c r="K114" s="214"/>
    </row>
    <row r="115" spans="1:11" customFormat="1" ht="58">
      <c r="A115" s="142" t="s">
        <v>256</v>
      </c>
      <c r="B115" s="79" t="s">
        <v>257</v>
      </c>
      <c r="C115" s="79" t="s">
        <v>258</v>
      </c>
      <c r="D115" s="117" t="s">
        <v>19</v>
      </c>
      <c r="E115" s="55">
        <v>1964000</v>
      </c>
      <c r="F115" s="55">
        <v>400000</v>
      </c>
      <c r="G115" s="129">
        <v>5.625</v>
      </c>
      <c r="H115" s="119" t="s">
        <v>602</v>
      </c>
      <c r="I115" s="19" t="s">
        <v>744</v>
      </c>
      <c r="J115" s="19"/>
      <c r="K115" s="214"/>
    </row>
    <row r="116" spans="1:11" customFormat="1" ht="101.5">
      <c r="A116" s="142" t="s">
        <v>242</v>
      </c>
      <c r="B116" s="79" t="s">
        <v>243</v>
      </c>
      <c r="C116" s="79" t="s">
        <v>244</v>
      </c>
      <c r="D116" s="117" t="s">
        <v>19</v>
      </c>
      <c r="E116" s="55">
        <v>1576280</v>
      </c>
      <c r="F116" s="55">
        <v>450000</v>
      </c>
      <c r="G116" s="129">
        <v>5.25</v>
      </c>
      <c r="H116" s="119" t="s">
        <v>601</v>
      </c>
      <c r="I116" s="19" t="s">
        <v>671</v>
      </c>
      <c r="J116" s="213"/>
      <c r="K116" s="214"/>
    </row>
    <row r="117" spans="1:11" customFormat="1" ht="43.5">
      <c r="A117" s="142" t="s">
        <v>279</v>
      </c>
      <c r="B117" s="79" t="s">
        <v>280</v>
      </c>
      <c r="C117" s="79" t="s">
        <v>281</v>
      </c>
      <c r="D117" s="117" t="s">
        <v>574</v>
      </c>
      <c r="E117" s="55">
        <v>1991300</v>
      </c>
      <c r="F117" s="55">
        <v>400000</v>
      </c>
      <c r="G117" s="129">
        <v>5.125</v>
      </c>
      <c r="H117" s="119" t="s">
        <v>601</v>
      </c>
      <c r="I117" s="19" t="s">
        <v>781</v>
      </c>
      <c r="J117" s="213"/>
      <c r="K117" s="214"/>
    </row>
    <row r="118" spans="1:11" customFormat="1" ht="58">
      <c r="A118" s="142" t="s">
        <v>264</v>
      </c>
      <c r="B118" s="79" t="s">
        <v>265</v>
      </c>
      <c r="C118" s="79" t="s">
        <v>266</v>
      </c>
      <c r="D118" s="117" t="s">
        <v>573</v>
      </c>
      <c r="E118" s="55">
        <v>4982000</v>
      </c>
      <c r="F118" s="55">
        <v>305700</v>
      </c>
      <c r="G118" s="129">
        <v>4.125</v>
      </c>
      <c r="H118" s="119" t="s">
        <v>602</v>
      </c>
      <c r="I118" s="19" t="s">
        <v>759</v>
      </c>
      <c r="J118" s="7"/>
      <c r="K118" s="214"/>
    </row>
    <row r="119" spans="1:11" customFormat="1" ht="29">
      <c r="A119" s="142" t="s">
        <v>239</v>
      </c>
      <c r="B119" s="79" t="s">
        <v>240</v>
      </c>
      <c r="C119" s="79" t="s">
        <v>241</v>
      </c>
      <c r="D119" s="117" t="s">
        <v>573</v>
      </c>
      <c r="E119" s="55">
        <v>2552000</v>
      </c>
      <c r="F119" s="55">
        <v>400000</v>
      </c>
      <c r="G119" s="129">
        <v>3.375</v>
      </c>
      <c r="H119" s="119" t="s">
        <v>601</v>
      </c>
      <c r="I119" s="19" t="s">
        <v>710</v>
      </c>
      <c r="J119" s="213"/>
      <c r="K119" s="214"/>
    </row>
    <row r="120" spans="1:11" customFormat="1" ht="123.75" customHeight="1">
      <c r="A120" s="223" t="s">
        <v>323</v>
      </c>
      <c r="B120" s="79" t="s">
        <v>324</v>
      </c>
      <c r="C120" s="79" t="s">
        <v>325</v>
      </c>
      <c r="D120" s="224" t="s">
        <v>19</v>
      </c>
      <c r="E120" s="186">
        <v>2990632</v>
      </c>
      <c r="F120" s="186">
        <v>980000</v>
      </c>
      <c r="G120" s="129">
        <v>3.375</v>
      </c>
      <c r="H120" s="119" t="s">
        <v>601</v>
      </c>
      <c r="I120" s="19" t="s">
        <v>797</v>
      </c>
      <c r="J120" s="213"/>
      <c r="K120" s="214"/>
    </row>
    <row r="121" spans="1:11" customFormat="1" ht="29">
      <c r="A121" s="223" t="s">
        <v>291</v>
      </c>
      <c r="B121" s="79" t="s">
        <v>292</v>
      </c>
      <c r="C121" s="79" t="s">
        <v>293</v>
      </c>
      <c r="D121" s="224" t="s">
        <v>580</v>
      </c>
      <c r="E121" s="186">
        <v>3228102</v>
      </c>
      <c r="F121" s="186">
        <v>250000</v>
      </c>
      <c r="G121" s="129">
        <v>2.625</v>
      </c>
      <c r="H121" s="119" t="s">
        <v>602</v>
      </c>
      <c r="I121" s="19" t="s">
        <v>659</v>
      </c>
      <c r="J121" s="213"/>
      <c r="K121" s="214"/>
    </row>
    <row r="122" spans="1:11" customFormat="1" ht="15" thickBot="1">
      <c r="A122" s="218"/>
      <c r="B122" s="219"/>
      <c r="C122" s="219"/>
      <c r="D122" s="220"/>
      <c r="E122" s="221"/>
      <c r="F122" s="221"/>
      <c r="G122" s="221"/>
      <c r="H122" s="222"/>
      <c r="I122" s="19"/>
      <c r="J122" s="213"/>
      <c r="K122" s="214"/>
    </row>
    <row r="123" spans="1:11" customFormat="1" ht="19" thickBot="1">
      <c r="A123" s="263" t="s">
        <v>608</v>
      </c>
      <c r="B123" s="263"/>
      <c r="C123" s="263"/>
      <c r="D123" s="263"/>
      <c r="E123" s="263"/>
      <c r="F123" s="263"/>
      <c r="G123" s="263"/>
      <c r="H123" s="264"/>
      <c r="I123" s="19"/>
      <c r="J123" s="213"/>
      <c r="K123" s="214"/>
    </row>
    <row r="124" spans="1:11" customFormat="1" ht="87">
      <c r="A124" s="226" t="s">
        <v>468</v>
      </c>
      <c r="B124" s="227" t="s">
        <v>469</v>
      </c>
      <c r="C124" s="228" t="s">
        <v>470</v>
      </c>
      <c r="D124" s="229" t="s">
        <v>19</v>
      </c>
      <c r="E124" s="182">
        <v>900000</v>
      </c>
      <c r="F124" s="182">
        <v>538000</v>
      </c>
      <c r="G124" s="113">
        <v>8.625</v>
      </c>
      <c r="H124" s="230" t="s">
        <v>602</v>
      </c>
      <c r="I124" s="19" t="s">
        <v>745</v>
      </c>
      <c r="J124" s="213"/>
      <c r="K124" s="214"/>
    </row>
    <row r="125" spans="1:11" customFormat="1" ht="43.5">
      <c r="A125" s="200" t="s">
        <v>451</v>
      </c>
      <c r="B125" s="223" t="s">
        <v>452</v>
      </c>
      <c r="C125" s="201" t="s">
        <v>453</v>
      </c>
      <c r="D125" s="224" t="s">
        <v>19</v>
      </c>
      <c r="E125" s="186">
        <v>1334410</v>
      </c>
      <c r="F125" s="186">
        <v>429410</v>
      </c>
      <c r="G125" s="118">
        <v>8.5</v>
      </c>
      <c r="H125" s="215" t="s">
        <v>602</v>
      </c>
      <c r="I125" s="19" t="s">
        <v>746</v>
      </c>
      <c r="J125" s="213"/>
      <c r="K125" s="214"/>
    </row>
    <row r="126" spans="1:11" customFormat="1" ht="29">
      <c r="A126" s="200" t="s">
        <v>489</v>
      </c>
      <c r="B126" s="223" t="s">
        <v>490</v>
      </c>
      <c r="C126" s="201" t="s">
        <v>491</v>
      </c>
      <c r="D126" s="224" t="s">
        <v>19</v>
      </c>
      <c r="E126" s="186">
        <v>210000</v>
      </c>
      <c r="F126" s="186">
        <v>120000</v>
      </c>
      <c r="G126" s="118">
        <v>8.5</v>
      </c>
      <c r="H126" s="215" t="s">
        <v>602</v>
      </c>
      <c r="I126" s="19" t="s">
        <v>643</v>
      </c>
      <c r="J126" s="213"/>
      <c r="K126" s="214"/>
    </row>
    <row r="127" spans="1:11" customFormat="1" ht="72.5">
      <c r="A127" s="200" t="s">
        <v>504</v>
      </c>
      <c r="B127" s="223" t="s">
        <v>505</v>
      </c>
      <c r="C127" s="201" t="s">
        <v>506</v>
      </c>
      <c r="D127" s="224" t="s">
        <v>19</v>
      </c>
      <c r="E127" s="186">
        <v>1440400</v>
      </c>
      <c r="F127" s="186">
        <v>750400</v>
      </c>
      <c r="G127" s="118">
        <v>8.125</v>
      </c>
      <c r="H127" s="215" t="s">
        <v>602</v>
      </c>
      <c r="I127" s="19" t="s">
        <v>672</v>
      </c>
      <c r="J127" s="213"/>
      <c r="K127" s="214"/>
    </row>
    <row r="128" spans="1:11" customFormat="1" ht="14.5">
      <c r="A128" s="200" t="s">
        <v>474</v>
      </c>
      <c r="B128" s="223" t="s">
        <v>475</v>
      </c>
      <c r="C128" s="201" t="s">
        <v>476</v>
      </c>
      <c r="D128" s="224" t="s">
        <v>139</v>
      </c>
      <c r="E128" s="186">
        <v>1250000</v>
      </c>
      <c r="F128" s="186">
        <v>376500</v>
      </c>
      <c r="G128" s="118">
        <v>8</v>
      </c>
      <c r="H128" s="215" t="s">
        <v>602</v>
      </c>
      <c r="I128" s="19" t="s">
        <v>644</v>
      </c>
      <c r="J128" s="213"/>
      <c r="K128" s="214"/>
    </row>
    <row r="129" spans="1:11" ht="29">
      <c r="A129" s="200" t="s">
        <v>87</v>
      </c>
      <c r="B129" s="201" t="s">
        <v>88</v>
      </c>
      <c r="C129" s="201" t="s">
        <v>89</v>
      </c>
      <c r="D129" s="202" t="s">
        <v>19</v>
      </c>
      <c r="E129" s="186">
        <v>625000</v>
      </c>
      <c r="F129" s="186">
        <v>330000</v>
      </c>
      <c r="G129" s="37">
        <v>8</v>
      </c>
      <c r="H129" s="193" t="s">
        <v>602</v>
      </c>
      <c r="I129" s="19" t="s">
        <v>613</v>
      </c>
    </row>
    <row r="130" spans="1:11" customFormat="1" ht="30.75" customHeight="1">
      <c r="A130" s="200" t="s">
        <v>177</v>
      </c>
      <c r="B130" s="223" t="s">
        <v>178</v>
      </c>
      <c r="C130" s="201" t="s">
        <v>179</v>
      </c>
      <c r="D130" s="224" t="s">
        <v>19</v>
      </c>
      <c r="E130" s="186">
        <v>936000</v>
      </c>
      <c r="F130" s="186">
        <v>468000</v>
      </c>
      <c r="G130" s="118">
        <v>7.875</v>
      </c>
      <c r="H130" s="215" t="s">
        <v>602</v>
      </c>
      <c r="I130" s="19" t="s">
        <v>713</v>
      </c>
      <c r="J130" s="213"/>
      <c r="K130" s="214"/>
    </row>
    <row r="131" spans="1:11" customFormat="1" ht="58">
      <c r="A131" s="200" t="s">
        <v>533</v>
      </c>
      <c r="B131" s="223" t="s">
        <v>534</v>
      </c>
      <c r="C131" s="201" t="s">
        <v>535</v>
      </c>
      <c r="D131" s="224" t="s">
        <v>19</v>
      </c>
      <c r="E131" s="186">
        <v>1335200</v>
      </c>
      <c r="F131" s="186">
        <v>436200</v>
      </c>
      <c r="G131" s="118">
        <v>7.875</v>
      </c>
      <c r="H131" s="215" t="s">
        <v>602</v>
      </c>
      <c r="I131" s="19" t="s">
        <v>622</v>
      </c>
      <c r="J131" s="213"/>
      <c r="K131" s="214"/>
    </row>
    <row r="132" spans="1:11" customFormat="1" ht="58">
      <c r="A132" s="200" t="s">
        <v>448</v>
      </c>
      <c r="B132" s="223" t="s">
        <v>449</v>
      </c>
      <c r="C132" s="201" t="s">
        <v>450</v>
      </c>
      <c r="D132" s="224" t="s">
        <v>19</v>
      </c>
      <c r="E132" s="186">
        <v>650000</v>
      </c>
      <c r="F132" s="186">
        <v>209000</v>
      </c>
      <c r="G132" s="118">
        <v>7.875</v>
      </c>
      <c r="H132" s="215" t="s">
        <v>602</v>
      </c>
      <c r="I132" s="19" t="s">
        <v>714</v>
      </c>
      <c r="J132" s="213"/>
      <c r="K132" s="214"/>
    </row>
    <row r="133" spans="1:11" customFormat="1" ht="58">
      <c r="A133" s="200" t="s">
        <v>521</v>
      </c>
      <c r="B133" s="223" t="s">
        <v>522</v>
      </c>
      <c r="C133" s="201" t="s">
        <v>523</v>
      </c>
      <c r="D133" s="224" t="s">
        <v>19</v>
      </c>
      <c r="E133" s="186">
        <v>970000</v>
      </c>
      <c r="F133" s="186">
        <v>400000</v>
      </c>
      <c r="G133" s="118">
        <v>7.875</v>
      </c>
      <c r="H133" s="215" t="s">
        <v>602</v>
      </c>
      <c r="I133" s="19" t="s">
        <v>623</v>
      </c>
      <c r="J133" s="213"/>
      <c r="K133" s="214"/>
    </row>
    <row r="134" spans="1:11" customFormat="1" ht="43.5">
      <c r="A134" s="200" t="s">
        <v>477</v>
      </c>
      <c r="B134" s="223" t="s">
        <v>478</v>
      </c>
      <c r="C134" s="201" t="s">
        <v>479</v>
      </c>
      <c r="D134" s="224" t="s">
        <v>19</v>
      </c>
      <c r="E134" s="186">
        <v>479000</v>
      </c>
      <c r="F134" s="186">
        <v>257000</v>
      </c>
      <c r="G134" s="118">
        <v>7.875</v>
      </c>
      <c r="H134" s="215" t="s">
        <v>602</v>
      </c>
      <c r="I134" s="19" t="s">
        <v>660</v>
      </c>
      <c r="J134" s="213"/>
      <c r="K134" s="214"/>
    </row>
    <row r="135" spans="1:11" customFormat="1" ht="43.5">
      <c r="A135" s="200" t="s">
        <v>154</v>
      </c>
      <c r="B135" s="223" t="s">
        <v>74</v>
      </c>
      <c r="C135" s="201" t="s">
        <v>155</v>
      </c>
      <c r="D135" s="224" t="s">
        <v>575</v>
      </c>
      <c r="E135" s="186">
        <v>849000</v>
      </c>
      <c r="F135" s="186">
        <v>250000</v>
      </c>
      <c r="G135" s="118">
        <v>7.8571428571428568</v>
      </c>
      <c r="H135" s="215" t="s">
        <v>603</v>
      </c>
      <c r="I135" s="19" t="s">
        <v>682</v>
      </c>
      <c r="J135" s="213"/>
      <c r="K135" s="214"/>
    </row>
    <row r="136" spans="1:11" customFormat="1" ht="77.25" customHeight="1">
      <c r="A136" s="200" t="s">
        <v>267</v>
      </c>
      <c r="B136" s="223" t="s">
        <v>268</v>
      </c>
      <c r="C136" s="201" t="s">
        <v>269</v>
      </c>
      <c r="D136" s="224" t="s">
        <v>19</v>
      </c>
      <c r="E136" s="186">
        <v>1095000</v>
      </c>
      <c r="F136" s="186">
        <v>490000</v>
      </c>
      <c r="G136" s="118">
        <v>7.75</v>
      </c>
      <c r="H136" s="215" t="s">
        <v>602</v>
      </c>
      <c r="I136" s="19" t="s">
        <v>683</v>
      </c>
      <c r="J136" s="213"/>
      <c r="K136" s="214"/>
    </row>
    <row r="137" spans="1:11" customFormat="1" ht="63.75" customHeight="1">
      <c r="A137" s="200" t="s">
        <v>400</v>
      </c>
      <c r="B137" s="223" t="s">
        <v>401</v>
      </c>
      <c r="C137" s="201" t="s">
        <v>402</v>
      </c>
      <c r="D137" s="224" t="s">
        <v>19</v>
      </c>
      <c r="E137" s="186">
        <v>981900</v>
      </c>
      <c r="F137" s="186">
        <v>470000</v>
      </c>
      <c r="G137" s="118">
        <v>7.75</v>
      </c>
      <c r="H137" s="215" t="s">
        <v>602</v>
      </c>
      <c r="I137" s="19" t="s">
        <v>715</v>
      </c>
      <c r="J137" s="213"/>
      <c r="K137" s="214"/>
    </row>
    <row r="138" spans="1:11" customFormat="1" ht="43.5">
      <c r="A138" s="200" t="s">
        <v>465</v>
      </c>
      <c r="B138" s="223" t="s">
        <v>466</v>
      </c>
      <c r="C138" s="201" t="s">
        <v>467</v>
      </c>
      <c r="D138" s="224" t="s">
        <v>19</v>
      </c>
      <c r="E138" s="186">
        <v>1376000</v>
      </c>
      <c r="F138" s="186">
        <v>758000</v>
      </c>
      <c r="G138" s="118">
        <v>7.75</v>
      </c>
      <c r="H138" s="215" t="s">
        <v>602</v>
      </c>
      <c r="I138" s="19" t="s">
        <v>624</v>
      </c>
      <c r="J138" s="213"/>
      <c r="K138" s="214"/>
    </row>
    <row r="139" spans="1:11" customFormat="1" ht="29">
      <c r="A139" s="200" t="s">
        <v>341</v>
      </c>
      <c r="B139" s="223" t="s">
        <v>342</v>
      </c>
      <c r="C139" s="201" t="s">
        <v>343</v>
      </c>
      <c r="D139" s="224" t="s">
        <v>19</v>
      </c>
      <c r="E139" s="186">
        <v>619400</v>
      </c>
      <c r="F139" s="186">
        <v>334400</v>
      </c>
      <c r="G139" s="118">
        <v>7.75</v>
      </c>
      <c r="H139" s="215" t="s">
        <v>602</v>
      </c>
      <c r="I139" s="19" t="s">
        <v>716</v>
      </c>
      <c r="J139" s="213"/>
      <c r="K139" s="214"/>
    </row>
    <row r="140" spans="1:11" customFormat="1" ht="31.5" customHeight="1">
      <c r="A140" s="200" t="s">
        <v>542</v>
      </c>
      <c r="B140" s="223" t="s">
        <v>543</v>
      </c>
      <c r="C140" s="201" t="s">
        <v>544</v>
      </c>
      <c r="D140" s="224" t="s">
        <v>79</v>
      </c>
      <c r="E140" s="186">
        <v>1243000</v>
      </c>
      <c r="F140" s="186">
        <v>499000</v>
      </c>
      <c r="G140" s="118">
        <v>7.7142857142857144</v>
      </c>
      <c r="H140" s="215" t="s">
        <v>602</v>
      </c>
      <c r="I140" s="19" t="s">
        <v>693</v>
      </c>
      <c r="J140" s="213"/>
      <c r="K140" s="214"/>
    </row>
    <row r="141" spans="1:11" customFormat="1" ht="43.5">
      <c r="A141" s="200" t="s">
        <v>471</v>
      </c>
      <c r="B141" s="223" t="s">
        <v>472</v>
      </c>
      <c r="C141" s="201" t="s">
        <v>473</v>
      </c>
      <c r="D141" s="224" t="s">
        <v>19</v>
      </c>
      <c r="E141" s="186">
        <v>430000</v>
      </c>
      <c r="F141" s="186">
        <v>260000</v>
      </c>
      <c r="G141" s="118">
        <v>7.625</v>
      </c>
      <c r="H141" s="215" t="s">
        <v>602</v>
      </c>
      <c r="I141" s="19" t="s">
        <v>772</v>
      </c>
      <c r="J141" s="216"/>
      <c r="K141" s="214"/>
    </row>
    <row r="142" spans="1:11" customFormat="1" ht="101.5">
      <c r="A142" s="200" t="s">
        <v>516</v>
      </c>
      <c r="B142" s="223" t="s">
        <v>517</v>
      </c>
      <c r="C142" s="201" t="s">
        <v>518</v>
      </c>
      <c r="D142" s="224" t="s">
        <v>19</v>
      </c>
      <c r="E142" s="186">
        <v>1358000</v>
      </c>
      <c r="F142" s="186">
        <v>500000</v>
      </c>
      <c r="G142" s="118">
        <v>7.625</v>
      </c>
      <c r="H142" s="215" t="s">
        <v>601</v>
      </c>
      <c r="I142" s="19" t="s">
        <v>673</v>
      </c>
      <c r="J142" s="213"/>
      <c r="K142" s="214"/>
    </row>
    <row r="143" spans="1:11" customFormat="1" ht="58">
      <c r="A143" s="200" t="s">
        <v>394</v>
      </c>
      <c r="B143" s="223" t="s">
        <v>395</v>
      </c>
      <c r="C143" s="201" t="s">
        <v>396</v>
      </c>
      <c r="D143" s="224" t="s">
        <v>19</v>
      </c>
      <c r="E143" s="186">
        <v>807000</v>
      </c>
      <c r="F143" s="186">
        <v>420000</v>
      </c>
      <c r="G143" s="118">
        <v>7.625</v>
      </c>
      <c r="H143" s="215" t="s">
        <v>602</v>
      </c>
      <c r="I143" s="19" t="s">
        <v>684</v>
      </c>
      <c r="J143" s="213"/>
      <c r="K143" s="214"/>
    </row>
    <row r="144" spans="1:11" customFormat="1" ht="87">
      <c r="A144" s="200" t="s">
        <v>211</v>
      </c>
      <c r="B144" s="223" t="s">
        <v>212</v>
      </c>
      <c r="C144" s="201" t="s">
        <v>213</v>
      </c>
      <c r="D144" s="224" t="s">
        <v>575</v>
      </c>
      <c r="E144" s="186">
        <v>422000</v>
      </c>
      <c r="F144" s="186">
        <v>292000</v>
      </c>
      <c r="G144" s="118">
        <v>7.5714285714285712</v>
      </c>
      <c r="H144" s="215" t="s">
        <v>602</v>
      </c>
      <c r="I144" s="19" t="s">
        <v>625</v>
      </c>
      <c r="J144" s="213"/>
      <c r="K144" s="214"/>
    </row>
    <row r="145" spans="1:11" customFormat="1" ht="58">
      <c r="A145" s="200" t="s">
        <v>454</v>
      </c>
      <c r="B145" s="223" t="s">
        <v>455</v>
      </c>
      <c r="C145" s="201" t="s">
        <v>456</v>
      </c>
      <c r="D145" s="224" t="s">
        <v>19</v>
      </c>
      <c r="E145" s="186">
        <v>1445000</v>
      </c>
      <c r="F145" s="186">
        <v>520000</v>
      </c>
      <c r="G145" s="118">
        <v>7.5</v>
      </c>
      <c r="H145" s="215" t="s">
        <v>601</v>
      </c>
      <c r="I145" s="19" t="s">
        <v>717</v>
      </c>
      <c r="J145" s="213"/>
      <c r="K145" s="214"/>
    </row>
    <row r="146" spans="1:11" customFormat="1" ht="58">
      <c r="A146" s="200" t="s">
        <v>507</v>
      </c>
      <c r="B146" s="223" t="s">
        <v>508</v>
      </c>
      <c r="C146" s="201" t="s">
        <v>509</v>
      </c>
      <c r="D146" s="224" t="s">
        <v>19</v>
      </c>
      <c r="E146" s="186">
        <v>437000</v>
      </c>
      <c r="F146" s="186">
        <v>200000</v>
      </c>
      <c r="G146" s="118">
        <v>7.5</v>
      </c>
      <c r="H146" s="215" t="s">
        <v>602</v>
      </c>
      <c r="I146" s="19" t="s">
        <v>782</v>
      </c>
      <c r="J146" s="216"/>
      <c r="K146" s="214"/>
    </row>
    <row r="147" spans="1:11" customFormat="1" ht="58">
      <c r="A147" s="200" t="s">
        <v>430</v>
      </c>
      <c r="B147" s="223" t="s">
        <v>431</v>
      </c>
      <c r="C147" s="201" t="s">
        <v>432</v>
      </c>
      <c r="D147" s="224" t="s">
        <v>580</v>
      </c>
      <c r="E147" s="186">
        <v>795944</v>
      </c>
      <c r="F147" s="186">
        <v>397000</v>
      </c>
      <c r="G147" s="118">
        <v>7.5</v>
      </c>
      <c r="H147" s="215" t="s">
        <v>601</v>
      </c>
      <c r="I147" s="19" t="s">
        <v>674</v>
      </c>
      <c r="J147" s="213"/>
      <c r="K147" s="214"/>
    </row>
    <row r="148" spans="1:11" ht="44.25" customHeight="1">
      <c r="A148" s="200" t="s">
        <v>140</v>
      </c>
      <c r="B148" s="201" t="s">
        <v>88</v>
      </c>
      <c r="C148" s="201" t="s">
        <v>141</v>
      </c>
      <c r="D148" s="202" t="s">
        <v>19</v>
      </c>
      <c r="E148" s="186">
        <v>710000</v>
      </c>
      <c r="F148" s="186">
        <v>400000</v>
      </c>
      <c r="G148" s="37">
        <v>7.5</v>
      </c>
      <c r="H148" s="193" t="s">
        <v>602</v>
      </c>
      <c r="I148" s="19" t="s">
        <v>614</v>
      </c>
    </row>
    <row r="149" spans="1:11" customFormat="1" ht="72.5">
      <c r="A149" s="200" t="s">
        <v>527</v>
      </c>
      <c r="B149" s="223" t="s">
        <v>528</v>
      </c>
      <c r="C149" s="201" t="s">
        <v>529</v>
      </c>
      <c r="D149" s="224" t="s">
        <v>19</v>
      </c>
      <c r="E149" s="186">
        <v>495500</v>
      </c>
      <c r="F149" s="186">
        <v>254000</v>
      </c>
      <c r="G149" s="118">
        <v>7.375</v>
      </c>
      <c r="H149" s="215" t="s">
        <v>602</v>
      </c>
      <c r="I149" s="19" t="s">
        <v>675</v>
      </c>
      <c r="J149" s="213"/>
      <c r="K149" s="214"/>
    </row>
    <row r="150" spans="1:11" customFormat="1" ht="29">
      <c r="A150" s="200" t="s">
        <v>510</v>
      </c>
      <c r="B150" s="223" t="s">
        <v>511</v>
      </c>
      <c r="C150" s="201" t="s">
        <v>512</v>
      </c>
      <c r="D150" s="224" t="s">
        <v>574</v>
      </c>
      <c r="E150" s="186">
        <v>1498460</v>
      </c>
      <c r="F150" s="186">
        <v>810000</v>
      </c>
      <c r="G150" s="118">
        <v>7.375</v>
      </c>
      <c r="H150" s="215" t="s">
        <v>601</v>
      </c>
      <c r="I150" s="19" t="s">
        <v>661</v>
      </c>
      <c r="J150" s="213"/>
      <c r="K150" s="214"/>
    </row>
    <row r="151" spans="1:11" customFormat="1" ht="29">
      <c r="A151" s="200" t="s">
        <v>427</v>
      </c>
      <c r="B151" s="223" t="s">
        <v>428</v>
      </c>
      <c r="C151" s="201" t="s">
        <v>429</v>
      </c>
      <c r="D151" s="224" t="s">
        <v>580</v>
      </c>
      <c r="E151" s="186">
        <v>524500</v>
      </c>
      <c r="F151" s="186">
        <v>244000</v>
      </c>
      <c r="G151" s="118">
        <v>7.375</v>
      </c>
      <c r="H151" s="215" t="s">
        <v>602</v>
      </c>
      <c r="I151" s="19" t="s">
        <v>751</v>
      </c>
      <c r="J151" s="213"/>
      <c r="K151" s="214"/>
    </row>
    <row r="152" spans="1:11" customFormat="1" ht="43.5">
      <c r="A152" s="200" t="s">
        <v>492</v>
      </c>
      <c r="B152" s="223" t="s">
        <v>86</v>
      </c>
      <c r="C152" s="201" t="s">
        <v>493</v>
      </c>
      <c r="D152" s="224" t="s">
        <v>19</v>
      </c>
      <c r="E152" s="186">
        <v>1224700</v>
      </c>
      <c r="F152" s="186">
        <v>480000</v>
      </c>
      <c r="G152" s="118">
        <v>7.375</v>
      </c>
      <c r="H152" s="215" t="s">
        <v>602</v>
      </c>
      <c r="I152" s="19" t="s">
        <v>626</v>
      </c>
      <c r="J152" s="213"/>
      <c r="K152" s="214"/>
    </row>
    <row r="153" spans="1:11" customFormat="1" ht="29">
      <c r="A153" s="200" t="s">
        <v>445</v>
      </c>
      <c r="B153" s="223" t="s">
        <v>446</v>
      </c>
      <c r="C153" s="201" t="s">
        <v>447</v>
      </c>
      <c r="D153" s="224" t="s">
        <v>19</v>
      </c>
      <c r="E153" s="186">
        <v>489200</v>
      </c>
      <c r="F153" s="186">
        <v>318000</v>
      </c>
      <c r="G153" s="118">
        <v>7.375</v>
      </c>
      <c r="H153" s="215" t="s">
        <v>602</v>
      </c>
      <c r="I153" s="19" t="s">
        <v>617</v>
      </c>
      <c r="J153" s="213"/>
      <c r="K153" s="214"/>
    </row>
    <row r="154" spans="1:11" customFormat="1" ht="78.75" customHeight="1">
      <c r="A154" s="200" t="s">
        <v>338</v>
      </c>
      <c r="B154" s="223" t="s">
        <v>339</v>
      </c>
      <c r="C154" s="201" t="s">
        <v>340</v>
      </c>
      <c r="D154" s="224" t="s">
        <v>574</v>
      </c>
      <c r="E154" s="186">
        <v>508000</v>
      </c>
      <c r="F154" s="186">
        <v>298000</v>
      </c>
      <c r="G154" s="118">
        <v>7.375</v>
      </c>
      <c r="H154" s="215" t="s">
        <v>602</v>
      </c>
      <c r="I154" s="19" t="s">
        <v>719</v>
      </c>
      <c r="J154" s="213"/>
      <c r="K154" s="214"/>
    </row>
    <row r="155" spans="1:11" customFormat="1" ht="50.25" customHeight="1">
      <c r="A155" s="200" t="s">
        <v>539</v>
      </c>
      <c r="B155" s="223" t="s">
        <v>540</v>
      </c>
      <c r="C155" s="201" t="s">
        <v>541</v>
      </c>
      <c r="D155" s="224" t="s">
        <v>19</v>
      </c>
      <c r="E155" s="186">
        <v>301000</v>
      </c>
      <c r="F155" s="186">
        <v>210700</v>
      </c>
      <c r="G155" s="118">
        <v>7.25</v>
      </c>
      <c r="H155" s="215" t="s">
        <v>602</v>
      </c>
      <c r="I155" s="19" t="s">
        <v>720</v>
      </c>
      <c r="J155" s="213"/>
      <c r="K155" s="214"/>
    </row>
    <row r="156" spans="1:11" customFormat="1" ht="43.5">
      <c r="A156" s="200" t="s">
        <v>519</v>
      </c>
      <c r="B156" s="223" t="s">
        <v>152</v>
      </c>
      <c r="C156" s="201" t="s">
        <v>520</v>
      </c>
      <c r="D156" s="224" t="s">
        <v>19</v>
      </c>
      <c r="E156" s="186">
        <v>385700</v>
      </c>
      <c r="F156" s="186">
        <v>245000</v>
      </c>
      <c r="G156" s="118">
        <v>7.25</v>
      </c>
      <c r="H156" s="215" t="s">
        <v>602</v>
      </c>
      <c r="I156" s="19" t="s">
        <v>721</v>
      </c>
      <c r="J156" s="213"/>
      <c r="K156" s="214"/>
    </row>
    <row r="157" spans="1:11" customFormat="1" ht="43.5">
      <c r="A157" s="200" t="s">
        <v>462</v>
      </c>
      <c r="B157" s="223" t="s">
        <v>463</v>
      </c>
      <c r="C157" s="201" t="s">
        <v>464</v>
      </c>
      <c r="D157" s="224" t="s">
        <v>19</v>
      </c>
      <c r="E157" s="186">
        <v>288500</v>
      </c>
      <c r="F157" s="186">
        <v>130000</v>
      </c>
      <c r="G157" s="118">
        <v>7.25</v>
      </c>
      <c r="H157" s="215" t="s">
        <v>602</v>
      </c>
      <c r="I157" s="19" t="s">
        <v>750</v>
      </c>
      <c r="J157" s="213"/>
      <c r="K157" s="214"/>
    </row>
    <row r="158" spans="1:11" customFormat="1" ht="29">
      <c r="A158" s="200" t="s">
        <v>548</v>
      </c>
      <c r="B158" s="223" t="s">
        <v>549</v>
      </c>
      <c r="C158" s="201" t="s">
        <v>550</v>
      </c>
      <c r="D158" s="224" t="s">
        <v>19</v>
      </c>
      <c r="E158" s="186">
        <v>1166500</v>
      </c>
      <c r="F158" s="186">
        <v>811500</v>
      </c>
      <c r="G158" s="118">
        <v>7.25</v>
      </c>
      <c r="H158" s="215" t="s">
        <v>602</v>
      </c>
      <c r="I158" s="19" t="s">
        <v>722</v>
      </c>
      <c r="J158" s="213"/>
      <c r="K158" s="214"/>
    </row>
    <row r="159" spans="1:11" customFormat="1" ht="43.5">
      <c r="A159" s="200" t="s">
        <v>223</v>
      </c>
      <c r="B159" s="223" t="s">
        <v>77</v>
      </c>
      <c r="C159" s="201" t="s">
        <v>224</v>
      </c>
      <c r="D159" s="224" t="s">
        <v>79</v>
      </c>
      <c r="E159" s="186">
        <v>1021500</v>
      </c>
      <c r="F159" s="186">
        <v>600000</v>
      </c>
      <c r="G159" s="118">
        <v>7.25</v>
      </c>
      <c r="H159" s="215" t="s">
        <v>602</v>
      </c>
      <c r="I159" s="19" t="s">
        <v>747</v>
      </c>
      <c r="J159" s="213"/>
      <c r="K159" s="214"/>
    </row>
    <row r="160" spans="1:11" customFormat="1" ht="29">
      <c r="A160" s="200" t="s">
        <v>433</v>
      </c>
      <c r="B160" s="223" t="s">
        <v>434</v>
      </c>
      <c r="C160" s="201" t="s">
        <v>435</v>
      </c>
      <c r="D160" s="224" t="s">
        <v>19</v>
      </c>
      <c r="E160" s="186">
        <v>482400</v>
      </c>
      <c r="F160" s="186">
        <v>260000</v>
      </c>
      <c r="G160" s="118">
        <v>7.25</v>
      </c>
      <c r="H160" s="215" t="s">
        <v>602</v>
      </c>
      <c r="I160" s="25" t="s">
        <v>733</v>
      </c>
      <c r="J160" s="213"/>
      <c r="K160" s="214"/>
    </row>
    <row r="161" spans="1:11" customFormat="1" ht="43.5">
      <c r="A161" s="200" t="s">
        <v>551</v>
      </c>
      <c r="B161" s="223" t="s">
        <v>552</v>
      </c>
      <c r="C161" s="201" t="s">
        <v>553</v>
      </c>
      <c r="D161" s="224" t="s">
        <v>19</v>
      </c>
      <c r="E161" s="186">
        <v>1281320</v>
      </c>
      <c r="F161" s="186">
        <v>891320</v>
      </c>
      <c r="G161" s="118">
        <v>7.25</v>
      </c>
      <c r="H161" s="215" t="s">
        <v>601</v>
      </c>
      <c r="I161" s="19" t="s">
        <v>783</v>
      </c>
      <c r="J161" s="216"/>
      <c r="K161" s="214"/>
    </row>
    <row r="162" spans="1:11" customFormat="1" ht="48.75" customHeight="1">
      <c r="A162" s="200" t="s">
        <v>273</v>
      </c>
      <c r="B162" s="223" t="s">
        <v>274</v>
      </c>
      <c r="C162" s="201" t="s">
        <v>275</v>
      </c>
      <c r="D162" s="224" t="s">
        <v>574</v>
      </c>
      <c r="E162" s="186">
        <v>802000</v>
      </c>
      <c r="F162" s="186">
        <v>561400</v>
      </c>
      <c r="G162" s="118">
        <v>7.25</v>
      </c>
      <c r="H162" s="215" t="s">
        <v>601</v>
      </c>
      <c r="I162" s="19" t="s">
        <v>757</v>
      </c>
      <c r="J162" s="216"/>
      <c r="K162" s="214"/>
    </row>
    <row r="163" spans="1:11" customFormat="1" ht="58">
      <c r="A163" s="200" t="s">
        <v>418</v>
      </c>
      <c r="B163" s="223" t="s">
        <v>419</v>
      </c>
      <c r="C163" s="201" t="s">
        <v>420</v>
      </c>
      <c r="D163" s="224" t="s">
        <v>19</v>
      </c>
      <c r="E163" s="186">
        <v>1202000</v>
      </c>
      <c r="F163" s="186">
        <v>475000</v>
      </c>
      <c r="G163" s="118">
        <v>7.125</v>
      </c>
      <c r="H163" s="215" t="s">
        <v>602</v>
      </c>
      <c r="I163" s="19" t="s">
        <v>662</v>
      </c>
      <c r="J163" s="213"/>
      <c r="K163" s="214"/>
    </row>
    <row r="164" spans="1:11" customFormat="1" ht="78.75" customHeight="1">
      <c r="A164" s="200" t="s">
        <v>391</v>
      </c>
      <c r="B164" s="223" t="s">
        <v>392</v>
      </c>
      <c r="C164" s="201" t="s">
        <v>393</v>
      </c>
      <c r="D164" s="224" t="s">
        <v>574</v>
      </c>
      <c r="E164" s="186">
        <v>1353032</v>
      </c>
      <c r="F164" s="186">
        <v>689000</v>
      </c>
      <c r="G164" s="118">
        <v>7.125</v>
      </c>
      <c r="H164" s="215" t="s">
        <v>602</v>
      </c>
      <c r="I164" s="19" t="s">
        <v>749</v>
      </c>
      <c r="J164" s="216"/>
      <c r="K164" s="214"/>
    </row>
    <row r="165" spans="1:11" customFormat="1" ht="43.5">
      <c r="A165" s="200" t="s">
        <v>566</v>
      </c>
      <c r="B165" s="223" t="s">
        <v>567</v>
      </c>
      <c r="C165" s="201" t="s">
        <v>568</v>
      </c>
      <c r="D165" s="224" t="s">
        <v>19</v>
      </c>
      <c r="E165" s="186">
        <v>444000</v>
      </c>
      <c r="F165" s="186">
        <v>310800</v>
      </c>
      <c r="G165" s="118">
        <v>7.125</v>
      </c>
      <c r="H165" s="215" t="s">
        <v>602</v>
      </c>
      <c r="I165" s="19" t="s">
        <v>723</v>
      </c>
      <c r="J165" s="213"/>
      <c r="K165" s="214"/>
    </row>
    <row r="166" spans="1:11" customFormat="1" ht="58">
      <c r="A166" s="200" t="s">
        <v>486</v>
      </c>
      <c r="B166" s="223" t="s">
        <v>487</v>
      </c>
      <c r="C166" s="201" t="s">
        <v>488</v>
      </c>
      <c r="D166" s="224" t="s">
        <v>19</v>
      </c>
      <c r="E166" s="186">
        <v>471400</v>
      </c>
      <c r="F166" s="186">
        <v>200000</v>
      </c>
      <c r="G166" s="118">
        <v>7.125</v>
      </c>
      <c r="H166" s="215" t="s">
        <v>602</v>
      </c>
      <c r="I166" s="19" t="s">
        <v>724</v>
      </c>
      <c r="J166" s="213"/>
      <c r="K166" s="214"/>
    </row>
    <row r="167" spans="1:11" customFormat="1" ht="87">
      <c r="A167" s="200" t="s">
        <v>412</v>
      </c>
      <c r="B167" s="223" t="s">
        <v>413</v>
      </c>
      <c r="C167" s="201" t="s">
        <v>414</v>
      </c>
      <c r="D167" s="224" t="s">
        <v>19</v>
      </c>
      <c r="E167" s="186">
        <v>858400</v>
      </c>
      <c r="F167" s="186">
        <v>434400</v>
      </c>
      <c r="G167" s="118">
        <v>7</v>
      </c>
      <c r="H167" s="215" t="s">
        <v>602</v>
      </c>
      <c r="I167" s="19" t="s">
        <v>685</v>
      </c>
      <c r="J167" s="213"/>
      <c r="K167" s="214"/>
    </row>
    <row r="168" spans="1:11" customFormat="1" ht="43.5">
      <c r="A168" s="200" t="s">
        <v>460</v>
      </c>
      <c r="B168" s="223" t="s">
        <v>97</v>
      </c>
      <c r="C168" s="201" t="s">
        <v>461</v>
      </c>
      <c r="D168" s="224" t="s">
        <v>574</v>
      </c>
      <c r="E168" s="186">
        <v>1440000</v>
      </c>
      <c r="F168" s="186">
        <v>993600</v>
      </c>
      <c r="G168" s="118">
        <v>7</v>
      </c>
      <c r="H168" s="215" t="s">
        <v>602</v>
      </c>
      <c r="I168" s="19" t="s">
        <v>645</v>
      </c>
      <c r="J168" s="213"/>
      <c r="K168" s="214"/>
    </row>
    <row r="169" spans="1:11" customFormat="1" ht="29">
      <c r="A169" s="200" t="s">
        <v>501</v>
      </c>
      <c r="B169" s="223" t="s">
        <v>502</v>
      </c>
      <c r="C169" s="201" t="s">
        <v>503</v>
      </c>
      <c r="D169" s="224" t="s">
        <v>19</v>
      </c>
      <c r="E169" s="186">
        <v>983888</v>
      </c>
      <c r="F169" s="186">
        <v>245000</v>
      </c>
      <c r="G169" s="118">
        <v>6.875</v>
      </c>
      <c r="H169" s="215" t="s">
        <v>602</v>
      </c>
      <c r="I169" s="19" t="s">
        <v>692</v>
      </c>
      <c r="J169" s="213"/>
      <c r="K169" s="214"/>
    </row>
    <row r="170" spans="1:11" customFormat="1" ht="45.75" customHeight="1">
      <c r="A170" s="200" t="s">
        <v>563</v>
      </c>
      <c r="B170" s="223" t="s">
        <v>564</v>
      </c>
      <c r="C170" s="201" t="s">
        <v>565</v>
      </c>
      <c r="D170" s="224" t="s">
        <v>574</v>
      </c>
      <c r="E170" s="186">
        <v>950000</v>
      </c>
      <c r="F170" s="186">
        <v>450000</v>
      </c>
      <c r="G170" s="118">
        <v>6.875</v>
      </c>
      <c r="H170" s="215" t="s">
        <v>602</v>
      </c>
      <c r="I170" s="19" t="s">
        <v>725</v>
      </c>
      <c r="J170" s="216"/>
      <c r="K170" s="214"/>
    </row>
    <row r="171" spans="1:11" customFormat="1" ht="29">
      <c r="A171" s="200" t="s">
        <v>270</v>
      </c>
      <c r="B171" s="223" t="s">
        <v>271</v>
      </c>
      <c r="C171" s="201" t="s">
        <v>272</v>
      </c>
      <c r="D171" s="224" t="s">
        <v>19</v>
      </c>
      <c r="E171" s="186">
        <v>1050200</v>
      </c>
      <c r="F171" s="186">
        <v>498200</v>
      </c>
      <c r="G171" s="118">
        <v>6.75</v>
      </c>
      <c r="H171" s="215" t="s">
        <v>602</v>
      </c>
      <c r="I171" s="19" t="s">
        <v>615</v>
      </c>
      <c r="J171" s="213"/>
      <c r="K171" s="214"/>
    </row>
    <row r="172" spans="1:11" customFormat="1" ht="29">
      <c r="A172" s="200" t="s">
        <v>409</v>
      </c>
      <c r="B172" s="223" t="s">
        <v>410</v>
      </c>
      <c r="C172" s="201" t="s">
        <v>411</v>
      </c>
      <c r="D172" s="224" t="s">
        <v>19</v>
      </c>
      <c r="E172" s="186">
        <v>456000</v>
      </c>
      <c r="F172" s="186">
        <v>235600</v>
      </c>
      <c r="G172" s="118">
        <v>6.625</v>
      </c>
      <c r="H172" s="215" t="s">
        <v>602</v>
      </c>
      <c r="I172" s="19" t="s">
        <v>786</v>
      </c>
      <c r="J172" s="213"/>
      <c r="K172" s="214"/>
    </row>
    <row r="173" spans="1:11" customFormat="1" ht="43.5">
      <c r="A173" s="200" t="s">
        <v>483</v>
      </c>
      <c r="B173" s="223" t="s">
        <v>484</v>
      </c>
      <c r="C173" s="201" t="s">
        <v>485</v>
      </c>
      <c r="D173" s="224" t="s">
        <v>19</v>
      </c>
      <c r="E173" s="186">
        <v>820200</v>
      </c>
      <c r="F173" s="186">
        <v>190200</v>
      </c>
      <c r="G173" s="118">
        <v>6.625</v>
      </c>
      <c r="H173" s="215" t="s">
        <v>601</v>
      </c>
      <c r="I173" s="19" t="s">
        <v>780</v>
      </c>
      <c r="J173" s="216"/>
      <c r="K173" s="214"/>
    </row>
    <row r="174" spans="1:11" customFormat="1" ht="43.5">
      <c r="A174" s="200" t="s">
        <v>480</v>
      </c>
      <c r="B174" s="223" t="s">
        <v>481</v>
      </c>
      <c r="C174" s="201" t="s">
        <v>482</v>
      </c>
      <c r="D174" s="224" t="s">
        <v>19</v>
      </c>
      <c r="E174" s="186">
        <v>490000</v>
      </c>
      <c r="F174" s="186">
        <v>150000</v>
      </c>
      <c r="G174" s="118">
        <v>6.5</v>
      </c>
      <c r="H174" s="215" t="s">
        <v>602</v>
      </c>
      <c r="I174" s="19" t="s">
        <v>785</v>
      </c>
      <c r="J174" s="213"/>
      <c r="K174" s="214"/>
    </row>
    <row r="175" spans="1:11" customFormat="1" ht="58">
      <c r="A175" s="200" t="s">
        <v>385</v>
      </c>
      <c r="B175" s="223" t="s">
        <v>386</v>
      </c>
      <c r="C175" s="201" t="s">
        <v>387</v>
      </c>
      <c r="D175" s="224" t="s">
        <v>19</v>
      </c>
      <c r="E175" s="186">
        <v>1028000</v>
      </c>
      <c r="F175" s="186">
        <v>100000</v>
      </c>
      <c r="G175" s="118">
        <v>6.5</v>
      </c>
      <c r="H175" s="215" t="s">
        <v>601</v>
      </c>
      <c r="I175" s="19" t="s">
        <v>726</v>
      </c>
      <c r="J175" s="213"/>
      <c r="K175" s="214"/>
    </row>
    <row r="176" spans="1:11" customFormat="1" ht="58">
      <c r="A176" s="200" t="s">
        <v>524</v>
      </c>
      <c r="B176" s="223" t="s">
        <v>525</v>
      </c>
      <c r="C176" s="201" t="s">
        <v>526</v>
      </c>
      <c r="D176" s="224" t="s">
        <v>580</v>
      </c>
      <c r="E176" s="186">
        <v>244500</v>
      </c>
      <c r="F176" s="186">
        <v>171150</v>
      </c>
      <c r="G176" s="118">
        <v>6.5</v>
      </c>
      <c r="H176" s="215" t="s">
        <v>602</v>
      </c>
      <c r="I176" s="19" t="s">
        <v>778</v>
      </c>
      <c r="J176" s="213"/>
      <c r="K176" s="214"/>
    </row>
    <row r="177" spans="1:11" customFormat="1" ht="43.5">
      <c r="A177" s="200" t="s">
        <v>262</v>
      </c>
      <c r="B177" s="223" t="s">
        <v>111</v>
      </c>
      <c r="C177" s="201" t="s">
        <v>263</v>
      </c>
      <c r="D177" s="224" t="s">
        <v>19</v>
      </c>
      <c r="E177" s="186">
        <v>328500</v>
      </c>
      <c r="F177" s="186">
        <v>229950</v>
      </c>
      <c r="G177" s="118">
        <v>6.5</v>
      </c>
      <c r="H177" s="215" t="s">
        <v>601</v>
      </c>
      <c r="I177" s="19" t="s">
        <v>800</v>
      </c>
      <c r="J177" s="213"/>
      <c r="K177" s="214"/>
    </row>
    <row r="178" spans="1:11" customFormat="1" ht="87">
      <c r="A178" s="200" t="s">
        <v>497</v>
      </c>
      <c r="B178" s="223" t="s">
        <v>498</v>
      </c>
      <c r="C178" s="201" t="s">
        <v>499</v>
      </c>
      <c r="D178" s="224" t="s">
        <v>500</v>
      </c>
      <c r="E178" s="186">
        <v>1372340</v>
      </c>
      <c r="F178" s="186">
        <v>380000</v>
      </c>
      <c r="G178" s="118">
        <v>6.2857142857142856</v>
      </c>
      <c r="H178" s="215" t="s">
        <v>602</v>
      </c>
      <c r="I178" s="19" t="s">
        <v>798</v>
      </c>
      <c r="J178" s="231"/>
      <c r="K178" s="214"/>
    </row>
    <row r="179" spans="1:11" customFormat="1" ht="43.5">
      <c r="A179" s="200" t="s">
        <v>415</v>
      </c>
      <c r="B179" s="223" t="s">
        <v>416</v>
      </c>
      <c r="C179" s="201" t="s">
        <v>417</v>
      </c>
      <c r="D179" s="224" t="s">
        <v>574</v>
      </c>
      <c r="E179" s="186">
        <v>921000</v>
      </c>
      <c r="F179" s="186">
        <v>333000</v>
      </c>
      <c r="G179" s="118">
        <v>6.25</v>
      </c>
      <c r="H179" s="215" t="s">
        <v>602</v>
      </c>
      <c r="I179" s="24" t="s">
        <v>793</v>
      </c>
      <c r="J179" s="188"/>
      <c r="K179" s="214"/>
    </row>
    <row r="180" spans="1:11" customFormat="1" ht="58.5" thickBot="1">
      <c r="A180" s="232" t="s">
        <v>406</v>
      </c>
      <c r="B180" s="233" t="s">
        <v>407</v>
      </c>
      <c r="C180" s="234" t="s">
        <v>408</v>
      </c>
      <c r="D180" s="235" t="s">
        <v>573</v>
      </c>
      <c r="E180" s="190">
        <v>770000</v>
      </c>
      <c r="F180" s="190">
        <v>200000</v>
      </c>
      <c r="G180" s="122">
        <v>6.25</v>
      </c>
      <c r="H180" s="217" t="s">
        <v>601</v>
      </c>
      <c r="I180" s="19" t="s">
        <v>792</v>
      </c>
      <c r="J180" s="231"/>
      <c r="K180" s="214"/>
    </row>
    <row r="181" spans="1:11" customFormat="1" ht="44" thickTop="1">
      <c r="A181" s="236" t="s">
        <v>388</v>
      </c>
      <c r="B181" s="237" t="s">
        <v>389</v>
      </c>
      <c r="C181" s="238" t="s">
        <v>390</v>
      </c>
      <c r="D181" s="239" t="s">
        <v>19</v>
      </c>
      <c r="E181" s="240">
        <v>559710</v>
      </c>
      <c r="F181" s="240">
        <v>391797</v>
      </c>
      <c r="G181" s="126">
        <v>6.125</v>
      </c>
      <c r="H181" s="212" t="s">
        <v>602</v>
      </c>
      <c r="I181" s="19" t="s">
        <v>779</v>
      </c>
      <c r="J181" s="231"/>
      <c r="K181" s="214"/>
    </row>
    <row r="182" spans="1:11" customFormat="1" ht="43.5">
      <c r="A182" s="200" t="s">
        <v>436</v>
      </c>
      <c r="B182" s="223" t="s">
        <v>437</v>
      </c>
      <c r="C182" s="201" t="s">
        <v>438</v>
      </c>
      <c r="D182" s="224" t="s">
        <v>139</v>
      </c>
      <c r="E182" s="186">
        <v>330000</v>
      </c>
      <c r="F182" s="186">
        <v>130000</v>
      </c>
      <c r="G182" s="129">
        <v>6.125</v>
      </c>
      <c r="H182" s="215" t="s">
        <v>602</v>
      </c>
      <c r="I182" s="19" t="s">
        <v>727</v>
      </c>
      <c r="J182" s="213"/>
      <c r="K182" s="214"/>
    </row>
    <row r="183" spans="1:11" customFormat="1" ht="58">
      <c r="A183" s="200" t="s">
        <v>536</v>
      </c>
      <c r="B183" s="223" t="s">
        <v>537</v>
      </c>
      <c r="C183" s="201" t="s">
        <v>538</v>
      </c>
      <c r="D183" s="224" t="s">
        <v>19</v>
      </c>
      <c r="E183" s="186">
        <v>1430000</v>
      </c>
      <c r="F183" s="186">
        <v>400000</v>
      </c>
      <c r="G183" s="129">
        <v>6.125</v>
      </c>
      <c r="H183" s="215" t="s">
        <v>602</v>
      </c>
      <c r="I183" s="19" t="s">
        <v>627</v>
      </c>
      <c r="J183" s="213"/>
      <c r="K183" s="214"/>
    </row>
    <row r="184" spans="1:11" customFormat="1" ht="43.5">
      <c r="A184" s="200" t="s">
        <v>236</v>
      </c>
      <c r="B184" s="223" t="s">
        <v>237</v>
      </c>
      <c r="C184" s="201" t="s">
        <v>238</v>
      </c>
      <c r="D184" s="224" t="s">
        <v>574</v>
      </c>
      <c r="E184" s="186">
        <v>880800</v>
      </c>
      <c r="F184" s="186">
        <v>460000</v>
      </c>
      <c r="G184" s="129">
        <v>6</v>
      </c>
      <c r="H184" s="215" t="s">
        <v>600</v>
      </c>
      <c r="I184" s="19" t="s">
        <v>773</v>
      </c>
      <c r="J184" s="216"/>
      <c r="K184" s="214"/>
    </row>
    <row r="185" spans="1:11" customFormat="1" ht="58">
      <c r="A185" s="200" t="s">
        <v>397</v>
      </c>
      <c r="B185" s="223" t="s">
        <v>398</v>
      </c>
      <c r="C185" s="201" t="s">
        <v>399</v>
      </c>
      <c r="D185" s="224" t="s">
        <v>19</v>
      </c>
      <c r="E185" s="186">
        <v>732200</v>
      </c>
      <c r="F185" s="186">
        <v>362200</v>
      </c>
      <c r="G185" s="129">
        <v>6</v>
      </c>
      <c r="H185" s="215" t="s">
        <v>602</v>
      </c>
      <c r="I185" s="19" t="s">
        <v>728</v>
      </c>
      <c r="J185" s="213"/>
      <c r="K185" s="214"/>
    </row>
    <row r="186" spans="1:11" customFormat="1" ht="43.5">
      <c r="A186" s="200" t="s">
        <v>421</v>
      </c>
      <c r="B186" s="223" t="s">
        <v>422</v>
      </c>
      <c r="C186" s="201" t="s">
        <v>423</v>
      </c>
      <c r="D186" s="224" t="s">
        <v>580</v>
      </c>
      <c r="E186" s="186">
        <v>671400</v>
      </c>
      <c r="F186" s="186">
        <v>308400</v>
      </c>
      <c r="G186" s="129">
        <v>6</v>
      </c>
      <c r="H186" s="215" t="s">
        <v>602</v>
      </c>
      <c r="I186" s="19" t="s">
        <v>663</v>
      </c>
      <c r="J186" s="213"/>
      <c r="K186" s="214"/>
    </row>
    <row r="187" spans="1:11" customFormat="1" ht="58">
      <c r="A187" s="200" t="s">
        <v>376</v>
      </c>
      <c r="B187" s="223" t="s">
        <v>377</v>
      </c>
      <c r="C187" s="201" t="s">
        <v>378</v>
      </c>
      <c r="D187" s="224" t="s">
        <v>19</v>
      </c>
      <c r="E187" s="186">
        <v>349000</v>
      </c>
      <c r="F187" s="186">
        <v>189000</v>
      </c>
      <c r="G187" s="129">
        <v>6</v>
      </c>
      <c r="H187" s="215" t="s">
        <v>601</v>
      </c>
      <c r="I187" s="19" t="s">
        <v>686</v>
      </c>
      <c r="J187" s="213"/>
      <c r="K187" s="214"/>
    </row>
    <row r="188" spans="1:11" customFormat="1" ht="58">
      <c r="A188" s="200" t="s">
        <v>545</v>
      </c>
      <c r="B188" s="223" t="s">
        <v>546</v>
      </c>
      <c r="C188" s="201" t="s">
        <v>547</v>
      </c>
      <c r="D188" s="224" t="s">
        <v>19</v>
      </c>
      <c r="E188" s="186">
        <v>994000</v>
      </c>
      <c r="F188" s="186">
        <v>560000</v>
      </c>
      <c r="G188" s="129">
        <v>6</v>
      </c>
      <c r="H188" s="215" t="s">
        <v>601</v>
      </c>
      <c r="I188" s="19" t="s">
        <v>787</v>
      </c>
      <c r="J188" s="216"/>
      <c r="K188" s="214"/>
    </row>
    <row r="189" spans="1:11" customFormat="1" ht="58">
      <c r="A189" s="200" t="s">
        <v>424</v>
      </c>
      <c r="B189" s="223" t="s">
        <v>425</v>
      </c>
      <c r="C189" s="201" t="s">
        <v>426</v>
      </c>
      <c r="D189" s="224" t="s">
        <v>19</v>
      </c>
      <c r="E189" s="186">
        <v>501352</v>
      </c>
      <c r="F189" s="186">
        <v>306500</v>
      </c>
      <c r="G189" s="129">
        <v>6</v>
      </c>
      <c r="H189" s="215" t="s">
        <v>602</v>
      </c>
      <c r="I189" s="19" t="s">
        <v>801</v>
      </c>
      <c r="J189" s="213"/>
      <c r="K189" s="214"/>
    </row>
    <row r="190" spans="1:11" customFormat="1" ht="58">
      <c r="A190" s="200" t="s">
        <v>557</v>
      </c>
      <c r="B190" s="223" t="s">
        <v>558</v>
      </c>
      <c r="C190" s="201" t="s">
        <v>559</v>
      </c>
      <c r="D190" s="224" t="s">
        <v>19</v>
      </c>
      <c r="E190" s="186">
        <v>1083000</v>
      </c>
      <c r="F190" s="186">
        <v>703000</v>
      </c>
      <c r="G190" s="129">
        <v>5.75</v>
      </c>
      <c r="H190" s="215" t="s">
        <v>601</v>
      </c>
      <c r="I190" s="19" t="s">
        <v>634</v>
      </c>
      <c r="J190" s="213"/>
      <c r="K190" s="214"/>
    </row>
    <row r="191" spans="1:11" customFormat="1" ht="14.5">
      <c r="A191" s="200" t="s">
        <v>494</v>
      </c>
      <c r="B191" s="223" t="s">
        <v>495</v>
      </c>
      <c r="C191" s="201" t="s">
        <v>496</v>
      </c>
      <c r="D191" s="224" t="s">
        <v>574</v>
      </c>
      <c r="E191" s="186">
        <v>538000</v>
      </c>
      <c r="F191" s="186">
        <v>200000</v>
      </c>
      <c r="G191" s="129">
        <v>5.625</v>
      </c>
      <c r="H191" s="215" t="s">
        <v>602</v>
      </c>
      <c r="I191" s="19" t="s">
        <v>729</v>
      </c>
      <c r="J191" s="213"/>
      <c r="K191" s="214"/>
    </row>
    <row r="192" spans="1:11" customFormat="1" ht="87">
      <c r="A192" s="200" t="s">
        <v>282</v>
      </c>
      <c r="B192" s="223" t="s">
        <v>283</v>
      </c>
      <c r="C192" s="201" t="s">
        <v>284</v>
      </c>
      <c r="D192" s="224" t="s">
        <v>139</v>
      </c>
      <c r="E192" s="186">
        <v>659000</v>
      </c>
      <c r="F192" s="186">
        <v>229000</v>
      </c>
      <c r="G192" s="129">
        <v>5.5</v>
      </c>
      <c r="H192" s="215" t="s">
        <v>602</v>
      </c>
      <c r="I192" s="19" t="s">
        <v>730</v>
      </c>
      <c r="J192" s="216"/>
      <c r="K192" s="214"/>
    </row>
    <row r="193" spans="1:11" customFormat="1" ht="48.75" customHeight="1">
      <c r="A193" s="200" t="s">
        <v>403</v>
      </c>
      <c r="B193" s="223" t="s">
        <v>404</v>
      </c>
      <c r="C193" s="201" t="s">
        <v>405</v>
      </c>
      <c r="D193" s="224" t="s">
        <v>19</v>
      </c>
      <c r="E193" s="186">
        <v>1424200</v>
      </c>
      <c r="F193" s="186">
        <v>597200</v>
      </c>
      <c r="G193" s="129">
        <v>5.375</v>
      </c>
      <c r="H193" s="215" t="s">
        <v>601</v>
      </c>
      <c r="I193" s="19" t="s">
        <v>788</v>
      </c>
      <c r="J193" s="213"/>
      <c r="K193" s="214"/>
    </row>
    <row r="194" spans="1:11" customFormat="1" ht="20.25" customHeight="1">
      <c r="A194" s="200" t="s">
        <v>439</v>
      </c>
      <c r="B194" s="223" t="s">
        <v>440</v>
      </c>
      <c r="C194" s="201" t="s">
        <v>441</v>
      </c>
      <c r="D194" s="224" t="s">
        <v>95</v>
      </c>
      <c r="E194" s="186">
        <v>1352000</v>
      </c>
      <c r="F194" s="186">
        <v>704900</v>
      </c>
      <c r="G194" s="129">
        <v>5</v>
      </c>
      <c r="H194" s="215" t="s">
        <v>600</v>
      </c>
      <c r="I194" s="19" t="s">
        <v>616</v>
      </c>
      <c r="J194" s="213"/>
      <c r="K194" s="214"/>
    </row>
    <row r="195" spans="1:11" customFormat="1" ht="58">
      <c r="A195" s="200" t="s">
        <v>554</v>
      </c>
      <c r="B195" s="223" t="s">
        <v>555</v>
      </c>
      <c r="C195" s="201" t="s">
        <v>556</v>
      </c>
      <c r="D195" s="224" t="s">
        <v>19</v>
      </c>
      <c r="E195" s="186">
        <v>999500</v>
      </c>
      <c r="F195" s="186">
        <v>300000</v>
      </c>
      <c r="G195" s="129">
        <v>5</v>
      </c>
      <c r="H195" s="215" t="s">
        <v>601</v>
      </c>
      <c r="I195" s="19" t="s">
        <v>628</v>
      </c>
      <c r="J195" s="213"/>
      <c r="K195" s="214"/>
    </row>
    <row r="196" spans="1:11" customFormat="1" ht="29">
      <c r="A196" s="200" t="s">
        <v>362</v>
      </c>
      <c r="B196" s="223" t="s">
        <v>303</v>
      </c>
      <c r="C196" s="201" t="s">
        <v>363</v>
      </c>
      <c r="D196" s="224" t="s">
        <v>573</v>
      </c>
      <c r="E196" s="186">
        <v>730000</v>
      </c>
      <c r="F196" s="186">
        <v>265000</v>
      </c>
      <c r="G196" s="129">
        <v>4.875</v>
      </c>
      <c r="H196" s="215" t="s">
        <v>602</v>
      </c>
      <c r="I196" s="19" t="s">
        <v>731</v>
      </c>
      <c r="J196" s="213"/>
      <c r="K196" s="214"/>
    </row>
    <row r="197" spans="1:11" customFormat="1" ht="43.5">
      <c r="A197" s="200" t="s">
        <v>379</v>
      </c>
      <c r="B197" s="223" t="s">
        <v>380</v>
      </c>
      <c r="C197" s="201" t="s">
        <v>381</v>
      </c>
      <c r="D197" s="224" t="s">
        <v>573</v>
      </c>
      <c r="E197" s="186">
        <v>1497800</v>
      </c>
      <c r="F197" s="186">
        <v>907800</v>
      </c>
      <c r="G197" s="129">
        <v>4.75</v>
      </c>
      <c r="H197" s="215" t="s">
        <v>601</v>
      </c>
      <c r="I197" s="19" t="s">
        <v>646</v>
      </c>
      <c r="J197" s="213"/>
      <c r="K197" s="214"/>
    </row>
    <row r="198" spans="1:11" customFormat="1" ht="29">
      <c r="A198" s="200" t="s">
        <v>560</v>
      </c>
      <c r="B198" s="223" t="s">
        <v>561</v>
      </c>
      <c r="C198" s="201" t="s">
        <v>562</v>
      </c>
      <c r="D198" s="224" t="s">
        <v>19</v>
      </c>
      <c r="E198" s="186">
        <v>564400</v>
      </c>
      <c r="F198" s="186">
        <v>395080</v>
      </c>
      <c r="G198" s="129">
        <v>4.375</v>
      </c>
      <c r="H198" s="215" t="s">
        <v>602</v>
      </c>
      <c r="I198" s="19" t="s">
        <v>647</v>
      </c>
      <c r="J198" s="213"/>
      <c r="K198" s="214"/>
    </row>
    <row r="199" spans="1:11" customFormat="1" ht="35.25" customHeight="1">
      <c r="A199" s="200" t="s">
        <v>513</v>
      </c>
      <c r="B199" s="223" t="s">
        <v>514</v>
      </c>
      <c r="C199" s="201" t="s">
        <v>515</v>
      </c>
      <c r="D199" s="224" t="s">
        <v>574</v>
      </c>
      <c r="E199" s="186">
        <v>1158000</v>
      </c>
      <c r="F199" s="186">
        <v>750000</v>
      </c>
      <c r="G199" s="129">
        <v>3</v>
      </c>
      <c r="H199" s="215" t="s">
        <v>601</v>
      </c>
      <c r="I199" s="19" t="s">
        <v>748</v>
      </c>
      <c r="J199" s="213"/>
      <c r="K199" s="214"/>
    </row>
    <row r="200" spans="1:11" customFormat="1" ht="87">
      <c r="A200" s="200" t="s">
        <v>159</v>
      </c>
      <c r="B200" s="223" t="s">
        <v>160</v>
      </c>
      <c r="C200" s="201" t="s">
        <v>161</v>
      </c>
      <c r="D200" s="224" t="s">
        <v>19</v>
      </c>
      <c r="E200" s="186">
        <v>369500</v>
      </c>
      <c r="F200" s="186">
        <v>149500</v>
      </c>
      <c r="G200" s="129">
        <v>2.875</v>
      </c>
      <c r="H200" s="215" t="s">
        <v>601</v>
      </c>
      <c r="I200" s="19" t="s">
        <v>629</v>
      </c>
      <c r="J200" s="213"/>
      <c r="K200" s="214"/>
    </row>
    <row r="201" spans="1:11" customFormat="1" ht="27" customHeight="1">
      <c r="A201" s="200" t="s">
        <v>305</v>
      </c>
      <c r="B201" s="223" t="s">
        <v>306</v>
      </c>
      <c r="C201" s="201" t="s">
        <v>307</v>
      </c>
      <c r="D201" s="224" t="s">
        <v>19</v>
      </c>
      <c r="E201" s="186">
        <v>551035</v>
      </c>
      <c r="F201" s="186">
        <v>250000</v>
      </c>
      <c r="G201" s="129">
        <v>2.625</v>
      </c>
      <c r="H201" s="215" t="s">
        <v>602</v>
      </c>
      <c r="I201" s="19" t="s">
        <v>659</v>
      </c>
      <c r="J201" s="213"/>
      <c r="K201" s="214"/>
    </row>
    <row r="202" spans="1:11" customFormat="1" ht="44" thickBot="1">
      <c r="A202" s="241" t="s">
        <v>457</v>
      </c>
      <c r="B202" s="242" t="s">
        <v>458</v>
      </c>
      <c r="C202" s="243" t="s">
        <v>459</v>
      </c>
      <c r="D202" s="244" t="s">
        <v>19</v>
      </c>
      <c r="E202" s="195">
        <v>152000</v>
      </c>
      <c r="F202" s="195">
        <v>75000</v>
      </c>
      <c r="G202" s="132">
        <v>2.25</v>
      </c>
      <c r="H202" s="245" t="s">
        <v>602</v>
      </c>
      <c r="I202" s="19" t="s">
        <v>676</v>
      </c>
      <c r="J202" s="213"/>
      <c r="K202" s="214"/>
    </row>
  </sheetData>
  <mergeCells count="5">
    <mergeCell ref="A55:H55"/>
    <mergeCell ref="A26:H26"/>
    <mergeCell ref="A2:H2"/>
    <mergeCell ref="A123:H123"/>
    <mergeCell ref="A79:H79"/>
  </mergeCells>
  <hyperlinks>
    <hyperlink ref="B91" r:id="rId1" xr:uid="{00000000-0004-0000-0000-000000000000}"/>
  </hyperlinks>
  <pageMargins left="0.7" right="0.7" top="0.78740157499999996" bottom="0.78740157499999996" header="0.3" footer="0.3"/>
  <pageSetup paperSize="9" scale="5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J10"/>
  <sheetViews>
    <sheetView workbookViewId="0">
      <selection activeCell="B19" sqref="B19"/>
    </sheetView>
  </sheetViews>
  <sheetFormatPr defaultColWidth="8.7265625" defaultRowHeight="12.5"/>
  <cols>
    <col min="1" max="1" width="16.81640625" customWidth="1"/>
    <col min="2" max="2" width="38" customWidth="1"/>
    <col min="3" max="3" width="52.1796875" customWidth="1"/>
  </cols>
  <sheetData>
    <row r="1" spans="1:10">
      <c r="A1" t="s">
        <v>581</v>
      </c>
    </row>
    <row r="3" spans="1:10">
      <c r="A3" s="4" t="s">
        <v>582</v>
      </c>
      <c r="B3" s="4" t="s">
        <v>86</v>
      </c>
      <c r="C3" s="4" t="s">
        <v>583</v>
      </c>
      <c r="D3" s="5">
        <v>673900</v>
      </c>
      <c r="E3" s="5">
        <v>450000</v>
      </c>
      <c r="F3" s="4" t="s">
        <v>584</v>
      </c>
      <c r="G3" s="4"/>
    </row>
    <row r="4" spans="1:10">
      <c r="A4" s="4" t="s">
        <v>585</v>
      </c>
      <c r="B4" s="4" t="s">
        <v>586</v>
      </c>
      <c r="C4" s="4" t="s">
        <v>586</v>
      </c>
      <c r="D4" s="5">
        <v>745770</v>
      </c>
      <c r="E4" s="5">
        <v>522039</v>
      </c>
      <c r="F4" s="4" t="s">
        <v>587</v>
      </c>
      <c r="G4" s="4"/>
    </row>
    <row r="5" spans="1:10">
      <c r="A5" s="4" t="s">
        <v>588</v>
      </c>
      <c r="B5" s="4" t="s">
        <v>111</v>
      </c>
      <c r="C5" s="4" t="s">
        <v>589</v>
      </c>
      <c r="D5" s="5">
        <v>313000</v>
      </c>
      <c r="E5" s="5">
        <v>218000</v>
      </c>
      <c r="F5" s="4" t="s">
        <v>590</v>
      </c>
      <c r="G5" s="4"/>
    </row>
    <row r="6" spans="1:10">
      <c r="A6" s="4" t="s">
        <v>591</v>
      </c>
      <c r="B6" s="4" t="s">
        <v>592</v>
      </c>
      <c r="C6" s="4" t="s">
        <v>593</v>
      </c>
      <c r="D6" s="5">
        <v>316000</v>
      </c>
      <c r="E6" s="5">
        <v>200000</v>
      </c>
      <c r="F6" s="4" t="s">
        <v>587</v>
      </c>
      <c r="G6" s="4"/>
    </row>
    <row r="7" spans="1:10" ht="14.5">
      <c r="A7" s="4" t="s">
        <v>594</v>
      </c>
      <c r="B7" s="4" t="s">
        <v>595</v>
      </c>
      <c r="C7" s="4" t="s">
        <v>596</v>
      </c>
      <c r="D7" s="5">
        <v>5093360</v>
      </c>
      <c r="E7" s="5">
        <v>1810000</v>
      </c>
      <c r="F7" s="4" t="s">
        <v>587</v>
      </c>
      <c r="H7" s="6"/>
      <c r="I7" s="6"/>
      <c r="J7" s="6"/>
    </row>
    <row r="8" spans="1:10" ht="14.5">
      <c r="A8" s="4" t="s">
        <v>597</v>
      </c>
      <c r="B8" s="4" t="s">
        <v>598</v>
      </c>
      <c r="C8" s="4" t="s">
        <v>599</v>
      </c>
      <c r="D8" s="5">
        <v>1000200</v>
      </c>
      <c r="E8" s="5">
        <v>632000</v>
      </c>
      <c r="F8" s="4" t="s">
        <v>587</v>
      </c>
      <c r="H8" s="6"/>
      <c r="I8" s="6"/>
      <c r="J8" s="6"/>
    </row>
    <row r="9" spans="1:10">
      <c r="A9" t="s">
        <v>382</v>
      </c>
      <c r="B9" t="s">
        <v>383</v>
      </c>
      <c r="C9" t="s">
        <v>384</v>
      </c>
      <c r="D9">
        <v>242800</v>
      </c>
      <c r="E9">
        <v>117810</v>
      </c>
      <c r="F9" s="4" t="s">
        <v>587</v>
      </c>
    </row>
    <row r="10" spans="1:10">
      <c r="A10" t="s">
        <v>442</v>
      </c>
      <c r="B10" t="s">
        <v>443</v>
      </c>
      <c r="C10" t="s">
        <v>444</v>
      </c>
      <c r="D10">
        <v>899466</v>
      </c>
      <c r="E10">
        <v>150000</v>
      </c>
      <c r="F10" s="4" t="s">
        <v>587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výše podpory</vt:lpstr>
      <vt:lpstr>slovní hodnocení</vt:lpstr>
      <vt:lpstr>vyřazené žádosti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Křížková Petra</dc:creator>
  <cp:lastModifiedBy>Petra Křížková</cp:lastModifiedBy>
  <cp:lastPrinted>2025-02-17T11:18:13Z</cp:lastPrinted>
  <dcterms:created xsi:type="dcterms:W3CDTF">2024-12-03T10:32:20Z</dcterms:created>
  <dcterms:modified xsi:type="dcterms:W3CDTF">2025-02-24T18:46:41Z</dcterms:modified>
</cp:coreProperties>
</file>