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50"/>
  </bookViews>
  <sheets>
    <sheet name="výsledky" sheetId="5" r:id="rId1"/>
  </sheets>
  <calcPr calcId="145621"/>
</workbook>
</file>

<file path=xl/calcChain.xml><?xml version="1.0" encoding="utf-8"?>
<calcChain xmlns="http://schemas.openxmlformats.org/spreadsheetml/2006/main">
  <c r="J75" i="5" l="1"/>
  <c r="J59" i="5"/>
  <c r="J43" i="5"/>
  <c r="J30" i="5"/>
  <c r="J77" i="5" l="1"/>
</calcChain>
</file>

<file path=xl/sharedStrings.xml><?xml version="1.0" encoding="utf-8"?>
<sst xmlns="http://schemas.openxmlformats.org/spreadsheetml/2006/main" count="258" uniqueCount="149">
  <si>
    <t>spolek</t>
  </si>
  <si>
    <t>3a) Festival, přehlídka nebo výtvarné sympozium</t>
  </si>
  <si>
    <t>3c) Konference, přednáškové cykly, soutěže</t>
  </si>
  <si>
    <t>a.s.</t>
  </si>
  <si>
    <t>3d) Jiný projekt</t>
  </si>
  <si>
    <t>Ambit media</t>
  </si>
  <si>
    <t>Týden umění</t>
  </si>
  <si>
    <t>Are | are-events.org z.s.</t>
  </si>
  <si>
    <t>z.s.</t>
  </si>
  <si>
    <t>o.p.s.</t>
  </si>
  <si>
    <t>s.r.o.</t>
  </si>
  <si>
    <t>3b) Rezidenční pobyty</t>
  </si>
  <si>
    <t>Bubec, o.p.s.</t>
  </si>
  <si>
    <t>Centrum kultury a vzdělávání Blatná</t>
  </si>
  <si>
    <t>Centrum pro otevřenou kulturu, příspěvková organizace</t>
  </si>
  <si>
    <t>p.o.</t>
  </si>
  <si>
    <t>Containall</t>
  </si>
  <si>
    <t>Dům umění města Brna, příspěvková organizace</t>
  </si>
  <si>
    <t>BRNO ARTISTS IN REZIDENCE</t>
  </si>
  <si>
    <t>Fenester, z.s.</t>
  </si>
  <si>
    <t>Současné architektonické myšlení a směry. Cyklus přednášek</t>
  </si>
  <si>
    <t>FUTURA, z.s</t>
  </si>
  <si>
    <t>Galerie Architektury Brno, z. s.</t>
  </si>
  <si>
    <t>Město Mikulov</t>
  </si>
  <si>
    <t>Hope Recycling Station z.s.</t>
  </si>
  <si>
    <t>INI Project, z.s.</t>
  </si>
  <si>
    <t>Komixxx projekt z.s.</t>
  </si>
  <si>
    <t>KRUH z.s.</t>
  </si>
  <si>
    <t>krásní architekti z.s.</t>
  </si>
  <si>
    <t>doc. Mgr.A. Lenka Klodová, PhD.</t>
  </si>
  <si>
    <t>Lunchmeat z. s.</t>
  </si>
  <si>
    <t>MeetFactory, o.p.s.</t>
  </si>
  <si>
    <t>Máš umělecké střevo?, z.s.</t>
  </si>
  <si>
    <t>Městské centrum kultury a vzdělávání</t>
  </si>
  <si>
    <t>Offcity z.s.</t>
  </si>
  <si>
    <t>PAF, z. s.</t>
  </si>
  <si>
    <t>PageFive Publishing z.s.</t>
  </si>
  <si>
    <t>Petrohradská kolektiv z.s.</t>
  </si>
  <si>
    <t>PLATO Ostrava</t>
  </si>
  <si>
    <t>Pěstuj prostor, z. s.</t>
  </si>
  <si>
    <t>reSITE z.s.</t>
  </si>
  <si>
    <t>SCULPTURE LINE s.r.o.</t>
  </si>
  <si>
    <t>SLADOVNA PÍSEK o.p.s.</t>
  </si>
  <si>
    <t>Spolek pro studium vizuální kultury</t>
  </si>
  <si>
    <t>Spolek Skutek</t>
  </si>
  <si>
    <t>TIC BRNO, příspěvková organizace</t>
  </si>
  <si>
    <t>tranzit.cz</t>
  </si>
  <si>
    <t>Zlínský zámek o.p.s.</t>
  </si>
  <si>
    <t>žadatel</t>
  </si>
  <si>
    <t>projekt</t>
  </si>
  <si>
    <t>forma</t>
  </si>
  <si>
    <t>požadavek 2021</t>
  </si>
  <si>
    <t>Víkend otevřených ateliérů „Plzeň tvořivá“</t>
  </si>
  <si>
    <t>OKRUH 3</t>
  </si>
  <si>
    <t>rozpočet A-D</t>
  </si>
  <si>
    <t>KA - Výtvarné umění - jiný projekt</t>
  </si>
  <si>
    <t>fyz.os.</t>
  </si>
  <si>
    <t>N,NF</t>
  </si>
  <si>
    <t>z.ú.</t>
  </si>
  <si>
    <t>město</t>
  </si>
  <si>
    <t xml:space="preserve">DW7 o. p. s.                                                                              </t>
  </si>
  <si>
    <t>INSTITUT ÚZKOSTI / Umělecký projekt zabývající se fenoménem úzkosti</t>
  </si>
  <si>
    <t>Nadace Agosto Foundation</t>
  </si>
  <si>
    <t>Činnost nadace Agosto Foundation</t>
  </si>
  <si>
    <t>nadace</t>
  </si>
  <si>
    <t>Rezidenční program nadace Agosto Foundation</t>
  </si>
  <si>
    <t>Galerie středočeského kraje, příspěvková organizace</t>
  </si>
  <si>
    <t>INPUT 2020</t>
  </si>
  <si>
    <t>PÍSKOVIŠTĚ - festival dětské radosti</t>
  </si>
  <si>
    <t>spolek Zlínský Zvěřinec</t>
  </si>
  <si>
    <t>PoSvícení 2020</t>
  </si>
  <si>
    <t>Profil Media, s.r.o.</t>
  </si>
  <si>
    <t>Ceny Czech Grand Design</t>
  </si>
  <si>
    <t>Open House Praha, z.ú.</t>
  </si>
  <si>
    <t>Open House Praha</t>
  </si>
  <si>
    <t>Skandinávská cesta</t>
  </si>
  <si>
    <t>Ve věci umění 2020</t>
  </si>
  <si>
    <t xml:space="preserve">Mothers Artlovers - Kreativní prostor pro rodiče s dětmi </t>
  </si>
  <si>
    <t>Censorship Strikes Back</t>
  </si>
  <si>
    <t>POKOJE 2020</t>
  </si>
  <si>
    <t>Máš umělecké střevo? 2020, 11. ročník soutěže</t>
  </si>
  <si>
    <t>Mikulovské výtvarné sympozium "dílna" 2020, 27. ročník</t>
  </si>
  <si>
    <t>Sympozium drobné grafiky a jiných forem</t>
  </si>
  <si>
    <t>Fotofestival - 15. ročník</t>
  </si>
  <si>
    <t>LUSTR festival ilustrace z. s.</t>
  </si>
  <si>
    <t>o. s. Paradox</t>
  </si>
  <si>
    <t>Performance Crossings 2020 - mezinárodní festival peformance artu</t>
  </si>
  <si>
    <t>Celoroční činnost INI Project v roce 2020</t>
  </si>
  <si>
    <t>Rezidence XY 2020</t>
  </si>
  <si>
    <t>Offcity 2020</t>
  </si>
  <si>
    <t>Tvárnost paměti</t>
  </si>
  <si>
    <t>Městská galerie Litomyšl</t>
  </si>
  <si>
    <t>SMETANOVA VÝTVARNÁ LITOMYŠL (SVL)</t>
  </si>
  <si>
    <t xml:space="preserve">Sdružení výtvarných kritiků a teoretiků </t>
  </si>
  <si>
    <t>13. ročník Ceny kritiky za mladou malbu</t>
  </si>
  <si>
    <t>PHASE BOOK - Art book fair 2020 - festival</t>
  </si>
  <si>
    <t>Unijazz - sdružení pro podporu kulturních aktivit, z.s.</t>
  </si>
  <si>
    <t>Boskovice 2020 – festival pro židovskou čtvrť, výtvarná část</t>
  </si>
  <si>
    <t>Brno Art Week 2020</t>
  </si>
  <si>
    <t>LUSTR festival ilustrace 2020</t>
  </si>
  <si>
    <t>Studio BUBEC - rezidenční program 2020</t>
  </si>
  <si>
    <t>Mezinárodní rezidenční program FUTURA A.I.R. 2020</t>
  </si>
  <si>
    <t>Přehlídka PAF - Rozhraní, hluk a ornamenty pohyblivých obrazů 2020 - 2022</t>
  </si>
  <si>
    <t>Zlín Chateau Residence Program</t>
  </si>
  <si>
    <t>přednáškový cyklus No More Architecture</t>
  </si>
  <si>
    <t>Nepal, z.s.</t>
  </si>
  <si>
    <t>TRN - Tvůrčí rezidence 2020</t>
  </si>
  <si>
    <t>OFFCITY AiR 2020</t>
  </si>
  <si>
    <t>Mendelova univerzita v Brně</t>
  </si>
  <si>
    <t>Cena prof. Jindřicha Halabaly 2020</t>
  </si>
  <si>
    <t>v.š.</t>
  </si>
  <si>
    <t>Na vyučenou 2020</t>
  </si>
  <si>
    <t>Platforma pro studium vizuální kultury Fresh Eye 2020: Vizuální aktivismus</t>
  </si>
  <si>
    <t>Festival nahých forem 6. ročník</t>
  </si>
  <si>
    <t>Mezinárodní rezidenční program MeetFactory 2020</t>
  </si>
  <si>
    <t>Galerie Klatovy / Klenová, příspěvková organizace</t>
  </si>
  <si>
    <t>Mezinárodní sympózium linorytu na Klenové - 19. ročník</t>
  </si>
  <si>
    <t>Superstudio 2020</t>
  </si>
  <si>
    <t>Architektury přírody. Cyklus přednášek</t>
  </si>
  <si>
    <t>Art of City Making</t>
  </si>
  <si>
    <t>Sculpture Line</t>
  </si>
  <si>
    <t>Cyklus přednášek Hope Recycling Station</t>
  </si>
  <si>
    <t>Thaddaus Haenke Society</t>
  </si>
  <si>
    <t>Biophilia</t>
  </si>
  <si>
    <t>Grafia</t>
  </si>
  <si>
    <t>Aliance galerií současného umění, z.s.</t>
  </si>
  <si>
    <t>Friend of a Friend 2020</t>
  </si>
  <si>
    <t>Pěstuj prostor 2020</t>
  </si>
  <si>
    <t>Alternativa pro kulturu z.s.</t>
  </si>
  <si>
    <t>JAZZ WORLD PHOTO 2020</t>
  </si>
  <si>
    <t>Open House Brno 2020</t>
  </si>
  <si>
    <t>Spolek &amp; Kultura Management, z.s.</t>
  </si>
  <si>
    <t>Nadační fond současného umění</t>
  </si>
  <si>
    <t>STARTPOINT - cena pro absolventy evropských výtvarných akdemií</t>
  </si>
  <si>
    <t>Sympozium ilustrace</t>
  </si>
  <si>
    <t>požadavek 2022</t>
  </si>
  <si>
    <t>Tvář baroka</t>
  </si>
  <si>
    <t>B</t>
  </si>
  <si>
    <t>A</t>
  </si>
  <si>
    <t>D</t>
  </si>
  <si>
    <t>C</t>
  </si>
  <si>
    <t>Body</t>
  </si>
  <si>
    <t>požadavek 2020</t>
  </si>
  <si>
    <t>Rozděleno</t>
  </si>
  <si>
    <t>Dotace
 2020</t>
  </si>
  <si>
    <t>Mezinárodní komiksový festival KOMA</t>
  </si>
  <si>
    <t>Petrohradská kolektiv Residency Project</t>
  </si>
  <si>
    <t>náklady 
2020</t>
  </si>
  <si>
    <t>nedodržen termín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</si>
</sst>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3" borderId="0" xfId="0" applyFill="1" applyBorder="1"/>
    <xf numFmtId="3" fontId="0" fillId="0" borderId="0" xfId="0" applyNumberFormat="1"/>
    <xf numFmtId="0" fontId="0" fillId="0" borderId="2" xfId="0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10" xfId="0" applyNumberForma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3" fontId="0" fillId="0" borderId="4" xfId="0" applyNumberFormat="1" applyFill="1" applyBorder="1" applyAlignment="1">
      <alignment wrapText="1"/>
    </xf>
    <xf numFmtId="3" fontId="0" fillId="0" borderId="11" xfId="0" applyNumberFormat="1" applyFill="1" applyBorder="1" applyAlignment="1">
      <alignment horizontal="center" wrapText="1"/>
    </xf>
    <xf numFmtId="0" fontId="0" fillId="0" borderId="19" xfId="0" applyFill="1" applyBorder="1" applyAlignment="1">
      <alignment wrapText="1"/>
    </xf>
    <xf numFmtId="3" fontId="0" fillId="0" borderId="19" xfId="0" applyNumberFormat="1" applyFill="1" applyBorder="1" applyAlignment="1">
      <alignment wrapText="1"/>
    </xf>
    <xf numFmtId="3" fontId="0" fillId="0" borderId="21" xfId="0" applyNumberFormat="1" applyFill="1" applyBorder="1" applyAlignment="1">
      <alignment wrapText="1"/>
    </xf>
    <xf numFmtId="3" fontId="0" fillId="0" borderId="20" xfId="0" applyNumberFormat="1" applyFill="1" applyBorder="1" applyAlignment="1">
      <alignment horizontal="center" wrapText="1"/>
    </xf>
    <xf numFmtId="3" fontId="0" fillId="0" borderId="6" xfId="0" applyNumberFormat="1" applyFill="1" applyBorder="1" applyAlignment="1">
      <alignment wrapText="1"/>
    </xf>
    <xf numFmtId="0" fontId="0" fillId="0" borderId="7" xfId="0" applyFill="1" applyBorder="1" applyAlignment="1">
      <alignment wrapText="1"/>
    </xf>
    <xf numFmtId="3" fontId="0" fillId="0" borderId="7" xfId="0" applyNumberFormat="1" applyFill="1" applyBorder="1" applyAlignment="1">
      <alignment wrapText="1"/>
    </xf>
    <xf numFmtId="3" fontId="0" fillId="0" borderId="12" xfId="0" applyNumberFormat="1" applyFill="1" applyBorder="1" applyAlignment="1">
      <alignment horizontal="center" wrapText="1"/>
    </xf>
    <xf numFmtId="3" fontId="0" fillId="0" borderId="15" xfId="0" applyNumberFormat="1" applyFill="1" applyBorder="1" applyAlignment="1">
      <alignment wrapText="1"/>
    </xf>
    <xf numFmtId="0" fontId="0" fillId="0" borderId="16" xfId="0" applyFill="1" applyBorder="1" applyAlignment="1">
      <alignment wrapText="1"/>
    </xf>
    <xf numFmtId="3" fontId="0" fillId="0" borderId="16" xfId="0" applyNumberFormat="1" applyFill="1" applyBorder="1" applyAlignment="1">
      <alignment wrapText="1"/>
    </xf>
    <xf numFmtId="3" fontId="0" fillId="0" borderId="17" xfId="0" applyNumberFormat="1" applyFill="1" applyBorder="1" applyAlignment="1">
      <alignment wrapText="1"/>
    </xf>
    <xf numFmtId="3" fontId="0" fillId="0" borderId="18" xfId="0" applyNumberForma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5" xfId="0" applyFont="1" applyFill="1" applyBorder="1"/>
    <xf numFmtId="0" fontId="1" fillId="3" borderId="22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2" fontId="0" fillId="0" borderId="5" xfId="0" applyNumberFormat="1" applyBorder="1"/>
    <xf numFmtId="0" fontId="2" fillId="3" borderId="0" xfId="0" applyFont="1" applyFill="1" applyBorder="1"/>
    <xf numFmtId="3" fontId="0" fillId="3" borderId="11" xfId="0" applyNumberFormat="1" applyFill="1" applyBorder="1" applyAlignment="1">
      <alignment horizontal="center" wrapText="1"/>
    </xf>
    <xf numFmtId="2" fontId="0" fillId="3" borderId="11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 wrapText="1"/>
    </xf>
    <xf numFmtId="2" fontId="0" fillId="0" borderId="10" xfId="0" applyNumberFormat="1" applyBorder="1"/>
    <xf numFmtId="2" fontId="0" fillId="0" borderId="11" xfId="0" applyNumberFormat="1" applyBorder="1"/>
    <xf numFmtId="0" fontId="0" fillId="0" borderId="0" xfId="0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3" fontId="0" fillId="3" borderId="0" xfId="0" applyNumberFormat="1" applyFill="1" applyBorder="1" applyAlignment="1">
      <alignment horizontal="center" wrapText="1"/>
    </xf>
    <xf numFmtId="2" fontId="0" fillId="0" borderId="0" xfId="0" applyNumberFormat="1" applyBorder="1"/>
    <xf numFmtId="3" fontId="0" fillId="0" borderId="8" xfId="0" applyNumberFormat="1" applyFill="1" applyBorder="1" applyAlignment="1">
      <alignment wrapText="1"/>
    </xf>
    <xf numFmtId="3" fontId="0" fillId="3" borderId="12" xfId="0" applyNumberForma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 wrapText="1"/>
    </xf>
    <xf numFmtId="2" fontId="0" fillId="0" borderId="12" xfId="0" applyNumberFormat="1" applyBorder="1"/>
    <xf numFmtId="3" fontId="0" fillId="2" borderId="13" xfId="0" applyNumberFormat="1" applyFill="1" applyBorder="1"/>
    <xf numFmtId="3" fontId="1" fillId="0" borderId="28" xfId="0" applyNumberFormat="1" applyFont="1" applyBorder="1"/>
    <xf numFmtId="3" fontId="0" fillId="0" borderId="0" xfId="0" applyNumberFormat="1" applyBorder="1"/>
    <xf numFmtId="3" fontId="0" fillId="0" borderId="27" xfId="0" applyNumberFormat="1" applyFill="1" applyBorder="1" applyAlignment="1">
      <alignment wrapText="1"/>
    </xf>
    <xf numFmtId="0" fontId="1" fillId="0" borderId="0" xfId="0" applyFont="1"/>
    <xf numFmtId="3" fontId="1" fillId="0" borderId="9" xfId="0" applyNumberFormat="1" applyFont="1" applyBorder="1" applyAlignment="1">
      <alignment horizontal="center" vertical="center" wrapText="1"/>
    </xf>
    <xf numFmtId="3" fontId="0" fillId="2" borderId="14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6" xfId="0" applyNumberFormat="1" applyBorder="1"/>
    <xf numFmtId="3" fontId="0" fillId="0" borderId="32" xfId="0" applyNumberFormat="1" applyBorder="1"/>
    <xf numFmtId="3" fontId="0" fillId="0" borderId="27" xfId="0" applyNumberFormat="1" applyBorder="1"/>
    <xf numFmtId="1" fontId="1" fillId="0" borderId="9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3" borderId="25" xfId="0" applyFont="1" applyFill="1" applyBorder="1"/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3" fontId="0" fillId="0" borderId="34" xfId="0" applyNumberFormat="1" applyBorder="1"/>
    <xf numFmtId="3" fontId="0" fillId="0" borderId="15" xfId="0" applyNumberFormat="1" applyBorder="1"/>
    <xf numFmtId="0" fontId="0" fillId="0" borderId="35" xfId="0" applyFill="1" applyBorder="1" applyAlignment="1">
      <alignment wrapText="1"/>
    </xf>
    <xf numFmtId="3" fontId="0" fillId="0" borderId="35" xfId="0" applyNumberFormat="1" applyFill="1" applyBorder="1" applyAlignment="1">
      <alignment wrapText="1"/>
    </xf>
    <xf numFmtId="3" fontId="0" fillId="0" borderId="33" xfId="0" applyNumberFormat="1" applyFill="1" applyBorder="1" applyAlignment="1">
      <alignment wrapText="1"/>
    </xf>
    <xf numFmtId="3" fontId="0" fillId="0" borderId="36" xfId="0" applyNumberFormat="1" applyFill="1" applyBorder="1" applyAlignment="1">
      <alignment horizontal="center" wrapText="1"/>
    </xf>
    <xf numFmtId="2" fontId="0" fillId="0" borderId="36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3" xfId="0" applyNumberFormat="1" applyBorder="1"/>
    <xf numFmtId="3" fontId="0" fillId="0" borderId="38" xfId="0" applyNumberFormat="1" applyFill="1" applyBorder="1" applyAlignment="1">
      <alignment wrapText="1"/>
    </xf>
    <xf numFmtId="2" fontId="0" fillId="0" borderId="11" xfId="0" applyNumberFormat="1" applyFill="1" applyBorder="1"/>
    <xf numFmtId="3" fontId="0" fillId="0" borderId="11" xfId="0" applyNumberFormat="1" applyFill="1" applyBorder="1"/>
    <xf numFmtId="3" fontId="0" fillId="0" borderId="31" xfId="0" applyNumberFormat="1" applyFill="1" applyBorder="1"/>
    <xf numFmtId="3" fontId="0" fillId="0" borderId="6" xfId="0" applyNumberFormat="1" applyFill="1" applyBorder="1"/>
    <xf numFmtId="3" fontId="1" fillId="0" borderId="0" xfId="0" applyNumberFormat="1" applyFont="1" applyBorder="1"/>
    <xf numFmtId="0" fontId="2" fillId="2" borderId="2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0" fillId="2" borderId="14" xfId="0" applyFill="1" applyBorder="1"/>
    <xf numFmtId="3" fontId="0" fillId="2" borderId="14" xfId="0" applyNumberFormat="1" applyFill="1" applyBorder="1" applyAlignment="1">
      <alignment horizontal="center" vertical="center"/>
    </xf>
    <xf numFmtId="3" fontId="1" fillId="0" borderId="39" xfId="0" applyNumberFormat="1" applyFont="1" applyBorder="1"/>
    <xf numFmtId="0" fontId="0" fillId="0" borderId="29" xfId="0" applyFill="1" applyBorder="1" applyAlignment="1">
      <alignment wrapText="1"/>
    </xf>
    <xf numFmtId="0" fontId="0" fillId="0" borderId="40" xfId="0" applyFill="1" applyBorder="1" applyAlignment="1">
      <alignment wrapText="1"/>
    </xf>
    <xf numFmtId="3" fontId="0" fillId="0" borderId="40" xfId="0" applyNumberFormat="1" applyFill="1" applyBorder="1" applyAlignment="1">
      <alignment wrapText="1"/>
    </xf>
    <xf numFmtId="3" fontId="0" fillId="0" borderId="41" xfId="0" applyNumberFormat="1" applyFill="1" applyBorder="1" applyAlignment="1">
      <alignment wrapText="1"/>
    </xf>
    <xf numFmtId="3" fontId="0" fillId="3" borderId="42" xfId="0" applyNumberFormat="1" applyFill="1" applyBorder="1" applyAlignment="1">
      <alignment horizontal="center" wrapText="1"/>
    </xf>
    <xf numFmtId="2" fontId="0" fillId="0" borderId="42" xfId="0" applyNumberFormat="1" applyBorder="1"/>
    <xf numFmtId="3" fontId="0" fillId="0" borderId="42" xfId="0" applyNumberFormat="1" applyBorder="1"/>
    <xf numFmtId="0" fontId="0" fillId="0" borderId="31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0" fillId="2" borderId="14" xfId="0" applyFill="1" applyBorder="1" applyAlignment="1">
      <alignment wrapText="1"/>
    </xf>
    <xf numFmtId="3" fontId="0" fillId="2" borderId="14" xfId="0" applyNumberFormat="1" applyFill="1" applyBorder="1" applyAlignment="1">
      <alignment wrapText="1"/>
    </xf>
    <xf numFmtId="3" fontId="0" fillId="2" borderId="14" xfId="0" applyNumberFormat="1" applyFill="1" applyBorder="1" applyAlignment="1">
      <alignment horizontal="center" wrapText="1"/>
    </xf>
    <xf numFmtId="2" fontId="0" fillId="2" borderId="14" xfId="0" applyNumberFormat="1" applyFill="1" applyBorder="1"/>
    <xf numFmtId="3" fontId="0" fillId="0" borderId="42" xfId="0" applyNumberFormat="1" applyFill="1" applyBorder="1" applyAlignment="1">
      <alignment horizontal="center" wrapText="1"/>
    </xf>
    <xf numFmtId="0" fontId="2" fillId="2" borderId="22" xfId="0" applyFont="1" applyFill="1" applyBorder="1" applyAlignment="1"/>
    <xf numFmtId="3" fontId="0" fillId="0" borderId="30" xfId="0" applyNumberFormat="1" applyFill="1" applyBorder="1" applyAlignment="1">
      <alignment wrapText="1"/>
    </xf>
    <xf numFmtId="0" fontId="5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5" zoomScale="110" zoomScaleNormal="110" workbookViewId="0">
      <selection activeCell="A21" sqref="A21"/>
    </sheetView>
  </sheetViews>
  <sheetFormatPr defaultRowHeight="15" x14ac:dyDescent="0.25"/>
  <cols>
    <col min="1" max="1" width="34.85546875" customWidth="1"/>
    <col min="2" max="2" width="36.5703125" customWidth="1"/>
    <col min="3" max="3" width="7" customWidth="1"/>
    <col min="4" max="4" width="10.140625" customWidth="1"/>
    <col min="5" max="7" width="10.28515625" customWidth="1"/>
    <col min="8" max="8" width="8.85546875" customWidth="1"/>
    <col min="10" max="10" width="11.85546875" style="2" customWidth="1"/>
    <col min="11" max="11" width="11" style="2" customWidth="1"/>
    <col min="12" max="12" width="10.85546875" style="2" customWidth="1"/>
    <col min="13" max="13" width="10.140625" customWidth="1"/>
  </cols>
  <sheetData>
    <row r="1" spans="1:12" ht="18.75" x14ac:dyDescent="0.3">
      <c r="A1" s="61" t="s">
        <v>55</v>
      </c>
      <c r="B1" s="62"/>
      <c r="C1" s="62"/>
      <c r="D1" s="62"/>
      <c r="E1" s="62"/>
      <c r="F1" s="62"/>
      <c r="G1" s="62"/>
      <c r="H1" s="62"/>
      <c r="I1" s="62"/>
      <c r="J1" s="46"/>
      <c r="K1" s="46"/>
      <c r="L1" s="46"/>
    </row>
    <row r="2" spans="1:12" ht="11.25" customHeight="1" x14ac:dyDescent="0.3">
      <c r="A2" s="61"/>
      <c r="B2" s="62"/>
      <c r="C2" s="62"/>
      <c r="D2" s="62"/>
      <c r="E2" s="62"/>
      <c r="F2" s="62"/>
      <c r="G2" s="62"/>
      <c r="H2" s="62"/>
      <c r="I2" s="62"/>
      <c r="J2" s="46"/>
      <c r="K2" s="46"/>
      <c r="L2" s="46"/>
    </row>
    <row r="3" spans="1:12" ht="19.5" thickBot="1" x14ac:dyDescent="0.35">
      <c r="A3" s="30" t="s">
        <v>53</v>
      </c>
      <c r="B3" s="1"/>
      <c r="C3" s="1"/>
      <c r="D3" s="1"/>
      <c r="E3" s="1"/>
      <c r="F3" s="1"/>
      <c r="G3" s="1"/>
      <c r="H3" s="24"/>
    </row>
    <row r="4" spans="1:12" ht="32.25" customHeight="1" thickBot="1" x14ac:dyDescent="0.35">
      <c r="A4" s="25" t="s">
        <v>48</v>
      </c>
      <c r="B4" s="26" t="s">
        <v>49</v>
      </c>
      <c r="C4" s="63" t="s">
        <v>50</v>
      </c>
      <c r="D4" s="64" t="s">
        <v>147</v>
      </c>
      <c r="E4" s="64" t="s">
        <v>142</v>
      </c>
      <c r="F4" s="64" t="s">
        <v>51</v>
      </c>
      <c r="G4" s="65" t="s">
        <v>135</v>
      </c>
      <c r="H4" s="27" t="s">
        <v>54</v>
      </c>
      <c r="I4" s="28" t="s">
        <v>141</v>
      </c>
      <c r="J4" s="49" t="s">
        <v>144</v>
      </c>
      <c r="K4" s="60">
        <v>2021</v>
      </c>
      <c r="L4" s="60">
        <v>2022</v>
      </c>
    </row>
    <row r="5" spans="1:12" ht="19.5" thickBot="1" x14ac:dyDescent="0.35">
      <c r="A5" s="82" t="s">
        <v>1</v>
      </c>
      <c r="B5" s="83"/>
      <c r="C5" s="83"/>
      <c r="D5" s="84"/>
      <c r="E5" s="83"/>
      <c r="F5" s="83"/>
      <c r="G5" s="83"/>
      <c r="H5" s="85"/>
      <c r="I5" s="86"/>
      <c r="J5" s="87"/>
      <c r="K5" s="50"/>
      <c r="L5" s="44"/>
    </row>
    <row r="6" spans="1:12" x14ac:dyDescent="0.25">
      <c r="A6" s="89" t="s">
        <v>29</v>
      </c>
      <c r="B6" s="90" t="s">
        <v>113</v>
      </c>
      <c r="C6" s="90" t="s">
        <v>56</v>
      </c>
      <c r="D6" s="91">
        <v>511000</v>
      </c>
      <c r="E6" s="91">
        <v>250000</v>
      </c>
      <c r="F6" s="91"/>
      <c r="G6" s="92"/>
      <c r="H6" s="93" t="s">
        <v>138</v>
      </c>
      <c r="I6" s="94">
        <v>8.8000000000000007</v>
      </c>
      <c r="J6" s="95">
        <v>250000</v>
      </c>
      <c r="K6" s="54"/>
      <c r="L6" s="55"/>
    </row>
    <row r="7" spans="1:12" ht="30.75" customHeight="1" x14ac:dyDescent="0.25">
      <c r="A7" s="96" t="s">
        <v>85</v>
      </c>
      <c r="B7" s="3" t="s">
        <v>86</v>
      </c>
      <c r="C7" s="3" t="s">
        <v>0</v>
      </c>
      <c r="D7" s="4">
        <v>232000</v>
      </c>
      <c r="E7" s="4">
        <v>87000</v>
      </c>
      <c r="F7" s="4"/>
      <c r="G7" s="5"/>
      <c r="H7" s="6" t="s">
        <v>138</v>
      </c>
      <c r="I7" s="35">
        <v>8.1999999999999993</v>
      </c>
      <c r="J7" s="52">
        <v>87000</v>
      </c>
      <c r="K7" s="56"/>
      <c r="L7" s="57"/>
    </row>
    <row r="8" spans="1:12" x14ac:dyDescent="0.25">
      <c r="A8" s="96" t="s">
        <v>45</v>
      </c>
      <c r="B8" s="7" t="s">
        <v>98</v>
      </c>
      <c r="C8" s="7" t="s">
        <v>15</v>
      </c>
      <c r="D8" s="8">
        <v>400000</v>
      </c>
      <c r="E8" s="8">
        <v>250000</v>
      </c>
      <c r="F8" s="8"/>
      <c r="G8" s="9"/>
      <c r="H8" s="10" t="s">
        <v>137</v>
      </c>
      <c r="I8" s="35">
        <v>7.6</v>
      </c>
      <c r="J8" s="52">
        <v>230000</v>
      </c>
      <c r="K8" s="56"/>
      <c r="L8" s="57"/>
    </row>
    <row r="9" spans="1:12" x14ac:dyDescent="0.25">
      <c r="A9" s="96" t="s">
        <v>26</v>
      </c>
      <c r="B9" s="7" t="s">
        <v>145</v>
      </c>
      <c r="C9" s="7" t="s">
        <v>0</v>
      </c>
      <c r="D9" s="8">
        <v>745500</v>
      </c>
      <c r="E9" s="8">
        <v>262500</v>
      </c>
      <c r="F9" s="8"/>
      <c r="G9" s="9"/>
      <c r="H9" s="10" t="s">
        <v>138</v>
      </c>
      <c r="I9" s="35">
        <v>7.4</v>
      </c>
      <c r="J9" s="52">
        <v>260000</v>
      </c>
      <c r="K9" s="56"/>
      <c r="L9" s="57"/>
    </row>
    <row r="10" spans="1:12" ht="30" x14ac:dyDescent="0.25">
      <c r="A10" s="96" t="s">
        <v>96</v>
      </c>
      <c r="B10" s="7" t="s">
        <v>97</v>
      </c>
      <c r="C10" s="7" t="s">
        <v>0</v>
      </c>
      <c r="D10" s="8">
        <v>557500</v>
      </c>
      <c r="E10" s="8">
        <v>360000</v>
      </c>
      <c r="F10" s="8"/>
      <c r="G10" s="9"/>
      <c r="H10" s="10" t="s">
        <v>137</v>
      </c>
      <c r="I10" s="35">
        <v>7.2</v>
      </c>
      <c r="J10" s="52">
        <v>250000</v>
      </c>
      <c r="K10" s="56"/>
      <c r="L10" s="57"/>
    </row>
    <row r="11" spans="1:12" ht="18" customHeight="1" x14ac:dyDescent="0.25">
      <c r="A11" s="96" t="s">
        <v>125</v>
      </c>
      <c r="B11" s="7" t="s">
        <v>126</v>
      </c>
      <c r="C11" s="7" t="s">
        <v>0</v>
      </c>
      <c r="D11" s="8">
        <v>1100000</v>
      </c>
      <c r="E11" s="8">
        <v>300000</v>
      </c>
      <c r="F11" s="8"/>
      <c r="G11" s="9"/>
      <c r="H11" s="10" t="s">
        <v>137</v>
      </c>
      <c r="I11" s="35">
        <v>7</v>
      </c>
      <c r="J11" s="52">
        <v>200000</v>
      </c>
      <c r="K11" s="56"/>
      <c r="L11" s="57"/>
    </row>
    <row r="12" spans="1:12" ht="30" x14ac:dyDescent="0.25">
      <c r="A12" s="96" t="s">
        <v>14</v>
      </c>
      <c r="B12" s="7" t="s">
        <v>90</v>
      </c>
      <c r="C12" s="7" t="s">
        <v>15</v>
      </c>
      <c r="D12" s="8">
        <v>1214000</v>
      </c>
      <c r="E12" s="8">
        <v>547000</v>
      </c>
      <c r="F12" s="8"/>
      <c r="G12" s="9"/>
      <c r="H12" s="31" t="s">
        <v>137</v>
      </c>
      <c r="I12" s="35">
        <v>7</v>
      </c>
      <c r="J12" s="52">
        <v>480000</v>
      </c>
      <c r="K12" s="56"/>
      <c r="L12" s="57"/>
    </row>
    <row r="13" spans="1:12" ht="17.25" customHeight="1" x14ac:dyDescent="0.25">
      <c r="A13" s="96" t="s">
        <v>33</v>
      </c>
      <c r="B13" s="7" t="s">
        <v>82</v>
      </c>
      <c r="C13" s="7" t="s">
        <v>15</v>
      </c>
      <c r="D13" s="8">
        <v>71000</v>
      </c>
      <c r="E13" s="8">
        <v>42000</v>
      </c>
      <c r="F13" s="8"/>
      <c r="G13" s="9"/>
      <c r="H13" s="10" t="s">
        <v>138</v>
      </c>
      <c r="I13" s="35">
        <v>6.8</v>
      </c>
      <c r="J13" s="52">
        <v>42000</v>
      </c>
      <c r="K13" s="56"/>
      <c r="L13" s="57"/>
    </row>
    <row r="14" spans="1:12" ht="16.5" customHeight="1" x14ac:dyDescent="0.25">
      <c r="A14" s="96" t="s">
        <v>36</v>
      </c>
      <c r="B14" s="7" t="s">
        <v>95</v>
      </c>
      <c r="C14" s="7" t="s">
        <v>0</v>
      </c>
      <c r="D14" s="8">
        <v>315000</v>
      </c>
      <c r="E14" s="8">
        <v>100000</v>
      </c>
      <c r="F14" s="8"/>
      <c r="G14" s="9"/>
      <c r="H14" s="32" t="s">
        <v>138</v>
      </c>
      <c r="I14" s="35">
        <v>6.8</v>
      </c>
      <c r="J14" s="52">
        <v>90000</v>
      </c>
      <c r="K14" s="56"/>
      <c r="L14" s="57"/>
    </row>
    <row r="15" spans="1:12" ht="30" x14ac:dyDescent="0.25">
      <c r="A15" s="96" t="s">
        <v>23</v>
      </c>
      <c r="B15" s="7" t="s">
        <v>81</v>
      </c>
      <c r="C15" s="7" t="s">
        <v>59</v>
      </c>
      <c r="D15" s="8">
        <v>1134000</v>
      </c>
      <c r="E15" s="8">
        <v>324000</v>
      </c>
      <c r="F15" s="8"/>
      <c r="G15" s="9"/>
      <c r="H15" s="10" t="s">
        <v>137</v>
      </c>
      <c r="I15" s="35">
        <v>6.6</v>
      </c>
      <c r="J15" s="52">
        <v>250000</v>
      </c>
      <c r="K15" s="56"/>
      <c r="L15" s="57"/>
    </row>
    <row r="16" spans="1:12" ht="30" x14ac:dyDescent="0.25">
      <c r="A16" s="96" t="s">
        <v>132</v>
      </c>
      <c r="B16" s="7" t="s">
        <v>133</v>
      </c>
      <c r="C16" s="7" t="s">
        <v>57</v>
      </c>
      <c r="D16" s="8">
        <v>1300000</v>
      </c>
      <c r="E16" s="8">
        <v>900000</v>
      </c>
      <c r="F16" s="8"/>
      <c r="G16" s="9"/>
      <c r="H16" s="10" t="s">
        <v>140</v>
      </c>
      <c r="I16" s="35">
        <v>6.6</v>
      </c>
      <c r="J16" s="52">
        <v>400000</v>
      </c>
      <c r="K16" s="56"/>
      <c r="L16" s="57"/>
    </row>
    <row r="17" spans="1:13" x14ac:dyDescent="0.25">
      <c r="A17" s="96" t="s">
        <v>131</v>
      </c>
      <c r="B17" s="7" t="s">
        <v>130</v>
      </c>
      <c r="C17" s="7" t="s">
        <v>8</v>
      </c>
      <c r="D17" s="8">
        <v>378500</v>
      </c>
      <c r="E17" s="8">
        <v>98500</v>
      </c>
      <c r="F17" s="8"/>
      <c r="G17" s="9"/>
      <c r="H17" s="10" t="s">
        <v>138</v>
      </c>
      <c r="I17" s="35">
        <v>6.2</v>
      </c>
      <c r="J17" s="52">
        <v>80000</v>
      </c>
      <c r="K17" s="56"/>
      <c r="L17" s="57"/>
    </row>
    <row r="18" spans="1:13" x14ac:dyDescent="0.25">
      <c r="A18" s="96" t="s">
        <v>84</v>
      </c>
      <c r="B18" s="7" t="s">
        <v>99</v>
      </c>
      <c r="C18" s="7" t="s">
        <v>0</v>
      </c>
      <c r="D18" s="8">
        <v>734000</v>
      </c>
      <c r="E18" s="8">
        <v>90000</v>
      </c>
      <c r="F18" s="8"/>
      <c r="G18" s="9"/>
      <c r="H18" s="10" t="s">
        <v>137</v>
      </c>
      <c r="I18" s="35">
        <v>5.8</v>
      </c>
      <c r="J18" s="52">
        <v>70000</v>
      </c>
      <c r="K18" s="56"/>
      <c r="L18" s="57"/>
    </row>
    <row r="19" spans="1:13" x14ac:dyDescent="0.25">
      <c r="A19" s="96" t="s">
        <v>16</v>
      </c>
      <c r="B19" s="7" t="s">
        <v>79</v>
      </c>
      <c r="C19" s="7" t="s">
        <v>9</v>
      </c>
      <c r="D19" s="8">
        <v>950000</v>
      </c>
      <c r="E19" s="8">
        <v>350000</v>
      </c>
      <c r="F19" s="8"/>
      <c r="G19" s="8"/>
      <c r="H19" s="31" t="s">
        <v>139</v>
      </c>
      <c r="I19" s="35">
        <v>5.4</v>
      </c>
      <c r="J19" s="52">
        <v>100000</v>
      </c>
      <c r="K19" s="56"/>
      <c r="L19" s="57"/>
    </row>
    <row r="20" spans="1:13" ht="47.25" customHeight="1" x14ac:dyDescent="0.25">
      <c r="A20" s="96" t="s">
        <v>115</v>
      </c>
      <c r="B20" s="7" t="s">
        <v>116</v>
      </c>
      <c r="C20" s="7" t="s">
        <v>15</v>
      </c>
      <c r="D20" s="8">
        <v>50000</v>
      </c>
      <c r="E20" s="8">
        <v>25000</v>
      </c>
      <c r="F20" s="8"/>
      <c r="G20" s="8"/>
      <c r="H20" s="10" t="s">
        <v>138</v>
      </c>
      <c r="I20" s="77">
        <v>5.4</v>
      </c>
      <c r="J20" s="78"/>
      <c r="K20" s="79"/>
      <c r="L20" s="80"/>
      <c r="M20" s="106" t="s">
        <v>148</v>
      </c>
    </row>
    <row r="21" spans="1:13" x14ac:dyDescent="0.25">
      <c r="A21" s="96" t="s">
        <v>73</v>
      </c>
      <c r="B21" s="7" t="s">
        <v>74</v>
      </c>
      <c r="C21" s="7" t="s">
        <v>58</v>
      </c>
      <c r="D21" s="8">
        <v>2973129</v>
      </c>
      <c r="E21" s="8">
        <v>500000</v>
      </c>
      <c r="F21" s="8"/>
      <c r="G21" s="8"/>
      <c r="H21" s="32" t="s">
        <v>137</v>
      </c>
      <c r="I21" s="35">
        <v>5.4</v>
      </c>
      <c r="J21" s="52">
        <v>200000</v>
      </c>
      <c r="K21" s="56"/>
      <c r="L21" s="57"/>
    </row>
    <row r="22" spans="1:13" ht="15.75" customHeight="1" x14ac:dyDescent="0.25">
      <c r="A22" s="96" t="s">
        <v>91</v>
      </c>
      <c r="B22" s="7" t="s">
        <v>92</v>
      </c>
      <c r="C22" s="7" t="s">
        <v>15</v>
      </c>
      <c r="D22" s="8">
        <v>1565046</v>
      </c>
      <c r="E22" s="8">
        <v>880000</v>
      </c>
      <c r="F22" s="8"/>
      <c r="G22" s="8"/>
      <c r="H22" s="10" t="s">
        <v>140</v>
      </c>
      <c r="I22" s="35">
        <v>5.25</v>
      </c>
      <c r="J22" s="52">
        <v>250000</v>
      </c>
      <c r="K22" s="56"/>
      <c r="L22" s="57"/>
    </row>
    <row r="23" spans="1:13" x14ac:dyDescent="0.25">
      <c r="A23" s="96" t="s">
        <v>5</v>
      </c>
      <c r="B23" s="11" t="s">
        <v>6</v>
      </c>
      <c r="C23" s="11" t="s">
        <v>3</v>
      </c>
      <c r="D23" s="12">
        <v>1071500</v>
      </c>
      <c r="E23" s="12">
        <v>261000</v>
      </c>
      <c r="F23" s="12"/>
      <c r="G23" s="13"/>
      <c r="H23" s="14" t="s">
        <v>137</v>
      </c>
      <c r="I23" s="35">
        <v>5.2</v>
      </c>
      <c r="J23" s="52">
        <v>100000</v>
      </c>
      <c r="K23" s="56"/>
      <c r="L23" s="57"/>
    </row>
    <row r="24" spans="1:13" ht="15.75" thickBot="1" x14ac:dyDescent="0.3">
      <c r="A24" s="96" t="s">
        <v>46</v>
      </c>
      <c r="B24" s="68" t="s">
        <v>76</v>
      </c>
      <c r="C24" s="68" t="s">
        <v>0</v>
      </c>
      <c r="D24" s="69">
        <v>12979300</v>
      </c>
      <c r="E24" s="69">
        <v>2950000</v>
      </c>
      <c r="F24" s="69"/>
      <c r="G24" s="70"/>
      <c r="H24" s="71" t="s">
        <v>139</v>
      </c>
      <c r="I24" s="72">
        <v>5</v>
      </c>
      <c r="J24" s="73">
        <v>400000</v>
      </c>
      <c r="K24" s="74"/>
      <c r="L24" s="75"/>
    </row>
    <row r="25" spans="1:13" ht="15.75" customHeight="1" thickTop="1" x14ac:dyDescent="0.25">
      <c r="A25" s="96" t="s">
        <v>13</v>
      </c>
      <c r="B25" s="3" t="s">
        <v>83</v>
      </c>
      <c r="C25" s="3" t="s">
        <v>15</v>
      </c>
      <c r="D25" s="4">
        <v>173500</v>
      </c>
      <c r="E25" s="4">
        <v>120000</v>
      </c>
      <c r="F25" s="4"/>
      <c r="G25" s="5"/>
      <c r="H25" s="33" t="s">
        <v>138</v>
      </c>
      <c r="I25" s="34">
        <v>4.5999999999999996</v>
      </c>
      <c r="J25" s="51"/>
      <c r="K25" s="66"/>
      <c r="L25" s="67"/>
    </row>
    <row r="26" spans="1:13" x14ac:dyDescent="0.25">
      <c r="A26" s="96" t="s">
        <v>69</v>
      </c>
      <c r="B26" s="7" t="s">
        <v>70</v>
      </c>
      <c r="C26" s="7" t="s">
        <v>0</v>
      </c>
      <c r="D26" s="8">
        <v>90000</v>
      </c>
      <c r="E26" s="8">
        <v>41000</v>
      </c>
      <c r="F26" s="8"/>
      <c r="G26" s="9"/>
      <c r="H26" s="10" t="s">
        <v>137</v>
      </c>
      <c r="I26" s="35">
        <v>4.5999999999999996</v>
      </c>
      <c r="J26" s="52"/>
      <c r="K26" s="56"/>
      <c r="L26" s="57"/>
    </row>
    <row r="27" spans="1:13" x14ac:dyDescent="0.25">
      <c r="A27" s="96" t="s">
        <v>84</v>
      </c>
      <c r="B27" s="7" t="s">
        <v>134</v>
      </c>
      <c r="C27" s="7" t="s">
        <v>0</v>
      </c>
      <c r="D27" s="8">
        <v>659000</v>
      </c>
      <c r="E27" s="8">
        <v>155000</v>
      </c>
      <c r="F27" s="8"/>
      <c r="G27" s="9"/>
      <c r="H27" s="10" t="s">
        <v>140</v>
      </c>
      <c r="I27" s="35">
        <v>3.8</v>
      </c>
      <c r="J27" s="52"/>
      <c r="K27" s="56"/>
      <c r="L27" s="57"/>
    </row>
    <row r="28" spans="1:13" x14ac:dyDescent="0.25">
      <c r="A28" s="96" t="s">
        <v>42</v>
      </c>
      <c r="B28" s="7" t="s">
        <v>68</v>
      </c>
      <c r="C28" s="7" t="s">
        <v>9</v>
      </c>
      <c r="D28" s="8">
        <v>910000</v>
      </c>
      <c r="E28" s="8">
        <v>220000</v>
      </c>
      <c r="F28" s="8"/>
      <c r="G28" s="9"/>
      <c r="H28" s="31" t="s">
        <v>138</v>
      </c>
      <c r="I28" s="35">
        <v>3.6</v>
      </c>
      <c r="J28" s="52"/>
      <c r="K28" s="56"/>
      <c r="L28" s="57"/>
    </row>
    <row r="29" spans="1:13" ht="15.75" thickBot="1" x14ac:dyDescent="0.3">
      <c r="A29" s="97" t="s">
        <v>41</v>
      </c>
      <c r="B29" s="16" t="s">
        <v>120</v>
      </c>
      <c r="C29" s="16" t="s">
        <v>10</v>
      </c>
      <c r="D29" s="17">
        <v>6997000</v>
      </c>
      <c r="E29" s="17">
        <v>1497000</v>
      </c>
      <c r="F29" s="17"/>
      <c r="G29" s="40"/>
      <c r="H29" s="41" t="s">
        <v>139</v>
      </c>
      <c r="I29" s="29">
        <v>2</v>
      </c>
      <c r="J29" s="53"/>
      <c r="K29" s="58"/>
      <c r="L29" s="59"/>
    </row>
    <row r="30" spans="1:13" ht="15.75" thickBot="1" x14ac:dyDescent="0.3">
      <c r="A30" s="36"/>
      <c r="B30" s="36"/>
      <c r="C30" s="36"/>
      <c r="D30" s="37"/>
      <c r="E30" s="37"/>
      <c r="F30" s="37"/>
      <c r="G30" s="37"/>
      <c r="H30" s="38"/>
      <c r="I30" s="39"/>
      <c r="J30" s="88">
        <f>SUM(J6:J29)</f>
        <v>3739000</v>
      </c>
    </row>
    <row r="31" spans="1:13" ht="15.75" thickBot="1" x14ac:dyDescent="0.3">
      <c r="A31" s="36"/>
      <c r="B31" s="36"/>
      <c r="C31" s="36"/>
      <c r="D31" s="37"/>
      <c r="E31" s="37"/>
      <c r="F31" s="37"/>
      <c r="G31" s="37"/>
      <c r="H31" s="38"/>
      <c r="I31" s="39"/>
      <c r="J31" s="46"/>
    </row>
    <row r="32" spans="1:13" ht="19.5" thickBot="1" x14ac:dyDescent="0.35">
      <c r="A32" s="98" t="s">
        <v>11</v>
      </c>
      <c r="B32" s="99"/>
      <c r="C32" s="99"/>
      <c r="D32" s="100"/>
      <c r="E32" s="100"/>
      <c r="F32" s="100"/>
      <c r="G32" s="100"/>
      <c r="H32" s="101"/>
      <c r="I32" s="102"/>
      <c r="J32" s="50"/>
      <c r="K32" s="50"/>
      <c r="L32" s="44"/>
    </row>
    <row r="33" spans="1:12" ht="17.25" customHeight="1" x14ac:dyDescent="0.25">
      <c r="A33" s="89" t="s">
        <v>37</v>
      </c>
      <c r="B33" s="90" t="s">
        <v>146</v>
      </c>
      <c r="C33" s="90" t="s">
        <v>0</v>
      </c>
      <c r="D33" s="91">
        <v>470300</v>
      </c>
      <c r="E33" s="91">
        <v>129000</v>
      </c>
      <c r="F33" s="91"/>
      <c r="G33" s="92"/>
      <c r="H33" s="103" t="s">
        <v>138</v>
      </c>
      <c r="I33" s="94">
        <v>8</v>
      </c>
      <c r="J33" s="95">
        <v>129000</v>
      </c>
      <c r="K33" s="54"/>
      <c r="L33" s="55"/>
    </row>
    <row r="34" spans="1:12" ht="30" x14ac:dyDescent="0.25">
      <c r="A34" s="96" t="s">
        <v>31</v>
      </c>
      <c r="B34" s="7" t="s">
        <v>114</v>
      </c>
      <c r="C34" s="7" t="s">
        <v>9</v>
      </c>
      <c r="D34" s="8">
        <v>4640324</v>
      </c>
      <c r="E34" s="8">
        <v>1781895</v>
      </c>
      <c r="F34" s="8"/>
      <c r="G34" s="9"/>
      <c r="H34" s="10" t="s">
        <v>140</v>
      </c>
      <c r="I34" s="35">
        <v>7.8</v>
      </c>
      <c r="J34" s="52">
        <v>1100000</v>
      </c>
      <c r="K34" s="56"/>
      <c r="L34" s="57"/>
    </row>
    <row r="35" spans="1:12" ht="30" x14ac:dyDescent="0.25">
      <c r="A35" s="96" t="s">
        <v>21</v>
      </c>
      <c r="B35" s="7" t="s">
        <v>101</v>
      </c>
      <c r="C35" s="7" t="s">
        <v>0</v>
      </c>
      <c r="D35" s="8">
        <v>1690000</v>
      </c>
      <c r="E35" s="8">
        <v>1000000</v>
      </c>
      <c r="F35" s="8"/>
      <c r="G35" s="9"/>
      <c r="H35" s="31" t="s">
        <v>140</v>
      </c>
      <c r="I35" s="35">
        <v>7.75</v>
      </c>
      <c r="J35" s="52">
        <v>800000</v>
      </c>
      <c r="K35" s="56"/>
      <c r="L35" s="57"/>
    </row>
    <row r="36" spans="1:12" ht="30" x14ac:dyDescent="0.25">
      <c r="A36" s="96" t="s">
        <v>17</v>
      </c>
      <c r="B36" s="7" t="s">
        <v>18</v>
      </c>
      <c r="C36" s="7" t="s">
        <v>15</v>
      </c>
      <c r="D36" s="8">
        <v>1900000</v>
      </c>
      <c r="E36" s="8">
        <v>940000</v>
      </c>
      <c r="F36" s="8"/>
      <c r="G36" s="9"/>
      <c r="H36" s="10" t="s">
        <v>140</v>
      </c>
      <c r="I36" s="35">
        <v>7.6</v>
      </c>
      <c r="J36" s="52">
        <v>550000</v>
      </c>
      <c r="K36" s="56"/>
      <c r="L36" s="57"/>
    </row>
    <row r="37" spans="1:12" x14ac:dyDescent="0.25">
      <c r="A37" s="96" t="s">
        <v>60</v>
      </c>
      <c r="B37" s="7" t="s">
        <v>88</v>
      </c>
      <c r="C37" s="7" t="s">
        <v>9</v>
      </c>
      <c r="D37" s="8">
        <v>143000</v>
      </c>
      <c r="E37" s="8">
        <v>98000</v>
      </c>
      <c r="F37" s="8"/>
      <c r="G37" s="9"/>
      <c r="H37" s="10" t="s">
        <v>138</v>
      </c>
      <c r="I37" s="35">
        <v>7.6</v>
      </c>
      <c r="J37" s="52">
        <v>95000</v>
      </c>
      <c r="K37" s="56"/>
      <c r="L37" s="57"/>
    </row>
    <row r="38" spans="1:12" ht="30" x14ac:dyDescent="0.25">
      <c r="A38" s="96" t="s">
        <v>62</v>
      </c>
      <c r="B38" s="7" t="s">
        <v>65</v>
      </c>
      <c r="C38" s="7" t="s">
        <v>57</v>
      </c>
      <c r="D38" s="8">
        <v>834000</v>
      </c>
      <c r="E38" s="8">
        <v>429000</v>
      </c>
      <c r="F38" s="8"/>
      <c r="G38" s="9"/>
      <c r="H38" s="10" t="s">
        <v>137</v>
      </c>
      <c r="I38" s="35">
        <v>7.2</v>
      </c>
      <c r="J38" s="52">
        <v>350000</v>
      </c>
      <c r="K38" s="56"/>
      <c r="L38" s="57"/>
    </row>
    <row r="39" spans="1:12" ht="17.25" customHeight="1" thickBot="1" x14ac:dyDescent="0.3">
      <c r="A39" s="96" t="s">
        <v>12</v>
      </c>
      <c r="B39" s="68" t="s">
        <v>100</v>
      </c>
      <c r="C39" s="68" t="s">
        <v>9</v>
      </c>
      <c r="D39" s="69">
        <v>581500</v>
      </c>
      <c r="E39" s="69">
        <v>258000</v>
      </c>
      <c r="F39" s="69"/>
      <c r="G39" s="76"/>
      <c r="H39" s="71" t="s">
        <v>137</v>
      </c>
      <c r="I39" s="72">
        <v>6</v>
      </c>
      <c r="J39" s="73">
        <v>100000</v>
      </c>
      <c r="K39" s="74"/>
      <c r="L39" s="75"/>
    </row>
    <row r="40" spans="1:12" ht="15.75" thickTop="1" x14ac:dyDescent="0.25">
      <c r="A40" s="96" t="s">
        <v>105</v>
      </c>
      <c r="B40" s="3" t="s">
        <v>106</v>
      </c>
      <c r="C40" s="3" t="s">
        <v>0</v>
      </c>
      <c r="D40" s="4">
        <v>380000</v>
      </c>
      <c r="E40" s="4">
        <v>260000</v>
      </c>
      <c r="F40" s="4"/>
      <c r="G40" s="5"/>
      <c r="H40" s="6" t="s">
        <v>138</v>
      </c>
      <c r="I40" s="34">
        <v>5.4</v>
      </c>
      <c r="J40" s="51"/>
      <c r="K40" s="66"/>
      <c r="L40" s="67"/>
    </row>
    <row r="41" spans="1:12" x14ac:dyDescent="0.25">
      <c r="A41" s="96" t="s">
        <v>34</v>
      </c>
      <c r="B41" s="7" t="s">
        <v>107</v>
      </c>
      <c r="C41" s="7" t="s">
        <v>0</v>
      </c>
      <c r="D41" s="8">
        <v>534000</v>
      </c>
      <c r="E41" s="8">
        <v>373000</v>
      </c>
      <c r="F41" s="8"/>
      <c r="G41" s="9"/>
      <c r="H41" s="10" t="s">
        <v>138</v>
      </c>
      <c r="I41" s="35">
        <v>4.5</v>
      </c>
      <c r="J41" s="52"/>
      <c r="K41" s="56"/>
      <c r="L41" s="57"/>
    </row>
    <row r="42" spans="1:12" ht="15.75" thickBot="1" x14ac:dyDescent="0.3">
      <c r="A42" s="97" t="s">
        <v>47</v>
      </c>
      <c r="B42" s="16" t="s">
        <v>103</v>
      </c>
      <c r="C42" s="16" t="s">
        <v>9</v>
      </c>
      <c r="D42" s="17">
        <v>452000</v>
      </c>
      <c r="E42" s="17">
        <v>332000</v>
      </c>
      <c r="F42" s="17">
        <v>332000</v>
      </c>
      <c r="G42" s="40">
        <v>332000</v>
      </c>
      <c r="H42" s="18" t="s">
        <v>140</v>
      </c>
      <c r="I42" s="43">
        <v>2.8</v>
      </c>
      <c r="J42" s="53"/>
      <c r="K42" s="58"/>
      <c r="L42" s="59"/>
    </row>
    <row r="43" spans="1:12" ht="15.75" thickBot="1" x14ac:dyDescent="0.3">
      <c r="A43" s="36"/>
      <c r="B43" s="36"/>
      <c r="C43" s="36"/>
      <c r="D43" s="37"/>
      <c r="E43" s="37"/>
      <c r="F43" s="37"/>
      <c r="G43" s="37"/>
      <c r="H43" s="42"/>
      <c r="I43" s="39"/>
      <c r="J43" s="88">
        <f>SUM(J33:J42)</f>
        <v>3124000</v>
      </c>
    </row>
    <row r="44" spans="1:12" ht="15.75" thickBot="1" x14ac:dyDescent="0.3">
      <c r="A44" s="36"/>
      <c r="B44" s="36"/>
      <c r="C44" s="36"/>
      <c r="D44" s="37"/>
      <c r="E44" s="37"/>
      <c r="F44" s="37"/>
      <c r="G44" s="37"/>
      <c r="H44" s="42"/>
      <c r="I44" s="39"/>
      <c r="J44" s="46"/>
    </row>
    <row r="45" spans="1:12" ht="19.5" thickBot="1" x14ac:dyDescent="0.35">
      <c r="A45" s="104" t="s">
        <v>2</v>
      </c>
      <c r="B45" s="99"/>
      <c r="C45" s="99"/>
      <c r="D45" s="100"/>
      <c r="E45" s="100"/>
      <c r="F45" s="100"/>
      <c r="G45" s="100"/>
      <c r="H45" s="101"/>
      <c r="I45" s="102"/>
      <c r="J45" s="50"/>
      <c r="K45" s="50"/>
      <c r="L45" s="44"/>
    </row>
    <row r="46" spans="1:12" ht="17.25" customHeight="1" x14ac:dyDescent="0.25">
      <c r="A46" s="89" t="s">
        <v>24</v>
      </c>
      <c r="B46" s="90" t="s">
        <v>121</v>
      </c>
      <c r="C46" s="90" t="s">
        <v>8</v>
      </c>
      <c r="D46" s="91">
        <v>354000</v>
      </c>
      <c r="E46" s="91">
        <v>153000</v>
      </c>
      <c r="F46" s="91"/>
      <c r="G46" s="105"/>
      <c r="H46" s="93" t="s">
        <v>138</v>
      </c>
      <c r="I46" s="94">
        <v>8</v>
      </c>
      <c r="J46" s="95">
        <v>153000</v>
      </c>
      <c r="K46" s="54"/>
      <c r="L46" s="55"/>
    </row>
    <row r="47" spans="1:12" ht="30" x14ac:dyDescent="0.25">
      <c r="A47" s="96" t="s">
        <v>32</v>
      </c>
      <c r="B47" s="7" t="s">
        <v>80</v>
      </c>
      <c r="C47" s="7" t="s">
        <v>0</v>
      </c>
      <c r="D47" s="8">
        <v>751000</v>
      </c>
      <c r="E47" s="8">
        <v>256000</v>
      </c>
      <c r="F47" s="8"/>
      <c r="G47" s="15"/>
      <c r="H47" s="31" t="s">
        <v>137</v>
      </c>
      <c r="I47" s="35">
        <v>7.4</v>
      </c>
      <c r="J47" s="52">
        <v>250000</v>
      </c>
      <c r="K47" s="56"/>
      <c r="L47" s="57"/>
    </row>
    <row r="48" spans="1:12" ht="17.25" customHeight="1" x14ac:dyDescent="0.25">
      <c r="A48" s="96" t="s">
        <v>19</v>
      </c>
      <c r="B48" s="7" t="s">
        <v>118</v>
      </c>
      <c r="C48" s="7" t="s">
        <v>0</v>
      </c>
      <c r="D48" s="8">
        <v>222000</v>
      </c>
      <c r="E48" s="8">
        <v>110500</v>
      </c>
      <c r="F48" s="8"/>
      <c r="G48" s="15"/>
      <c r="H48" s="31" t="s">
        <v>138</v>
      </c>
      <c r="I48" s="35">
        <v>7</v>
      </c>
      <c r="J48" s="52">
        <v>110000</v>
      </c>
      <c r="K48" s="56"/>
      <c r="L48" s="57"/>
    </row>
    <row r="49" spans="1:12" ht="19.5" customHeight="1" x14ac:dyDescent="0.25">
      <c r="A49" s="96" t="s">
        <v>22</v>
      </c>
      <c r="B49" s="7" t="s">
        <v>104</v>
      </c>
      <c r="C49" s="7" t="s">
        <v>0</v>
      </c>
      <c r="D49" s="8">
        <v>200000</v>
      </c>
      <c r="E49" s="8">
        <v>130000</v>
      </c>
      <c r="F49" s="8"/>
      <c r="G49" s="15"/>
      <c r="H49" s="31" t="s">
        <v>138</v>
      </c>
      <c r="I49" s="35">
        <v>7</v>
      </c>
      <c r="J49" s="52">
        <v>130000</v>
      </c>
      <c r="K49" s="56"/>
      <c r="L49" s="57"/>
    </row>
    <row r="50" spans="1:12" ht="30" customHeight="1" x14ac:dyDescent="0.25">
      <c r="A50" s="96" t="s">
        <v>43</v>
      </c>
      <c r="B50" s="7" t="s">
        <v>112</v>
      </c>
      <c r="C50" s="7" t="s">
        <v>0</v>
      </c>
      <c r="D50" s="8">
        <v>375500</v>
      </c>
      <c r="E50" s="8">
        <v>216500</v>
      </c>
      <c r="F50" s="8"/>
      <c r="G50" s="15"/>
      <c r="H50" s="10" t="s">
        <v>138</v>
      </c>
      <c r="I50" s="35">
        <v>7</v>
      </c>
      <c r="J50" s="52">
        <v>216000</v>
      </c>
      <c r="K50" s="56"/>
      <c r="L50" s="57"/>
    </row>
    <row r="51" spans="1:12" ht="30" x14ac:dyDescent="0.25">
      <c r="A51" s="96" t="s">
        <v>19</v>
      </c>
      <c r="B51" s="7" t="s">
        <v>20</v>
      </c>
      <c r="C51" s="7" t="s">
        <v>0</v>
      </c>
      <c r="D51" s="8">
        <v>296000</v>
      </c>
      <c r="E51" s="8">
        <v>154000</v>
      </c>
      <c r="F51" s="8"/>
      <c r="G51" s="15"/>
      <c r="H51" s="31" t="s">
        <v>137</v>
      </c>
      <c r="I51" s="35">
        <v>6.8</v>
      </c>
      <c r="J51" s="52">
        <v>130000</v>
      </c>
      <c r="K51" s="56"/>
      <c r="L51" s="57"/>
    </row>
    <row r="52" spans="1:12" x14ac:dyDescent="0.25">
      <c r="A52" s="96" t="s">
        <v>28</v>
      </c>
      <c r="B52" s="7" t="s">
        <v>117</v>
      </c>
      <c r="C52" s="7" t="s">
        <v>0</v>
      </c>
      <c r="D52" s="8">
        <v>545000</v>
      </c>
      <c r="E52" s="8">
        <v>100000</v>
      </c>
      <c r="F52" s="8"/>
      <c r="G52" s="15"/>
      <c r="H52" s="31" t="s">
        <v>138</v>
      </c>
      <c r="I52" s="35">
        <v>6.2</v>
      </c>
      <c r="J52" s="52">
        <v>80000</v>
      </c>
      <c r="K52" s="56"/>
      <c r="L52" s="57"/>
    </row>
    <row r="53" spans="1:12" x14ac:dyDescent="0.25">
      <c r="A53" s="96" t="s">
        <v>27</v>
      </c>
      <c r="B53" s="7" t="s">
        <v>75</v>
      </c>
      <c r="C53" s="7" t="s">
        <v>0</v>
      </c>
      <c r="D53" s="8">
        <v>1542500</v>
      </c>
      <c r="E53" s="8">
        <v>552250</v>
      </c>
      <c r="F53" s="8"/>
      <c r="G53" s="15"/>
      <c r="H53" s="31" t="s">
        <v>140</v>
      </c>
      <c r="I53" s="35">
        <v>6</v>
      </c>
      <c r="J53" s="52">
        <v>280000</v>
      </c>
      <c r="K53" s="56"/>
      <c r="L53" s="57"/>
    </row>
    <row r="54" spans="1:12" x14ac:dyDescent="0.25">
      <c r="A54" s="96" t="s">
        <v>40</v>
      </c>
      <c r="B54" s="7" t="s">
        <v>119</v>
      </c>
      <c r="C54" s="7" t="s">
        <v>0</v>
      </c>
      <c r="D54" s="8">
        <v>655000</v>
      </c>
      <c r="E54" s="8">
        <v>450000</v>
      </c>
      <c r="F54" s="8"/>
      <c r="G54" s="15"/>
      <c r="H54" s="31" t="s">
        <v>140</v>
      </c>
      <c r="I54" s="35">
        <v>5.8</v>
      </c>
      <c r="J54" s="52">
        <v>120000</v>
      </c>
      <c r="K54" s="56"/>
      <c r="L54" s="57"/>
    </row>
    <row r="55" spans="1:12" ht="17.45" customHeight="1" thickBot="1" x14ac:dyDescent="0.3">
      <c r="A55" s="96" t="s">
        <v>93</v>
      </c>
      <c r="B55" s="68" t="s">
        <v>94</v>
      </c>
      <c r="C55" s="68" t="s">
        <v>0</v>
      </c>
      <c r="D55" s="69">
        <v>470000</v>
      </c>
      <c r="E55" s="69">
        <v>230000</v>
      </c>
      <c r="F55" s="69"/>
      <c r="G55" s="70"/>
      <c r="H55" s="71" t="s">
        <v>140</v>
      </c>
      <c r="I55" s="72">
        <v>5</v>
      </c>
      <c r="J55" s="73">
        <v>80000</v>
      </c>
      <c r="K55" s="74"/>
      <c r="L55" s="75"/>
    </row>
    <row r="56" spans="1:12" ht="15.75" thickTop="1" x14ac:dyDescent="0.25">
      <c r="A56" s="96" t="s">
        <v>30</v>
      </c>
      <c r="B56" s="3" t="s">
        <v>67</v>
      </c>
      <c r="C56" s="3" t="s">
        <v>0</v>
      </c>
      <c r="D56" s="4">
        <v>290900</v>
      </c>
      <c r="E56" s="4">
        <v>153900</v>
      </c>
      <c r="F56" s="4"/>
      <c r="G56" s="19"/>
      <c r="H56" s="33" t="s">
        <v>137</v>
      </c>
      <c r="I56" s="34">
        <v>3</v>
      </c>
      <c r="J56" s="51"/>
      <c r="K56" s="66"/>
      <c r="L56" s="67"/>
    </row>
    <row r="57" spans="1:12" x14ac:dyDescent="0.25">
      <c r="A57" s="96" t="s">
        <v>108</v>
      </c>
      <c r="B57" s="7" t="s">
        <v>109</v>
      </c>
      <c r="C57" s="7" t="s">
        <v>110</v>
      </c>
      <c r="D57" s="8">
        <v>673000</v>
      </c>
      <c r="E57" s="8">
        <v>95000</v>
      </c>
      <c r="F57" s="8"/>
      <c r="G57" s="15"/>
      <c r="H57" s="31" t="s">
        <v>137</v>
      </c>
      <c r="I57" s="35">
        <v>2.6</v>
      </c>
      <c r="J57" s="52"/>
      <c r="K57" s="56"/>
      <c r="L57" s="57"/>
    </row>
    <row r="58" spans="1:12" ht="15.75" thickBot="1" x14ac:dyDescent="0.3">
      <c r="A58" s="97" t="s">
        <v>128</v>
      </c>
      <c r="B58" s="16" t="s">
        <v>129</v>
      </c>
      <c r="C58" s="16" t="s">
        <v>0</v>
      </c>
      <c r="D58" s="17">
        <v>370000</v>
      </c>
      <c r="E58" s="17">
        <v>120000</v>
      </c>
      <c r="F58" s="17"/>
      <c r="G58" s="47"/>
      <c r="H58" s="18" t="s">
        <v>138</v>
      </c>
      <c r="I58" s="43">
        <v>2.2000000000000002</v>
      </c>
      <c r="J58" s="53"/>
      <c r="K58" s="58"/>
      <c r="L58" s="59"/>
    </row>
    <row r="59" spans="1:12" ht="15.75" thickBot="1" x14ac:dyDescent="0.3">
      <c r="A59" s="36"/>
      <c r="B59" s="36"/>
      <c r="C59" s="36"/>
      <c r="D59" s="37"/>
      <c r="E59" s="37"/>
      <c r="F59" s="37"/>
      <c r="G59" s="37"/>
      <c r="H59" s="42"/>
      <c r="I59" s="39"/>
      <c r="J59" s="88">
        <f>SUM(J46:J58)</f>
        <v>1549000</v>
      </c>
    </row>
    <row r="60" spans="1:12" ht="15.75" thickBot="1" x14ac:dyDescent="0.3">
      <c r="A60" s="36"/>
      <c r="B60" s="36"/>
      <c r="C60" s="36"/>
      <c r="D60" s="37"/>
      <c r="E60" s="37"/>
      <c r="F60" s="37"/>
      <c r="G60" s="37"/>
      <c r="H60" s="42"/>
      <c r="I60" s="39"/>
      <c r="J60" s="46"/>
    </row>
    <row r="61" spans="1:12" ht="19.5" thickBot="1" x14ac:dyDescent="0.35">
      <c r="A61" s="98" t="s">
        <v>4</v>
      </c>
      <c r="B61" s="99"/>
      <c r="C61" s="99"/>
      <c r="D61" s="100"/>
      <c r="E61" s="100"/>
      <c r="F61" s="100"/>
      <c r="G61" s="100"/>
      <c r="H61" s="101"/>
      <c r="I61" s="102"/>
      <c r="J61" s="50"/>
      <c r="K61" s="50"/>
      <c r="L61" s="44"/>
    </row>
    <row r="62" spans="1:12" ht="30.75" customHeight="1" x14ac:dyDescent="0.25">
      <c r="A62" s="89" t="s">
        <v>35</v>
      </c>
      <c r="B62" s="90" t="s">
        <v>102</v>
      </c>
      <c r="C62" s="90" t="s">
        <v>0</v>
      </c>
      <c r="D62" s="91">
        <v>690000</v>
      </c>
      <c r="E62" s="91">
        <v>395000</v>
      </c>
      <c r="F62" s="91">
        <v>395000</v>
      </c>
      <c r="G62" s="92">
        <v>395000</v>
      </c>
      <c r="H62" s="103" t="s">
        <v>138</v>
      </c>
      <c r="I62" s="94">
        <v>8.4</v>
      </c>
      <c r="J62" s="95">
        <v>395000</v>
      </c>
      <c r="K62" s="54">
        <v>395000</v>
      </c>
      <c r="L62" s="55">
        <v>395000</v>
      </c>
    </row>
    <row r="63" spans="1:12" x14ac:dyDescent="0.25">
      <c r="A63" s="96" t="s">
        <v>38</v>
      </c>
      <c r="B63" s="20" t="s">
        <v>111</v>
      </c>
      <c r="C63" s="20" t="s">
        <v>15</v>
      </c>
      <c r="D63" s="21">
        <v>416800</v>
      </c>
      <c r="E63" s="21">
        <v>151000</v>
      </c>
      <c r="F63" s="21"/>
      <c r="G63" s="22"/>
      <c r="H63" s="23" t="s">
        <v>138</v>
      </c>
      <c r="I63" s="35">
        <v>8</v>
      </c>
      <c r="J63" s="52">
        <v>151000</v>
      </c>
      <c r="K63" s="56"/>
      <c r="L63" s="57"/>
    </row>
    <row r="64" spans="1:12" ht="31.5" customHeight="1" x14ac:dyDescent="0.25">
      <c r="A64" s="96" t="s">
        <v>7</v>
      </c>
      <c r="B64" s="7" t="s">
        <v>61</v>
      </c>
      <c r="C64" s="7" t="s">
        <v>0</v>
      </c>
      <c r="D64" s="8">
        <v>2207500</v>
      </c>
      <c r="E64" s="8">
        <v>800000</v>
      </c>
      <c r="F64" s="8"/>
      <c r="G64" s="9"/>
      <c r="H64" s="10" t="s">
        <v>137</v>
      </c>
      <c r="I64" s="35">
        <v>7.8</v>
      </c>
      <c r="J64" s="52">
        <v>750000</v>
      </c>
      <c r="K64" s="56"/>
      <c r="L64" s="57"/>
    </row>
    <row r="65" spans="1:12" x14ac:dyDescent="0.25">
      <c r="A65" s="96" t="s">
        <v>44</v>
      </c>
      <c r="B65" s="3" t="s">
        <v>78</v>
      </c>
      <c r="C65" s="3" t="s">
        <v>0</v>
      </c>
      <c r="D65" s="4">
        <v>204000</v>
      </c>
      <c r="E65" s="4">
        <v>99500</v>
      </c>
      <c r="F65" s="4"/>
      <c r="G65" s="5"/>
      <c r="H65" s="6" t="s">
        <v>138</v>
      </c>
      <c r="I65" s="35">
        <v>7.4</v>
      </c>
      <c r="J65" s="52">
        <v>99000</v>
      </c>
      <c r="K65" s="56"/>
      <c r="L65" s="57"/>
    </row>
    <row r="66" spans="1:12" x14ac:dyDescent="0.25">
      <c r="A66" s="96" t="s">
        <v>39</v>
      </c>
      <c r="B66" s="7" t="s">
        <v>127</v>
      </c>
      <c r="C66" s="7" t="s">
        <v>0</v>
      </c>
      <c r="D66" s="8">
        <v>1792900</v>
      </c>
      <c r="E66" s="8">
        <v>1212000</v>
      </c>
      <c r="F66" s="8"/>
      <c r="G66" s="9"/>
      <c r="H66" s="10" t="s">
        <v>138</v>
      </c>
      <c r="I66" s="35">
        <v>7</v>
      </c>
      <c r="J66" s="52">
        <v>950000</v>
      </c>
      <c r="K66" s="56"/>
      <c r="L66" s="57"/>
    </row>
    <row r="67" spans="1:12" ht="15.6" customHeight="1" x14ac:dyDescent="0.25">
      <c r="A67" s="96" t="s">
        <v>25</v>
      </c>
      <c r="B67" s="7" t="s">
        <v>87</v>
      </c>
      <c r="C67" s="7" t="s">
        <v>0</v>
      </c>
      <c r="D67" s="8">
        <v>977750</v>
      </c>
      <c r="E67" s="8">
        <v>670000</v>
      </c>
      <c r="F67" s="8"/>
      <c r="G67" s="9"/>
      <c r="H67" s="10" t="s">
        <v>140</v>
      </c>
      <c r="I67" s="35">
        <v>6.4</v>
      </c>
      <c r="J67" s="52">
        <v>450000</v>
      </c>
      <c r="K67" s="56"/>
      <c r="L67" s="57"/>
    </row>
    <row r="68" spans="1:12" x14ac:dyDescent="0.25">
      <c r="A68" s="96" t="s">
        <v>34</v>
      </c>
      <c r="B68" s="7" t="s">
        <v>89</v>
      </c>
      <c r="C68" s="7" t="s">
        <v>0</v>
      </c>
      <c r="D68" s="8">
        <v>554500</v>
      </c>
      <c r="E68" s="8">
        <v>371500</v>
      </c>
      <c r="F68" s="8"/>
      <c r="G68" s="9"/>
      <c r="H68" s="10" t="s">
        <v>138</v>
      </c>
      <c r="I68" s="35">
        <v>6.2</v>
      </c>
      <c r="J68" s="52">
        <v>300000</v>
      </c>
      <c r="K68" s="56"/>
      <c r="L68" s="57"/>
    </row>
    <row r="69" spans="1:12" ht="30.75" thickBot="1" x14ac:dyDescent="0.3">
      <c r="A69" s="96" t="s">
        <v>44</v>
      </c>
      <c r="B69" s="68" t="s">
        <v>77</v>
      </c>
      <c r="C69" s="68" t="s">
        <v>0</v>
      </c>
      <c r="D69" s="69">
        <v>302320</v>
      </c>
      <c r="E69" s="69">
        <v>118000</v>
      </c>
      <c r="F69" s="69"/>
      <c r="G69" s="76"/>
      <c r="H69" s="71" t="s">
        <v>137</v>
      </c>
      <c r="I69" s="72">
        <v>5.6</v>
      </c>
      <c r="J69" s="73">
        <v>80000</v>
      </c>
      <c r="K69" s="74"/>
      <c r="L69" s="75"/>
    </row>
    <row r="70" spans="1:12" ht="15.75" thickTop="1" x14ac:dyDescent="0.25">
      <c r="A70" s="96" t="s">
        <v>122</v>
      </c>
      <c r="B70" s="3" t="s">
        <v>123</v>
      </c>
      <c r="C70" s="3" t="s">
        <v>0</v>
      </c>
      <c r="D70" s="4">
        <v>955000</v>
      </c>
      <c r="E70" s="4">
        <v>360000</v>
      </c>
      <c r="F70" s="4"/>
      <c r="G70" s="5"/>
      <c r="H70" s="6" t="s">
        <v>140</v>
      </c>
      <c r="I70" s="34">
        <v>4.2</v>
      </c>
      <c r="J70" s="51"/>
      <c r="K70" s="66"/>
      <c r="L70" s="67"/>
    </row>
    <row r="71" spans="1:12" ht="15.75" customHeight="1" x14ac:dyDescent="0.25">
      <c r="A71" s="96" t="s">
        <v>62</v>
      </c>
      <c r="B71" s="7" t="s">
        <v>63</v>
      </c>
      <c r="C71" s="7" t="s">
        <v>64</v>
      </c>
      <c r="D71" s="8">
        <v>895000</v>
      </c>
      <c r="E71" s="8">
        <v>465000</v>
      </c>
      <c r="F71" s="8"/>
      <c r="G71" s="9"/>
      <c r="H71" s="10" t="s">
        <v>140</v>
      </c>
      <c r="I71" s="35">
        <v>4</v>
      </c>
      <c r="J71" s="52"/>
      <c r="K71" s="56"/>
      <c r="L71" s="57"/>
    </row>
    <row r="72" spans="1:12" ht="30" x14ac:dyDescent="0.25">
      <c r="A72" s="96" t="s">
        <v>66</v>
      </c>
      <c r="B72" s="20" t="s">
        <v>136</v>
      </c>
      <c r="C72" s="20" t="s">
        <v>15</v>
      </c>
      <c r="D72" s="21">
        <v>2118000</v>
      </c>
      <c r="E72" s="21">
        <v>900000</v>
      </c>
      <c r="F72" s="21"/>
      <c r="G72" s="22"/>
      <c r="H72" s="23" t="s">
        <v>140</v>
      </c>
      <c r="I72" s="35">
        <v>2.2000000000000002</v>
      </c>
      <c r="J72" s="52"/>
      <c r="K72" s="56"/>
      <c r="L72" s="57"/>
    </row>
    <row r="73" spans="1:12" ht="14.25" customHeight="1" x14ac:dyDescent="0.25">
      <c r="A73" s="96" t="s">
        <v>124</v>
      </c>
      <c r="B73" s="20" t="s">
        <v>52</v>
      </c>
      <c r="C73" s="20" t="s">
        <v>10</v>
      </c>
      <c r="D73" s="21">
        <v>843500</v>
      </c>
      <c r="E73" s="21">
        <v>300000</v>
      </c>
      <c r="F73" s="21"/>
      <c r="G73" s="8"/>
      <c r="H73" s="31" t="s">
        <v>139</v>
      </c>
      <c r="I73" s="35">
        <v>2</v>
      </c>
      <c r="J73" s="52"/>
      <c r="K73" s="56"/>
      <c r="L73" s="57"/>
    </row>
    <row r="74" spans="1:12" ht="17.25" customHeight="1" thickBot="1" x14ac:dyDescent="0.3">
      <c r="A74" s="97" t="s">
        <v>71</v>
      </c>
      <c r="B74" s="16" t="s">
        <v>72</v>
      </c>
      <c r="C74" s="16" t="s">
        <v>10</v>
      </c>
      <c r="D74" s="17">
        <v>2435000</v>
      </c>
      <c r="E74" s="17">
        <v>1000000</v>
      </c>
      <c r="F74" s="17"/>
      <c r="G74" s="17"/>
      <c r="H74" s="18" t="s">
        <v>140</v>
      </c>
      <c r="I74" s="43">
        <v>2</v>
      </c>
      <c r="J74" s="53"/>
      <c r="K74" s="58"/>
      <c r="L74" s="59"/>
    </row>
    <row r="75" spans="1:12" ht="15.75" thickBot="1" x14ac:dyDescent="0.3">
      <c r="J75" s="88">
        <f>SUM(J62:J74)</f>
        <v>3175000</v>
      </c>
    </row>
    <row r="76" spans="1:12" ht="15.75" thickBot="1" x14ac:dyDescent="0.3"/>
    <row r="77" spans="1:12" ht="15.75" thickBot="1" x14ac:dyDescent="0.3">
      <c r="H77" s="48" t="s">
        <v>143</v>
      </c>
      <c r="J77" s="45">
        <f>SUM(J30+J43+J59+J75)</f>
        <v>11587000</v>
      </c>
    </row>
    <row r="79" spans="1:12" x14ac:dyDescent="0.25">
      <c r="H79" s="48"/>
      <c r="J79" s="81"/>
    </row>
  </sheetData>
  <pageMargins left="0.70866141732283472" right="0.70866141732283472" top="0.78740157480314965" bottom="0.59055118110236227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Administrator</cp:lastModifiedBy>
  <cp:lastPrinted>2020-02-27T07:47:09Z</cp:lastPrinted>
  <dcterms:created xsi:type="dcterms:W3CDTF">2018-11-21T10:16:28Z</dcterms:created>
  <dcterms:modified xsi:type="dcterms:W3CDTF">2020-02-27T07:47:51Z</dcterms:modified>
</cp:coreProperties>
</file>