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z.zahradnickova\Documents\WEB MK\VDŘ 2023\vytvarne umeni\"/>
    </mc:Choice>
  </mc:AlternateContent>
  <xr:revisionPtr revIDLastSave="0" documentId="8_{691706D3-B651-48F2-998F-FBF650833CC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definedNames>
    <definedName name="_xlnm._FilterDatabase" localSheetId="0" hidden="1">Sheet1!$A$1:$E$99</definedName>
  </definedNames>
  <calcPr calcId="191029"/>
</workbook>
</file>

<file path=xl/calcChain.xml><?xml version="1.0" encoding="utf-8"?>
<calcChain xmlns="http://schemas.openxmlformats.org/spreadsheetml/2006/main">
  <c r="H60" i="1" l="1"/>
  <c r="H102" i="1" l="1"/>
  <c r="H73" i="1"/>
  <c r="H46" i="1" l="1"/>
  <c r="H103" i="1" l="1"/>
</calcChain>
</file>

<file path=xl/sharedStrings.xml><?xml version="1.0" encoding="utf-8"?>
<sst xmlns="http://schemas.openxmlformats.org/spreadsheetml/2006/main" count="385" uniqueCount="287">
  <si>
    <t>Číslo žádosti</t>
  </si>
  <si>
    <t>Žadatel - název</t>
  </si>
  <si>
    <t>Název žádosti</t>
  </si>
  <si>
    <t>Celkové výdaje</t>
  </si>
  <si>
    <t>Požadovaná dotace</t>
  </si>
  <si>
    <t>Galerie Klatovy / Klenová, příspěvková organizace</t>
  </si>
  <si>
    <t>MK-VU-23-00237</t>
  </si>
  <si>
    <t>Kulturní Plantáž Blatná</t>
  </si>
  <si>
    <t>18. Blatenský fotofestival - BARVA</t>
  </si>
  <si>
    <t>Galerie Ferdinanda Baumanna z.s.</t>
  </si>
  <si>
    <t>MK-VU-23-00016</t>
  </si>
  <si>
    <t>Město Mikulov</t>
  </si>
  <si>
    <t>Mikulovské výtvarné sympozium "dílna" 2023, 30. ročník</t>
  </si>
  <si>
    <t>MK-VU-23-00078</t>
  </si>
  <si>
    <t>Artantiques media s.r.o.</t>
  </si>
  <si>
    <t>Prague Art Week 2023</t>
  </si>
  <si>
    <t>MK-VU-23-00346</t>
  </si>
  <si>
    <t>spolek Zlínský Zvěřinec</t>
  </si>
  <si>
    <t>PoSvícení 2023</t>
  </si>
  <si>
    <t>MK-VU-23-00138</t>
  </si>
  <si>
    <t>Asociace profesionálních fotografů České republiky z.s.</t>
  </si>
  <si>
    <t>Cena Osobnost české fotografie - 20 let</t>
  </si>
  <si>
    <t>MK-VU-23-00093</t>
  </si>
  <si>
    <t>Ostravská univerzita</t>
  </si>
  <si>
    <t>2. ročník studentské soutěže BookVision</t>
  </si>
  <si>
    <t>MK-VU-23-00336</t>
  </si>
  <si>
    <t>Městské muzeum Lanškroun</t>
  </si>
  <si>
    <t>Přednáškový cyklus Historie města Lanškrouna v zrcadle doby</t>
  </si>
  <si>
    <t>MK-VU-23-00238</t>
  </si>
  <si>
    <t>8. ročník Festivalu Performance</t>
  </si>
  <si>
    <t>MK-VU-23-00045</t>
  </si>
  <si>
    <t>Mgr Viktor Kopasz Ph.D.</t>
  </si>
  <si>
    <t>Temporary objects (Dočasné předměty)</t>
  </si>
  <si>
    <t>Veřejný sál Hraničář, spolek</t>
  </si>
  <si>
    <t>PLATO Ostrava, příspěvková organizace</t>
  </si>
  <si>
    <t>Art Movement, z.s.</t>
  </si>
  <si>
    <t>MK-VU-23-00132</t>
  </si>
  <si>
    <t>LUSTR festival ilustrace z.s.</t>
  </si>
  <si>
    <t>Sympozium ilustrace 2023</t>
  </si>
  <si>
    <t>MK-VU-23-00021</t>
  </si>
  <si>
    <t>Máš umělecké střevo?, z.s.</t>
  </si>
  <si>
    <t>Máš umělecké střevo?, 14. ročník soutěžní přehlídky</t>
  </si>
  <si>
    <t>MK-VU-23-00324</t>
  </si>
  <si>
    <t>Artmap, z.s.</t>
  </si>
  <si>
    <t>art re use - sklad uměleckého materiálu</t>
  </si>
  <si>
    <t>MK-VU-23-00326</t>
  </si>
  <si>
    <t>Nadace Prague Biennale</t>
  </si>
  <si>
    <t>Re-connect Art 2023: Virtuální tělo společnosti</t>
  </si>
  <si>
    <t>MK-VU-23-00303</t>
  </si>
  <si>
    <t>TIC BRNO, příspěvková organizace</t>
  </si>
  <si>
    <t>Brno Art Week 2023</t>
  </si>
  <si>
    <t>Spolek přátel Domu umění Města Brna, z.s.</t>
  </si>
  <si>
    <t>MK-VU-23-00080</t>
  </si>
  <si>
    <t>Vysoké učení technické v Brně</t>
  </si>
  <si>
    <t>Rok FaVU</t>
  </si>
  <si>
    <t>MK-VU-23-00236</t>
  </si>
  <si>
    <t>Horácká galerie v Novém Městě na Moravě</t>
  </si>
  <si>
    <t>Sochy pod novoměstskou oblohou - Jan Hendrych</t>
  </si>
  <si>
    <t>MK-VU-23-00188</t>
  </si>
  <si>
    <t>Ausdruck Books_Hybrid Publishing Platform z. s.</t>
  </si>
  <si>
    <t>Vidět zvukem: Manuál pro rozšířené-rozmanité naslouchání</t>
  </si>
  <si>
    <t>MK-VU-23-00333</t>
  </si>
  <si>
    <t>Provoz z.s.</t>
  </si>
  <si>
    <t>Festival Luft 2023</t>
  </si>
  <si>
    <t>Fenester, z.s.</t>
  </si>
  <si>
    <t>MK-VU-23-00095</t>
  </si>
  <si>
    <t>Krajská galerie výtvarného umění ve Zlíně, příspěvková organizace</t>
  </si>
  <si>
    <t>Dům umění II. (Nový zlínský salon)</t>
  </si>
  <si>
    <t>MK-VU-23-00362</t>
  </si>
  <si>
    <t>Současné architektonické myšlení a směry. Cyklus přednášek</t>
  </si>
  <si>
    <t>MK-VU-23-00140</t>
  </si>
  <si>
    <t>Slovanská unie z. s.</t>
  </si>
  <si>
    <t>Kulturní dědictví UNESCO 2023 - profesionální výstavy</t>
  </si>
  <si>
    <t>MK-VU-23-00234</t>
  </si>
  <si>
    <t>Alternativa pro kulturu z.s.</t>
  </si>
  <si>
    <t>JAZZ WORLD PHOTO 2023</t>
  </si>
  <si>
    <t>PAF, z. s.</t>
  </si>
  <si>
    <t>pozor ART, z.s.</t>
  </si>
  <si>
    <t>MK-VU-23-00183</t>
  </si>
  <si>
    <t>INI Project, z.s.</t>
  </si>
  <si>
    <t>INI PROJECT V ROCE 2023 – Systémy přežití</t>
  </si>
  <si>
    <t>MK-VU-23-00189</t>
  </si>
  <si>
    <t>Metoda rozšířeného naslouchání</t>
  </si>
  <si>
    <t>Open Studios Brno z.s.</t>
  </si>
  <si>
    <t>MK-VU-23-00117</t>
  </si>
  <si>
    <t>Open Studios Brno 2023</t>
  </si>
  <si>
    <t>Galerie Benedikta Rejta v Lounech, příspěvková organizace</t>
  </si>
  <si>
    <t>MK-VU-23-00384</t>
  </si>
  <si>
    <t>Spolek Kultura &amp; Management, z.s.</t>
  </si>
  <si>
    <t>Open House Brno 2023</t>
  </si>
  <si>
    <t>MK-VU-23-00394</t>
  </si>
  <si>
    <t>FRAME Prague Comics Art Festival, z.s.</t>
  </si>
  <si>
    <t>FRAME Prague Comics Art Festival 2023</t>
  </si>
  <si>
    <t>MK-VU-23-00310</t>
  </si>
  <si>
    <t>Institut úzkosti z.s.</t>
  </si>
  <si>
    <t>Institut úzkosti / celoroční činnost 2023</t>
  </si>
  <si>
    <t>MK-VU-23-00329</t>
  </si>
  <si>
    <t>Kino CIT</t>
  </si>
  <si>
    <t>MK-VU-23-00356</t>
  </si>
  <si>
    <t>DW7, o.p.s.</t>
  </si>
  <si>
    <t>Rezidence XY 2023</t>
  </si>
  <si>
    <t>MK-VU-23-00156</t>
  </si>
  <si>
    <t xml:space="preserve">MgA. Olga Škochová Bláhová </t>
  </si>
  <si>
    <t>Haiku kojící matky - intermediální projekt propojující vizuální umění, literaturu a zvuk</t>
  </si>
  <si>
    <t>MK-VU-23-00360</t>
  </si>
  <si>
    <t>XY Vídeň 2023 - výstavy s procházkou / procházka vernisážemi</t>
  </si>
  <si>
    <t>MK-VU-23-00151</t>
  </si>
  <si>
    <t>Spolek Galerie 35m2</t>
  </si>
  <si>
    <t>Summer School</t>
  </si>
  <si>
    <t>"Kolektiv A.M.180"</t>
  </si>
  <si>
    <t>Sdružení výtvarných kritiků a teoretiků, z.s.</t>
  </si>
  <si>
    <t>Kulturní středisko města Blanska</t>
  </si>
  <si>
    <t>BUBEC, o.p.s.</t>
  </si>
  <si>
    <t>MK-VU-23-00169</t>
  </si>
  <si>
    <t>ssesi.space z. s.</t>
  </si>
  <si>
    <t>Mimolidské vztahy - Rezidenční pobyty v ssesi.space</t>
  </si>
  <si>
    <t>MK-VU-23-00147</t>
  </si>
  <si>
    <t>Rezidenční program Studia Bubec</t>
  </si>
  <si>
    <t>MK-VU-23-00097</t>
  </si>
  <si>
    <t>Czech Motion Design</t>
  </si>
  <si>
    <t>Mouvo 8</t>
  </si>
  <si>
    <t>Transforma z.s.</t>
  </si>
  <si>
    <t>MK-VU-23-00392</t>
  </si>
  <si>
    <t>Umění do Znojma, z.s.</t>
  </si>
  <si>
    <t>Rezidenční pobyt - Vendula Chalánková</t>
  </si>
  <si>
    <t>MK-VU-23-00379</t>
  </si>
  <si>
    <t>Pěstuj prostor, z. s.</t>
  </si>
  <si>
    <t>Pěstuj prostor 2023</t>
  </si>
  <si>
    <t>MK-VU-23-00061</t>
  </si>
  <si>
    <t>Sochy v ulicích</t>
  </si>
  <si>
    <t>MK-VU-23-00272</t>
  </si>
  <si>
    <t>SKLO LIVE!</t>
  </si>
  <si>
    <t>MK-VU-23-00354</t>
  </si>
  <si>
    <t>PAF: LITR, p. s.</t>
  </si>
  <si>
    <t>LITR 2023</t>
  </si>
  <si>
    <t>MK-VU-23-00227</t>
  </si>
  <si>
    <t>Karolína Netolická a hosté z Ceny kritiky za mladou malbu 2018-2022“ + „Výstava finalistů 16. Ceny kritiky za mladou malbu 2023“, žadatel Sdružení výtvarných kritiků a teoretiků / Česká sekce AICA</t>
  </si>
  <si>
    <t>MK-VU-23-00002</t>
  </si>
  <si>
    <t>NA VYUČENOU 2023</t>
  </si>
  <si>
    <t>MK-VU-23-00203</t>
  </si>
  <si>
    <t>Lidé výtvarnému umění, výtvarné umění lidem, o.p.s.</t>
  </si>
  <si>
    <t>REZIDENCE REVÍR</t>
  </si>
  <si>
    <t>MK-VU-23-00349</t>
  </si>
  <si>
    <t>KRUH, z.s.</t>
  </si>
  <si>
    <t>KRUH – cyklus přednášek o architektuře 2023</t>
  </si>
  <si>
    <t>MK-VU-23-00019</t>
  </si>
  <si>
    <t>Open House Praha, z.ú.</t>
  </si>
  <si>
    <t>Open House Praha 2023</t>
  </si>
  <si>
    <t>MK-VU-23-00391</t>
  </si>
  <si>
    <t>INSTITUT INSTITUT, z.s.</t>
  </si>
  <si>
    <t>CARS (The End is Near)</t>
  </si>
  <si>
    <t>MK-VU-23-00382</t>
  </si>
  <si>
    <t>Björnsonova, z. s.</t>
  </si>
  <si>
    <t>with(in) björnsonova 23'</t>
  </si>
  <si>
    <t>MK-VU-23-00159</t>
  </si>
  <si>
    <t>Spolek pro studium vizuální kultury</t>
  </si>
  <si>
    <t>Fresh Eye 2023: Digitální a datová vizuální kultura</t>
  </si>
  <si>
    <t>MK-VU-23-00393</t>
  </si>
  <si>
    <t>Transformační Symsposium 2023</t>
  </si>
  <si>
    <t>MK-VU-23-00378</t>
  </si>
  <si>
    <t>Vaizard, z.ú.</t>
  </si>
  <si>
    <t>INDUSTRA LABS 2023</t>
  </si>
  <si>
    <t>MK-VU-23-00006</t>
  </si>
  <si>
    <t>Nadační fond ZUŠ Alfréda Radoka</t>
  </si>
  <si>
    <t>OSKÁREK-Soutěžní přehlídka animované tvorby</t>
  </si>
  <si>
    <t>MK-VU-23-00232</t>
  </si>
  <si>
    <t>Navzájem</t>
  </si>
  <si>
    <t>MK-VU-23-00035</t>
  </si>
  <si>
    <t>Velrybí srdce, z.s.</t>
  </si>
  <si>
    <t>Let us drag you into the mysteries of nature</t>
  </si>
  <si>
    <t>MK-VU-23-00186</t>
  </si>
  <si>
    <t>Cena Věry Jirousové, z. s.</t>
  </si>
  <si>
    <t>Cena Věry Jirousové: Celoroční program roku 2023</t>
  </si>
  <si>
    <t>MK-VU-23-00202</t>
  </si>
  <si>
    <t>SVITAVA - transmedia art lab, z. s.</t>
  </si>
  <si>
    <t>TRYCHTÝŘ II - platforma pro interdisciplinární skupinovou tvorbu umění</t>
  </si>
  <si>
    <t>MK-VU-23-00167</t>
  </si>
  <si>
    <t>Komixxx projekt z.s.</t>
  </si>
  <si>
    <t>Mezinárodní komiksový festival KOMA 2023</t>
  </si>
  <si>
    <t>MK-VU-23-00090</t>
  </si>
  <si>
    <t>Židovská obec Brno</t>
  </si>
  <si>
    <t>ŠTETL FEST 2023</t>
  </si>
  <si>
    <t>MK-VU-23-00179</t>
  </si>
  <si>
    <t>Městské centrum kultury a vzdělávání</t>
  </si>
  <si>
    <t>Poslední sympozium!?</t>
  </si>
  <si>
    <t>MK-VU-23-00275</t>
  </si>
  <si>
    <t>Rezidence FÚZE</t>
  </si>
  <si>
    <t>MK-VU-23-00350</t>
  </si>
  <si>
    <t>Profil Media, s.r.o.</t>
  </si>
  <si>
    <t>Ceny Czech Grand Design 2022</t>
  </si>
  <si>
    <t>MK-VU-23-00287</t>
  </si>
  <si>
    <t>PAF – BEYOND THE CHAOS (2023). Moving Image. Curatorial Principles</t>
  </si>
  <si>
    <t>MK-VU-23-00091</t>
  </si>
  <si>
    <t>Containall o.p.s.</t>
  </si>
  <si>
    <t>POKOJE 2023</t>
  </si>
  <si>
    <t>MK-VU-23-00200</t>
  </si>
  <si>
    <t>Městská galerie Litomyšl</t>
  </si>
  <si>
    <t>Smetanova výtvarná Litomyšl 2023</t>
  </si>
  <si>
    <t>MK-VU-23-00193</t>
  </si>
  <si>
    <t>Divadlo na výstavišti</t>
  </si>
  <si>
    <t>IMAGES RESURFACED / ODKRÝVÁNÍ OBRAZŮ</t>
  </si>
  <si>
    <t>MK-VU-23-00191</t>
  </si>
  <si>
    <t>výtvarná soutěž Art Grand Slam</t>
  </si>
  <si>
    <t>MK-VU-23-00361</t>
  </si>
  <si>
    <t>Avant Grid s.r.o.</t>
  </si>
  <si>
    <t>Pražírna AB3 – rezidence českých umělců 2023</t>
  </si>
  <si>
    <t>MK-VU-23-00041</t>
  </si>
  <si>
    <t>Platforma MUS - Umělci po škole</t>
  </si>
  <si>
    <t>MK-VU-23-00154</t>
  </si>
  <si>
    <t>LUHOvaný VINCENT, z.s.</t>
  </si>
  <si>
    <t>Výtvarná sekce 13. ročníku festivalu Luhovaný Vincent</t>
  </si>
  <si>
    <t>MK-VU-23-00064</t>
  </si>
  <si>
    <t>Akademie uměleckých talentů, z.ú.</t>
  </si>
  <si>
    <t>MenART - mentoři a stipendisté</t>
  </si>
  <si>
    <t>MK-VU-23-00330</t>
  </si>
  <si>
    <t>FIK - Festival ilustrace a komiksu</t>
  </si>
  <si>
    <t>MK-VU-23-00313</t>
  </si>
  <si>
    <t>(Ne)existující Galerie A.M.180 2003-2023</t>
  </si>
  <si>
    <t>MK-VU-23-00280</t>
  </si>
  <si>
    <t>Brainz Gamify s.r.o.</t>
  </si>
  <si>
    <t>Fresh Memories: vzpomínky na Ukrajinu</t>
  </si>
  <si>
    <t>MK-VU-23-00111</t>
  </si>
  <si>
    <t>"tranzit.cz"</t>
  </si>
  <si>
    <t>Podcast Ve věci umění 2023</t>
  </si>
  <si>
    <t>MK-VU-23-00320</t>
  </si>
  <si>
    <t>Lukovská Jizva 2023</t>
  </si>
  <si>
    <t>MK-VU-23-00334</t>
  </si>
  <si>
    <t>Hope Recycling Station, z.s.</t>
  </si>
  <si>
    <t>Přednášky a sympozia Hope Recycling Station</t>
  </si>
  <si>
    <t>MK-VU-23-00359</t>
  </si>
  <si>
    <t>Otevřené ateliéry Praha z. s.</t>
  </si>
  <si>
    <t>Otevřené ateliéry Praha</t>
  </si>
  <si>
    <t>MK-VU-23-00161</t>
  </si>
  <si>
    <t>Art Week Liberec, z.s.</t>
  </si>
  <si>
    <t>Art Week Liberec</t>
  </si>
  <si>
    <t>MK-VU-23-00220</t>
  </si>
  <si>
    <t xml:space="preserve">MgA. Miroslav Macík </t>
  </si>
  <si>
    <t>Festival současného umění Prostějov</t>
  </si>
  <si>
    <t>MK-VU-23-00118</t>
  </si>
  <si>
    <t>Open Studios Ostrava 2023</t>
  </si>
  <si>
    <t>MK-VU-23-00004</t>
  </si>
  <si>
    <t>Objektivem Stanleyho Kubricka - přehlídka</t>
  </si>
  <si>
    <t>MK-VU-23-00328</t>
  </si>
  <si>
    <t>Symposium Kritické zóny krajiny</t>
  </si>
  <si>
    <t>MK-VU-23-00135</t>
  </si>
  <si>
    <t>doc. Mgr.A. Lenka Klodová Ph.D.</t>
  </si>
  <si>
    <t>Festival nahých forem - 9. ročník</t>
  </si>
  <si>
    <t>MK-VU-23-00025</t>
  </si>
  <si>
    <t>Kultura města Mladá Boleslav a.s.</t>
  </si>
  <si>
    <t>Metalové sympozium 2023</t>
  </si>
  <si>
    <t>MK-VU-23-00048</t>
  </si>
  <si>
    <t>Káznice Studios, z. s.</t>
  </si>
  <si>
    <t>Druhá města</t>
  </si>
  <si>
    <t>MK-VU-23-00049</t>
  </si>
  <si>
    <t>Rezidence Káznice</t>
  </si>
  <si>
    <t>MK-VU-23-00014</t>
  </si>
  <si>
    <t>wo-men s.r.o.</t>
  </si>
  <si>
    <t>Jana Poncarová a Dita Pepe - Vlastní pokoj</t>
  </si>
  <si>
    <t>MK-VU-23-00316</t>
  </si>
  <si>
    <t>Projekt SITU</t>
  </si>
  <si>
    <t>MK-VU-23-00357</t>
  </si>
  <si>
    <t>Aliance galerií současného umění, z.s.</t>
  </si>
  <si>
    <t>SUMO 2023 – Galerijní iniciativa pro mezinárodní spolupráci</t>
  </si>
  <si>
    <t>MK-VU-23-00348</t>
  </si>
  <si>
    <t>LITR rezidence 2023</t>
  </si>
  <si>
    <t>MK-VU-23-00375</t>
  </si>
  <si>
    <t>Rezidenční program Hope Recycling Station</t>
  </si>
  <si>
    <t>MK-VU-23-00368</t>
  </si>
  <si>
    <t>UNIJAZZ - sdružení pro podporu kulturních aktivit, z. s.</t>
  </si>
  <si>
    <t>Boskovice 2023 – festival pro židovskou čtvrť, výtvarná část</t>
  </si>
  <si>
    <t>3A) FESTIVAL, PŘEHLÍDKA NEBO VÝTVARNÉ SYMPOZIUM</t>
  </si>
  <si>
    <t>3C) KONFERENCE, PŘEDNÁŠKOVÉ CYKLY A SOUTĚŽE</t>
  </si>
  <si>
    <t>3D) JINÝ PROJEKT</t>
  </si>
  <si>
    <t>3B) REZIDENČNÍ POBYTY</t>
  </si>
  <si>
    <t>C</t>
  </si>
  <si>
    <t>B</t>
  </si>
  <si>
    <t>A</t>
  </si>
  <si>
    <t>celkem</t>
  </si>
  <si>
    <t>návrh podpory</t>
  </si>
  <si>
    <t>obsah 1-10</t>
  </si>
  <si>
    <t>rozpočet A-D</t>
  </si>
  <si>
    <t xml:space="preserve">vyřazeno z formálních důvodů </t>
  </si>
  <si>
    <t>žádost vyřazena z formálních důvodů</t>
  </si>
  <si>
    <t>žádost stažena žadatelem</t>
  </si>
  <si>
    <t>MK-VU-23-00355</t>
  </si>
  <si>
    <t>Spolek Skutek</t>
  </si>
  <si>
    <t>Ateliér Mothers Artlovers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</si>
</sst>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2B48C"/>
        <bgColor rgb="FFD2B48C"/>
      </patternFill>
    </fill>
    <fill>
      <patternFill patternType="solid">
        <fgColor rgb="FFB0C4DE"/>
        <bgColor rgb="FFB0C4D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D2B48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D3D3D3"/>
      </patternFill>
    </fill>
    <fill>
      <patternFill patternType="solid">
        <fgColor rgb="FFFFC000"/>
        <bgColor rgb="FFD3D3D3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1" fillId="0" borderId="0" xfId="0" applyFont="1" applyFill="1" applyBorder="1"/>
    <xf numFmtId="0" fontId="3" fillId="2" borderId="10" xfId="1" applyNumberFormat="1" applyFont="1" applyFill="1" applyBorder="1" applyAlignment="1">
      <alignment horizontal="center" wrapText="1" readingOrder="1"/>
    </xf>
    <xf numFmtId="0" fontId="3" fillId="2" borderId="11" xfId="1" applyNumberFormat="1" applyFont="1" applyFill="1" applyBorder="1" applyAlignment="1">
      <alignment horizontal="center" wrapText="1" readingOrder="1"/>
    </xf>
    <xf numFmtId="0" fontId="3" fillId="3" borderId="11" xfId="1" applyNumberFormat="1" applyFont="1" applyFill="1" applyBorder="1" applyAlignment="1">
      <alignment horizontal="center" wrapText="1" readingOrder="1"/>
    </xf>
    <xf numFmtId="0" fontId="3" fillId="8" borderId="11" xfId="1" applyNumberFormat="1" applyFont="1" applyFill="1" applyBorder="1" applyAlignment="1">
      <alignment horizontal="center" wrapText="1" readingOrder="1"/>
    </xf>
    <xf numFmtId="0" fontId="4" fillId="9" borderId="12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left" wrapText="1" readingOrder="1"/>
    </xf>
    <xf numFmtId="0" fontId="5" fillId="6" borderId="9" xfId="0" applyFont="1" applyFill="1" applyBorder="1"/>
    <xf numFmtId="0" fontId="6" fillId="0" borderId="1" xfId="1" applyNumberFormat="1" applyFont="1" applyFill="1" applyBorder="1" applyAlignment="1">
      <alignment horizontal="left" wrapText="1" readingOrder="1"/>
    </xf>
    <xf numFmtId="3" fontId="6" fillId="0" borderId="1" xfId="1" applyNumberFormat="1" applyFont="1" applyFill="1" applyBorder="1" applyAlignment="1">
      <alignment horizontal="right" wrapText="1" readingOrder="1"/>
    </xf>
    <xf numFmtId="3" fontId="5" fillId="0" borderId="1" xfId="0" applyNumberFormat="1" applyFont="1" applyFill="1" applyBorder="1"/>
    <xf numFmtId="0" fontId="5" fillId="0" borderId="1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0" fontId="6" fillId="4" borderId="0" xfId="1" applyNumberFormat="1" applyFont="1" applyFill="1" applyBorder="1" applyAlignment="1">
      <alignment horizontal="left" wrapText="1" readingOrder="1"/>
    </xf>
    <xf numFmtId="3" fontId="6" fillId="4" borderId="0" xfId="1" applyNumberFormat="1" applyFont="1" applyFill="1" applyBorder="1" applyAlignment="1">
      <alignment horizontal="right" wrapText="1" readingOrder="1"/>
    </xf>
    <xf numFmtId="3" fontId="5" fillId="6" borderId="3" xfId="0" applyNumberFormat="1" applyFont="1" applyFill="1" applyBorder="1" applyAlignment="1">
      <alignment horizontal="right" wrapText="1" readingOrder="1"/>
    </xf>
    <xf numFmtId="3" fontId="5" fillId="0" borderId="1" xfId="0" applyNumberFormat="1" applyFont="1" applyFill="1" applyBorder="1" applyAlignment="1">
      <alignment wrapText="1"/>
    </xf>
    <xf numFmtId="3" fontId="5" fillId="0" borderId="0" xfId="0" applyNumberFormat="1" applyFont="1" applyFill="1" applyBorder="1"/>
    <xf numFmtId="9" fontId="4" fillId="0" borderId="0" xfId="0" applyNumberFormat="1" applyFont="1" applyFill="1" applyBorder="1"/>
    <xf numFmtId="0" fontId="3" fillId="7" borderId="11" xfId="1" applyNumberFormat="1" applyFont="1" applyFill="1" applyBorder="1" applyAlignment="1">
      <alignment horizontal="right" vertical="center" wrapText="1" readingOrder="1"/>
    </xf>
    <xf numFmtId="0" fontId="5" fillId="6" borderId="8" xfId="0" applyFont="1" applyFill="1" applyBorder="1" applyAlignment="1">
      <alignment horizontal="right" wrapText="1" readingOrder="1"/>
    </xf>
    <xf numFmtId="0" fontId="6" fillId="0" borderId="1" xfId="1" applyNumberFormat="1" applyFont="1" applyFill="1" applyBorder="1" applyAlignment="1">
      <alignment horizontal="right" wrapText="1" readingOrder="1"/>
    </xf>
    <xf numFmtId="0" fontId="6" fillId="4" borderId="0" xfId="1" applyNumberFormat="1" applyFont="1" applyFill="1" applyBorder="1" applyAlignment="1">
      <alignment horizontal="right" wrapText="1" readingOrder="1"/>
    </xf>
    <xf numFmtId="0" fontId="5" fillId="0" borderId="0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center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6" fillId="4" borderId="0" xfId="1" applyNumberFormat="1" applyFont="1" applyFill="1" applyBorder="1" applyAlignment="1">
      <alignment horizontal="center" wrapText="1" readingOrder="1"/>
    </xf>
    <xf numFmtId="0" fontId="5" fillId="0" borderId="0" xfId="0" applyFont="1" applyFill="1" applyBorder="1" applyAlignment="1">
      <alignment horizontal="center"/>
    </xf>
    <xf numFmtId="3" fontId="5" fillId="0" borderId="5" xfId="0" applyNumberFormat="1" applyFont="1" applyFill="1" applyBorder="1"/>
    <xf numFmtId="0" fontId="5" fillId="6" borderId="3" xfId="0" applyFont="1" applyFill="1" applyBorder="1" applyAlignment="1">
      <alignment horizontal="right" wrapText="1" readingOrder="1"/>
    </xf>
    <xf numFmtId="0" fontId="7" fillId="6" borderId="3" xfId="0" applyFont="1" applyFill="1" applyBorder="1" applyAlignment="1">
      <alignment horizontal="center" wrapText="1" readingOrder="1"/>
    </xf>
    <xf numFmtId="0" fontId="5" fillId="6" borderId="4" xfId="0" applyFont="1" applyFill="1" applyBorder="1"/>
    <xf numFmtId="3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6" fillId="0" borderId="5" xfId="1" applyNumberFormat="1" applyFont="1" applyFill="1" applyBorder="1" applyAlignment="1">
      <alignment horizontal="left" wrapText="1" readingOrder="1"/>
    </xf>
    <xf numFmtId="3" fontId="6" fillId="0" borderId="5" xfId="1" applyNumberFormat="1" applyFont="1" applyFill="1" applyBorder="1" applyAlignment="1">
      <alignment horizontal="right" wrapText="1" readingOrder="1"/>
    </xf>
    <xf numFmtId="0" fontId="6" fillId="0" borderId="5" xfId="1" applyNumberFormat="1" applyFont="1" applyFill="1" applyBorder="1" applyAlignment="1">
      <alignment horizontal="right" wrapText="1" readingOrder="1"/>
    </xf>
    <xf numFmtId="0" fontId="6" fillId="0" borderId="5" xfId="1" applyNumberFormat="1" applyFont="1" applyFill="1" applyBorder="1" applyAlignment="1">
      <alignment horizontal="center" wrapText="1" readingOrder="1"/>
    </xf>
    <xf numFmtId="3" fontId="5" fillId="0" borderId="5" xfId="0" applyNumberFormat="1" applyFont="1" applyFill="1" applyBorder="1" applyAlignment="1"/>
    <xf numFmtId="0" fontId="6" fillId="0" borderId="6" xfId="1" applyNumberFormat="1" applyFont="1" applyFill="1" applyBorder="1" applyAlignment="1">
      <alignment horizontal="left" wrapText="1" readingOrder="1"/>
    </xf>
    <xf numFmtId="3" fontId="6" fillId="0" borderId="6" xfId="1" applyNumberFormat="1" applyFont="1" applyFill="1" applyBorder="1" applyAlignment="1">
      <alignment horizontal="right" wrapText="1" readingOrder="1"/>
    </xf>
    <xf numFmtId="0" fontId="6" fillId="0" borderId="6" xfId="1" applyNumberFormat="1" applyFont="1" applyFill="1" applyBorder="1" applyAlignment="1">
      <alignment horizontal="right" wrapText="1" readingOrder="1"/>
    </xf>
    <xf numFmtId="0" fontId="6" fillId="0" borderId="6" xfId="1" applyNumberFormat="1" applyFont="1" applyFill="1" applyBorder="1" applyAlignment="1">
      <alignment horizontal="center" wrapText="1" readingOrder="1"/>
    </xf>
    <xf numFmtId="3" fontId="5" fillId="0" borderId="6" xfId="0" applyNumberFormat="1" applyFont="1" applyFill="1" applyBorder="1" applyAlignment="1"/>
    <xf numFmtId="0" fontId="5" fillId="0" borderId="5" xfId="0" applyFont="1" applyFill="1" applyBorder="1"/>
    <xf numFmtId="0" fontId="5" fillId="6" borderId="3" xfId="0" applyFont="1" applyFill="1" applyBorder="1" applyAlignment="1">
      <alignment horizontal="center" wrapText="1" readingOrder="1"/>
    </xf>
    <xf numFmtId="3" fontId="5" fillId="0" borderId="6" xfId="0" applyNumberFormat="1" applyFont="1" applyFill="1" applyBorder="1"/>
    <xf numFmtId="3" fontId="4" fillId="0" borderId="5" xfId="0" applyNumberFormat="1" applyFont="1" applyFill="1" applyBorder="1" applyAlignment="1"/>
    <xf numFmtId="3" fontId="4" fillId="0" borderId="1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3" fillId="5" borderId="7" xfId="1" applyNumberFormat="1" applyFont="1" applyFill="1" applyBorder="1" applyAlignment="1">
      <alignment horizontal="left" wrapText="1" readingOrder="1"/>
    </xf>
    <xf numFmtId="0" fontId="5" fillId="6" borderId="8" xfId="0" applyFont="1" applyFill="1" applyBorder="1" applyAlignment="1">
      <alignment horizontal="left" wrapText="1" readingOrder="1"/>
    </xf>
    <xf numFmtId="0" fontId="3" fillId="5" borderId="2" xfId="1" applyNumberFormat="1" applyFont="1" applyFill="1" applyBorder="1" applyAlignment="1">
      <alignment horizontal="left" wrapText="1" readingOrder="1"/>
    </xf>
    <xf numFmtId="0" fontId="5" fillId="6" borderId="3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right" wrapText="1"/>
    </xf>
  </cellXfs>
  <cellStyles count="2">
    <cellStyle name="Normal" xfId="1" xr:uid="{00000000-0005-0000-0000-000000000000}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2B48C"/>
      <rgbColor rgb="00C0C0C0"/>
      <rgbColor rgb="00D3D3D3"/>
      <rgbColor rgb="00DDA0DD"/>
      <rgbColor rgb="00AFEEEE"/>
      <rgbColor rgb="00B0C4DE"/>
      <rgbColor rgb="00F0E68C"/>
      <rgbColor rgb="00FFFF00"/>
      <rgbColor rgb="00FFFFFF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800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showGridLines="0" tabSelected="1" zoomScale="91" zoomScaleNormal="9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7109375" style="13" customWidth="1"/>
    <col min="2" max="2" width="31.7109375" style="13" customWidth="1"/>
    <col min="3" max="3" width="41.28515625" style="13" customWidth="1"/>
    <col min="4" max="5" width="13.28515625" style="13" customWidth="1"/>
    <col min="6" max="6" width="7.5703125" style="24" customWidth="1"/>
    <col min="7" max="7" width="8.42578125" style="28" customWidth="1"/>
    <col min="8" max="8" width="11.7109375" style="13" customWidth="1"/>
    <col min="9" max="9" width="29.85546875" customWidth="1"/>
  </cols>
  <sheetData>
    <row r="1" spans="1:8" ht="25.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0" t="s">
        <v>279</v>
      </c>
      <c r="G1" s="4" t="s">
        <v>280</v>
      </c>
      <c r="H1" s="5" t="s">
        <v>278</v>
      </c>
    </row>
    <row r="2" spans="1:8" ht="16.5" customHeight="1" x14ac:dyDescent="0.25">
      <c r="A2" s="51" t="s">
        <v>270</v>
      </c>
      <c r="B2" s="52"/>
      <c r="C2" s="52"/>
      <c r="D2" s="6"/>
      <c r="E2" s="6"/>
      <c r="F2" s="21"/>
      <c r="G2" s="25"/>
      <c r="H2" s="7"/>
    </row>
    <row r="3" spans="1:8" x14ac:dyDescent="0.25">
      <c r="A3" s="8" t="s">
        <v>214</v>
      </c>
      <c r="B3" s="8" t="s">
        <v>33</v>
      </c>
      <c r="C3" s="8" t="s">
        <v>215</v>
      </c>
      <c r="D3" s="9">
        <v>431252</v>
      </c>
      <c r="E3" s="9">
        <v>237252</v>
      </c>
      <c r="F3" s="22">
        <v>8.4</v>
      </c>
      <c r="G3" s="26" t="s">
        <v>276</v>
      </c>
      <c r="H3" s="33">
        <v>210000</v>
      </c>
    </row>
    <row r="4" spans="1:8" ht="20.25" customHeight="1" x14ac:dyDescent="0.25">
      <c r="A4" s="8" t="s">
        <v>182</v>
      </c>
      <c r="B4" s="8" t="s">
        <v>183</v>
      </c>
      <c r="C4" s="8" t="s">
        <v>184</v>
      </c>
      <c r="D4" s="9">
        <v>125000</v>
      </c>
      <c r="E4" s="9">
        <v>50000</v>
      </c>
      <c r="F4" s="22">
        <v>8.1999999999999993</v>
      </c>
      <c r="G4" s="26" t="s">
        <v>276</v>
      </c>
      <c r="H4" s="33">
        <v>50000</v>
      </c>
    </row>
    <row r="5" spans="1:8" ht="18" customHeight="1" x14ac:dyDescent="0.25">
      <c r="A5" s="8" t="s">
        <v>244</v>
      </c>
      <c r="B5" s="8" t="s">
        <v>245</v>
      </c>
      <c r="C5" s="8" t="s">
        <v>246</v>
      </c>
      <c r="D5" s="9">
        <v>667700</v>
      </c>
      <c r="E5" s="9">
        <v>442000</v>
      </c>
      <c r="F5" s="22">
        <v>8</v>
      </c>
      <c r="G5" s="26" t="s">
        <v>276</v>
      </c>
      <c r="H5" s="33">
        <v>370000</v>
      </c>
    </row>
    <row r="6" spans="1:8" ht="15" customHeight="1" x14ac:dyDescent="0.25">
      <c r="A6" s="8" t="s">
        <v>208</v>
      </c>
      <c r="B6" s="8" t="s">
        <v>209</v>
      </c>
      <c r="C6" s="8" t="s">
        <v>210</v>
      </c>
      <c r="D6" s="9">
        <v>1192000</v>
      </c>
      <c r="E6" s="9">
        <v>300000</v>
      </c>
      <c r="F6" s="22">
        <v>8</v>
      </c>
      <c r="G6" s="26" t="s">
        <v>276</v>
      </c>
      <c r="H6" s="33">
        <v>250000</v>
      </c>
    </row>
    <row r="7" spans="1:8" ht="18.75" customHeight="1" x14ac:dyDescent="0.25">
      <c r="A7" s="8" t="s">
        <v>61</v>
      </c>
      <c r="B7" s="8" t="s">
        <v>62</v>
      </c>
      <c r="C7" s="8" t="s">
        <v>63</v>
      </c>
      <c r="D7" s="9">
        <v>380000</v>
      </c>
      <c r="E7" s="9">
        <v>160000</v>
      </c>
      <c r="F7" s="22">
        <v>7.8</v>
      </c>
      <c r="G7" s="26" t="s">
        <v>275</v>
      </c>
      <c r="H7" s="33">
        <v>130000</v>
      </c>
    </row>
    <row r="8" spans="1:8" ht="17.25" customHeight="1" x14ac:dyDescent="0.25">
      <c r="A8" s="8" t="s">
        <v>176</v>
      </c>
      <c r="B8" s="8" t="s">
        <v>177</v>
      </c>
      <c r="C8" s="8" t="s">
        <v>178</v>
      </c>
      <c r="D8" s="9">
        <v>610000</v>
      </c>
      <c r="E8" s="9">
        <v>260000</v>
      </c>
      <c r="F8" s="22">
        <v>7.8</v>
      </c>
      <c r="G8" s="26" t="s">
        <v>276</v>
      </c>
      <c r="H8" s="33">
        <v>210000</v>
      </c>
    </row>
    <row r="9" spans="1:8" ht="21" customHeight="1" x14ac:dyDescent="0.25">
      <c r="A9" s="8" t="s">
        <v>48</v>
      </c>
      <c r="B9" s="8" t="s">
        <v>49</v>
      </c>
      <c r="C9" s="8" t="s">
        <v>50</v>
      </c>
      <c r="D9" s="9">
        <v>525000</v>
      </c>
      <c r="E9" s="9">
        <v>300000</v>
      </c>
      <c r="F9" s="22">
        <v>7.6</v>
      </c>
      <c r="G9" s="26" t="s">
        <v>276</v>
      </c>
      <c r="H9" s="33">
        <v>230000</v>
      </c>
    </row>
    <row r="10" spans="1:8" ht="30.75" customHeight="1" x14ac:dyDescent="0.25">
      <c r="A10" s="8" t="s">
        <v>65</v>
      </c>
      <c r="B10" s="8" t="s">
        <v>66</v>
      </c>
      <c r="C10" s="8" t="s">
        <v>67</v>
      </c>
      <c r="D10" s="9">
        <v>1443000</v>
      </c>
      <c r="E10" s="9">
        <v>745000</v>
      </c>
      <c r="F10" s="22">
        <v>7.6</v>
      </c>
      <c r="G10" s="26" t="s">
        <v>275</v>
      </c>
      <c r="H10" s="33">
        <v>500000</v>
      </c>
    </row>
    <row r="11" spans="1:8" ht="14.25" customHeight="1" x14ac:dyDescent="0.25">
      <c r="A11" s="8" t="s">
        <v>104</v>
      </c>
      <c r="B11" s="8" t="s">
        <v>99</v>
      </c>
      <c r="C11" s="8" t="s">
        <v>105</v>
      </c>
      <c r="D11" s="9">
        <v>583000</v>
      </c>
      <c r="E11" s="9">
        <v>343000</v>
      </c>
      <c r="F11" s="22">
        <v>7.4</v>
      </c>
      <c r="G11" s="26" t="s">
        <v>276</v>
      </c>
      <c r="H11" s="33">
        <v>260000</v>
      </c>
    </row>
    <row r="12" spans="1:8" x14ac:dyDescent="0.25">
      <c r="A12" s="8" t="s">
        <v>132</v>
      </c>
      <c r="B12" s="8" t="s">
        <v>133</v>
      </c>
      <c r="C12" s="8" t="s">
        <v>134</v>
      </c>
      <c r="D12" s="9">
        <v>626700</v>
      </c>
      <c r="E12" s="9">
        <v>226100</v>
      </c>
      <c r="F12" s="22">
        <v>7.4</v>
      </c>
      <c r="G12" s="26" t="s">
        <v>276</v>
      </c>
      <c r="H12" s="33">
        <v>170000</v>
      </c>
    </row>
    <row r="13" spans="1:8" x14ac:dyDescent="0.25">
      <c r="A13" s="8" t="s">
        <v>195</v>
      </c>
      <c r="B13" s="8" t="s">
        <v>196</v>
      </c>
      <c r="C13" s="8" t="s">
        <v>197</v>
      </c>
      <c r="D13" s="9">
        <v>666120</v>
      </c>
      <c r="E13" s="9">
        <v>430000</v>
      </c>
      <c r="F13" s="22">
        <v>7.2</v>
      </c>
      <c r="G13" s="26" t="s">
        <v>276</v>
      </c>
      <c r="H13" s="33">
        <v>310000</v>
      </c>
    </row>
    <row r="14" spans="1:8" x14ac:dyDescent="0.25">
      <c r="A14" s="8" t="s">
        <v>235</v>
      </c>
      <c r="B14" s="8" t="s">
        <v>236</v>
      </c>
      <c r="C14" s="8" t="s">
        <v>237</v>
      </c>
      <c r="D14" s="9">
        <v>503000</v>
      </c>
      <c r="E14" s="9">
        <v>300000</v>
      </c>
      <c r="F14" s="22">
        <v>7</v>
      </c>
      <c r="G14" s="26" t="s">
        <v>276</v>
      </c>
      <c r="H14" s="33">
        <v>210000</v>
      </c>
    </row>
    <row r="15" spans="1:8" x14ac:dyDescent="0.25">
      <c r="A15" s="8" t="s">
        <v>226</v>
      </c>
      <c r="B15" s="8" t="s">
        <v>227</v>
      </c>
      <c r="C15" s="8" t="s">
        <v>228</v>
      </c>
      <c r="D15" s="9">
        <v>858000</v>
      </c>
      <c r="E15" s="9">
        <v>557000</v>
      </c>
      <c r="F15" s="22">
        <v>7.2</v>
      </c>
      <c r="G15" s="26" t="s">
        <v>275</v>
      </c>
      <c r="H15" s="33">
        <v>320000</v>
      </c>
    </row>
    <row r="16" spans="1:8" ht="24.75" x14ac:dyDescent="0.25">
      <c r="A16" s="8" t="s">
        <v>260</v>
      </c>
      <c r="B16" s="8" t="s">
        <v>261</v>
      </c>
      <c r="C16" s="8" t="s">
        <v>262</v>
      </c>
      <c r="D16" s="9">
        <v>700000</v>
      </c>
      <c r="E16" s="9">
        <v>284000</v>
      </c>
      <c r="F16" s="22">
        <v>7</v>
      </c>
      <c r="G16" s="26" t="s">
        <v>276</v>
      </c>
      <c r="H16" s="33">
        <v>200000</v>
      </c>
    </row>
    <row r="17" spans="1:8" x14ac:dyDescent="0.25">
      <c r="A17" s="8" t="s">
        <v>45</v>
      </c>
      <c r="B17" s="8" t="s">
        <v>46</v>
      </c>
      <c r="C17" s="8" t="s">
        <v>47</v>
      </c>
      <c r="D17" s="9">
        <v>1849600</v>
      </c>
      <c r="E17" s="9">
        <v>813000</v>
      </c>
      <c r="F17" s="22">
        <v>6.8</v>
      </c>
      <c r="G17" s="26" t="s">
        <v>275</v>
      </c>
      <c r="H17" s="33">
        <v>350000</v>
      </c>
    </row>
    <row r="18" spans="1:8" x14ac:dyDescent="0.25">
      <c r="A18" s="8" t="s">
        <v>90</v>
      </c>
      <c r="B18" s="8" t="s">
        <v>91</v>
      </c>
      <c r="C18" s="8" t="s">
        <v>92</v>
      </c>
      <c r="D18" s="9">
        <v>499000</v>
      </c>
      <c r="E18" s="9">
        <v>151000</v>
      </c>
      <c r="F18" s="22">
        <v>6.8</v>
      </c>
      <c r="G18" s="26" t="s">
        <v>276</v>
      </c>
      <c r="H18" s="33">
        <v>100000</v>
      </c>
    </row>
    <row r="19" spans="1:8" x14ac:dyDescent="0.25">
      <c r="A19" s="8" t="s">
        <v>87</v>
      </c>
      <c r="B19" s="8" t="s">
        <v>88</v>
      </c>
      <c r="C19" s="8" t="s">
        <v>89</v>
      </c>
      <c r="D19" s="9">
        <v>560000</v>
      </c>
      <c r="E19" s="9">
        <v>170000</v>
      </c>
      <c r="F19" s="22">
        <v>6.8</v>
      </c>
      <c r="G19" s="26" t="s">
        <v>275</v>
      </c>
      <c r="H19" s="33">
        <v>110000</v>
      </c>
    </row>
    <row r="20" spans="1:8" ht="20.25" customHeight="1" x14ac:dyDescent="0.25">
      <c r="A20" s="8" t="s">
        <v>238</v>
      </c>
      <c r="B20" s="8" t="s">
        <v>83</v>
      </c>
      <c r="C20" s="8" t="s">
        <v>239</v>
      </c>
      <c r="D20" s="9">
        <v>750000</v>
      </c>
      <c r="E20" s="9">
        <v>163000</v>
      </c>
      <c r="F20" s="22">
        <v>6.8</v>
      </c>
      <c r="G20" s="26" t="s">
        <v>275</v>
      </c>
      <c r="H20" s="33">
        <v>105000</v>
      </c>
    </row>
    <row r="21" spans="1:8" x14ac:dyDescent="0.25">
      <c r="A21" s="8" t="s">
        <v>16</v>
      </c>
      <c r="B21" s="8" t="s">
        <v>17</v>
      </c>
      <c r="C21" s="8" t="s">
        <v>18</v>
      </c>
      <c r="D21" s="9">
        <v>187000</v>
      </c>
      <c r="E21" s="9">
        <v>100000</v>
      </c>
      <c r="F21" s="22">
        <v>6.6</v>
      </c>
      <c r="G21" s="26" t="s">
        <v>275</v>
      </c>
      <c r="H21" s="33">
        <v>60000</v>
      </c>
    </row>
    <row r="22" spans="1:8" x14ac:dyDescent="0.25">
      <c r="A22" s="8" t="s">
        <v>36</v>
      </c>
      <c r="B22" s="8" t="s">
        <v>37</v>
      </c>
      <c r="C22" s="8" t="s">
        <v>38</v>
      </c>
      <c r="D22" s="9">
        <v>634100</v>
      </c>
      <c r="E22" s="9">
        <v>196600</v>
      </c>
      <c r="F22" s="22">
        <v>6.6</v>
      </c>
      <c r="G22" s="26" t="s">
        <v>275</v>
      </c>
      <c r="H22" s="33">
        <v>100000</v>
      </c>
    </row>
    <row r="23" spans="1:8" x14ac:dyDescent="0.25">
      <c r="A23" s="8" t="s">
        <v>52</v>
      </c>
      <c r="B23" s="8" t="s">
        <v>53</v>
      </c>
      <c r="C23" s="8" t="s">
        <v>54</v>
      </c>
      <c r="D23" s="9">
        <v>1400000</v>
      </c>
      <c r="E23" s="9">
        <v>400000</v>
      </c>
      <c r="F23" s="22">
        <v>6.6</v>
      </c>
      <c r="G23" s="26" t="s">
        <v>275</v>
      </c>
      <c r="H23" s="33">
        <v>230000</v>
      </c>
    </row>
    <row r="24" spans="1:8" x14ac:dyDescent="0.25">
      <c r="A24" s="8" t="s">
        <v>258</v>
      </c>
      <c r="B24" s="8" t="s">
        <v>111</v>
      </c>
      <c r="C24" s="8" t="s">
        <v>259</v>
      </c>
      <c r="D24" s="9">
        <v>657000</v>
      </c>
      <c r="E24" s="9">
        <v>459000</v>
      </c>
      <c r="F24" s="22">
        <v>6.5</v>
      </c>
      <c r="G24" s="26" t="s">
        <v>275</v>
      </c>
      <c r="H24" s="33">
        <v>230000</v>
      </c>
    </row>
    <row r="25" spans="1:8" ht="24.75" x14ac:dyDescent="0.25">
      <c r="A25" s="8" t="s">
        <v>128</v>
      </c>
      <c r="B25" s="8" t="s">
        <v>5</v>
      </c>
      <c r="C25" s="8" t="s">
        <v>129</v>
      </c>
      <c r="D25" s="9">
        <v>450000</v>
      </c>
      <c r="E25" s="9">
        <v>315000</v>
      </c>
      <c r="F25" s="22">
        <v>6.2</v>
      </c>
      <c r="G25" s="26" t="s">
        <v>275</v>
      </c>
      <c r="H25" s="33">
        <v>150000</v>
      </c>
    </row>
    <row r="26" spans="1:8" x14ac:dyDescent="0.25">
      <c r="A26" s="8" t="s">
        <v>232</v>
      </c>
      <c r="B26" s="8" t="s">
        <v>233</v>
      </c>
      <c r="C26" s="8" t="s">
        <v>234</v>
      </c>
      <c r="D26" s="9">
        <v>440000</v>
      </c>
      <c r="E26" s="9">
        <v>290000</v>
      </c>
      <c r="F26" s="22">
        <v>6.2</v>
      </c>
      <c r="G26" s="26" t="s">
        <v>274</v>
      </c>
      <c r="H26" s="33">
        <v>130000</v>
      </c>
    </row>
    <row r="27" spans="1:8" ht="24.75" x14ac:dyDescent="0.25">
      <c r="A27" s="8" t="s">
        <v>267</v>
      </c>
      <c r="B27" s="8" t="s">
        <v>268</v>
      </c>
      <c r="C27" s="8" t="s">
        <v>269</v>
      </c>
      <c r="D27" s="9">
        <v>907000</v>
      </c>
      <c r="E27" s="9">
        <v>500000</v>
      </c>
      <c r="F27" s="22">
        <v>6.2</v>
      </c>
      <c r="G27" s="26" t="s">
        <v>275</v>
      </c>
      <c r="H27" s="33">
        <v>230000</v>
      </c>
    </row>
    <row r="28" spans="1:8" ht="15.75" thickBot="1" x14ac:dyDescent="0.3">
      <c r="A28" s="40" t="s">
        <v>28</v>
      </c>
      <c r="B28" s="40" t="s">
        <v>9</v>
      </c>
      <c r="C28" s="40" t="s">
        <v>29</v>
      </c>
      <c r="D28" s="41">
        <v>229500</v>
      </c>
      <c r="E28" s="41">
        <v>118650</v>
      </c>
      <c r="F28" s="42">
        <v>5.8</v>
      </c>
      <c r="G28" s="43" t="s">
        <v>275</v>
      </c>
      <c r="H28" s="44">
        <v>50000</v>
      </c>
    </row>
    <row r="29" spans="1:8" ht="15.75" thickTop="1" x14ac:dyDescent="0.25">
      <c r="A29" s="35" t="s">
        <v>192</v>
      </c>
      <c r="B29" s="35" t="s">
        <v>193</v>
      </c>
      <c r="C29" s="35" t="s">
        <v>194</v>
      </c>
      <c r="D29" s="36">
        <v>1005000</v>
      </c>
      <c r="E29" s="36">
        <v>320000</v>
      </c>
      <c r="F29" s="37">
        <v>5.6</v>
      </c>
      <c r="G29" s="38" t="s">
        <v>274</v>
      </c>
      <c r="H29" s="39"/>
    </row>
    <row r="30" spans="1:8" ht="24.75" x14ac:dyDescent="0.25">
      <c r="A30" s="8" t="s">
        <v>55</v>
      </c>
      <c r="B30" s="8" t="s">
        <v>56</v>
      </c>
      <c r="C30" s="8" t="s">
        <v>57</v>
      </c>
      <c r="D30" s="9">
        <v>259000</v>
      </c>
      <c r="E30" s="9">
        <v>181300</v>
      </c>
      <c r="F30" s="22">
        <v>5.6</v>
      </c>
      <c r="G30" s="26" t="s">
        <v>275</v>
      </c>
      <c r="H30" s="34"/>
    </row>
    <row r="31" spans="1:8" x14ac:dyDescent="0.25">
      <c r="A31" s="8" t="s">
        <v>84</v>
      </c>
      <c r="B31" s="8" t="s">
        <v>83</v>
      </c>
      <c r="C31" s="8" t="s">
        <v>85</v>
      </c>
      <c r="D31" s="9">
        <v>825000</v>
      </c>
      <c r="E31" s="9">
        <v>200000</v>
      </c>
      <c r="F31" s="22">
        <v>5.2</v>
      </c>
      <c r="G31" s="26" t="s">
        <v>275</v>
      </c>
      <c r="H31" s="34"/>
    </row>
    <row r="32" spans="1:8" x14ac:dyDescent="0.25">
      <c r="A32" s="8" t="s">
        <v>229</v>
      </c>
      <c r="B32" s="8" t="s">
        <v>230</v>
      </c>
      <c r="C32" s="8" t="s">
        <v>231</v>
      </c>
      <c r="D32" s="9">
        <v>569000</v>
      </c>
      <c r="E32" s="9">
        <v>120000</v>
      </c>
      <c r="F32" s="22">
        <v>5.2</v>
      </c>
      <c r="G32" s="26" t="s">
        <v>276</v>
      </c>
      <c r="H32" s="34"/>
    </row>
    <row r="33" spans="1:9" x14ac:dyDescent="0.25">
      <c r="A33" s="8" t="s">
        <v>224</v>
      </c>
      <c r="B33" s="8" t="s">
        <v>17</v>
      </c>
      <c r="C33" s="8" t="s">
        <v>225</v>
      </c>
      <c r="D33" s="9">
        <v>155000</v>
      </c>
      <c r="E33" s="9">
        <v>100000</v>
      </c>
      <c r="F33" s="22">
        <v>4.8</v>
      </c>
      <c r="G33" s="26" t="s">
        <v>276</v>
      </c>
      <c r="H33" s="34"/>
    </row>
    <row r="34" spans="1:9" x14ac:dyDescent="0.25">
      <c r="A34" s="8" t="s">
        <v>13</v>
      </c>
      <c r="B34" s="8" t="s">
        <v>14</v>
      </c>
      <c r="C34" s="8" t="s">
        <v>15</v>
      </c>
      <c r="D34" s="9">
        <v>2149800</v>
      </c>
      <c r="E34" s="9">
        <v>600000</v>
      </c>
      <c r="F34" s="22">
        <v>4.5999999999999996</v>
      </c>
      <c r="G34" s="26" t="s">
        <v>275</v>
      </c>
      <c r="H34" s="34"/>
    </row>
    <row r="35" spans="1:9" x14ac:dyDescent="0.25">
      <c r="A35" s="8" t="s">
        <v>6</v>
      </c>
      <c r="B35" s="8" t="s">
        <v>7</v>
      </c>
      <c r="C35" s="8" t="s">
        <v>8</v>
      </c>
      <c r="D35" s="9">
        <v>308000</v>
      </c>
      <c r="E35" s="9">
        <v>215600</v>
      </c>
      <c r="F35" s="22">
        <v>4.4000000000000004</v>
      </c>
      <c r="G35" s="26" t="s">
        <v>275</v>
      </c>
      <c r="H35" s="34"/>
    </row>
    <row r="36" spans="1:9" ht="24.75" x14ac:dyDescent="0.25">
      <c r="A36" s="8" t="s">
        <v>10</v>
      </c>
      <c r="B36" s="8" t="s">
        <v>11</v>
      </c>
      <c r="C36" s="8" t="s">
        <v>12</v>
      </c>
      <c r="D36" s="9">
        <v>1500000</v>
      </c>
      <c r="E36" s="9">
        <v>490000</v>
      </c>
      <c r="F36" s="22">
        <v>4.2</v>
      </c>
      <c r="G36" s="26" t="s">
        <v>275</v>
      </c>
      <c r="H36" s="34"/>
    </row>
    <row r="37" spans="1:9" x14ac:dyDescent="0.25">
      <c r="A37" s="8" t="s">
        <v>145</v>
      </c>
      <c r="B37" s="8" t="s">
        <v>146</v>
      </c>
      <c r="C37" s="8" t="s">
        <v>147</v>
      </c>
      <c r="D37" s="9">
        <v>3712000</v>
      </c>
      <c r="E37" s="9">
        <v>1292000</v>
      </c>
      <c r="F37" s="22">
        <v>4</v>
      </c>
      <c r="G37" s="26" t="s">
        <v>274</v>
      </c>
      <c r="H37" s="34"/>
    </row>
    <row r="38" spans="1:9" x14ac:dyDescent="0.25">
      <c r="A38" s="8" t="s">
        <v>130</v>
      </c>
      <c r="B38" s="8" t="s">
        <v>26</v>
      </c>
      <c r="C38" s="8" t="s">
        <v>131</v>
      </c>
      <c r="D38" s="9">
        <v>430000</v>
      </c>
      <c r="E38" s="9">
        <v>203000</v>
      </c>
      <c r="F38" s="22">
        <v>3.8</v>
      </c>
      <c r="G38" s="26" t="s">
        <v>275</v>
      </c>
      <c r="H38" s="34"/>
    </row>
    <row r="39" spans="1:9" x14ac:dyDescent="0.25">
      <c r="A39" s="8" t="s">
        <v>247</v>
      </c>
      <c r="B39" s="8" t="s">
        <v>248</v>
      </c>
      <c r="C39" s="8" t="s">
        <v>249</v>
      </c>
      <c r="D39" s="9">
        <v>1636685</v>
      </c>
      <c r="E39" s="9">
        <v>395115</v>
      </c>
      <c r="F39" s="22">
        <v>3.2</v>
      </c>
      <c r="G39" s="26" t="s">
        <v>274</v>
      </c>
      <c r="H39" s="34"/>
    </row>
    <row r="40" spans="1:9" x14ac:dyDescent="0.25">
      <c r="A40" s="8" t="s">
        <v>73</v>
      </c>
      <c r="B40" s="8" t="s">
        <v>74</v>
      </c>
      <c r="C40" s="8" t="s">
        <v>75</v>
      </c>
      <c r="D40" s="9">
        <v>206000</v>
      </c>
      <c r="E40" s="9">
        <v>76000</v>
      </c>
      <c r="F40" s="22">
        <v>2.8</v>
      </c>
      <c r="G40" s="26" t="s">
        <v>276</v>
      </c>
      <c r="H40" s="34"/>
    </row>
    <row r="41" spans="1:9" x14ac:dyDescent="0.25">
      <c r="A41" s="8" t="s">
        <v>162</v>
      </c>
      <c r="B41" s="8" t="s">
        <v>163</v>
      </c>
      <c r="C41" s="8" t="s">
        <v>164</v>
      </c>
      <c r="D41" s="9">
        <v>120000</v>
      </c>
      <c r="E41" s="9">
        <v>50000</v>
      </c>
      <c r="F41" s="22">
        <v>2.4</v>
      </c>
      <c r="G41" s="26" t="s">
        <v>276</v>
      </c>
      <c r="H41" s="34"/>
    </row>
    <row r="42" spans="1:9" ht="21" customHeight="1" x14ac:dyDescent="0.25">
      <c r="A42" s="8" t="s">
        <v>240</v>
      </c>
      <c r="B42" s="8" t="s">
        <v>35</v>
      </c>
      <c r="C42" s="8" t="s">
        <v>241</v>
      </c>
      <c r="D42" s="9">
        <v>5060000</v>
      </c>
      <c r="E42" s="9">
        <v>2300000</v>
      </c>
      <c r="F42" s="22">
        <v>2.4</v>
      </c>
      <c r="G42" s="26" t="s">
        <v>275</v>
      </c>
      <c r="H42" s="34"/>
    </row>
    <row r="43" spans="1:9" ht="18" customHeight="1" x14ac:dyDescent="0.25">
      <c r="A43" s="8" t="s">
        <v>70</v>
      </c>
      <c r="B43" s="8" t="s">
        <v>71</v>
      </c>
      <c r="C43" s="8" t="s">
        <v>72</v>
      </c>
      <c r="D43" s="9">
        <v>400000</v>
      </c>
      <c r="E43" s="9">
        <v>180000</v>
      </c>
      <c r="F43" s="22">
        <v>1.6</v>
      </c>
      <c r="G43" s="26" t="s">
        <v>275</v>
      </c>
      <c r="H43" s="34"/>
    </row>
    <row r="44" spans="1:9" x14ac:dyDescent="0.25">
      <c r="A44" s="8" t="s">
        <v>250</v>
      </c>
      <c r="B44" s="8" t="s">
        <v>251</v>
      </c>
      <c r="C44" s="8" t="s">
        <v>252</v>
      </c>
      <c r="D44" s="9">
        <v>327000</v>
      </c>
      <c r="E44" s="9">
        <v>17000</v>
      </c>
      <c r="F44" s="22"/>
      <c r="G44" s="26"/>
      <c r="H44" s="34"/>
      <c r="I44" t="s">
        <v>283</v>
      </c>
    </row>
    <row r="45" spans="1:9" x14ac:dyDescent="0.25">
      <c r="A45" s="8" t="s">
        <v>242</v>
      </c>
      <c r="B45" s="8" t="s">
        <v>33</v>
      </c>
      <c r="C45" s="8" t="s">
        <v>243</v>
      </c>
      <c r="D45" s="9">
        <v>176608</v>
      </c>
      <c r="E45" s="9">
        <v>120108</v>
      </c>
      <c r="F45" s="22"/>
      <c r="G45" s="26"/>
      <c r="H45" s="33"/>
      <c r="I45" t="s">
        <v>281</v>
      </c>
    </row>
    <row r="46" spans="1:9" ht="17.25" customHeight="1" thickBot="1" x14ac:dyDescent="0.3">
      <c r="A46" s="14"/>
      <c r="B46" s="14"/>
      <c r="C46" s="14"/>
      <c r="D46" s="15"/>
      <c r="E46" s="15"/>
      <c r="F46" s="23"/>
      <c r="G46" s="27"/>
      <c r="H46" s="12">
        <f>SUM(H3:H43)</f>
        <v>5265000</v>
      </c>
    </row>
    <row r="47" spans="1:9" ht="18.75" customHeight="1" thickBot="1" x14ac:dyDescent="0.3">
      <c r="A47" s="53" t="s">
        <v>273</v>
      </c>
      <c r="B47" s="54"/>
      <c r="C47" s="54"/>
      <c r="D47" s="16"/>
      <c r="E47" s="16"/>
      <c r="F47" s="30"/>
      <c r="G47" s="31"/>
      <c r="H47" s="32"/>
    </row>
    <row r="48" spans="1:9" x14ac:dyDescent="0.25">
      <c r="A48" s="35" t="s">
        <v>263</v>
      </c>
      <c r="B48" s="35" t="s">
        <v>133</v>
      </c>
      <c r="C48" s="35" t="s">
        <v>264</v>
      </c>
      <c r="D48" s="36">
        <v>160000</v>
      </c>
      <c r="E48" s="36">
        <v>90000</v>
      </c>
      <c r="F48" s="37">
        <v>8</v>
      </c>
      <c r="G48" s="38" t="s">
        <v>276</v>
      </c>
      <c r="H48" s="29">
        <v>85000</v>
      </c>
    </row>
    <row r="49" spans="1:9" ht="29.25" customHeight="1" x14ac:dyDescent="0.25">
      <c r="A49" s="8" t="s">
        <v>113</v>
      </c>
      <c r="B49" s="8" t="s">
        <v>114</v>
      </c>
      <c r="C49" s="8" t="s">
        <v>115</v>
      </c>
      <c r="D49" s="9">
        <v>313000</v>
      </c>
      <c r="E49" s="9">
        <v>108500</v>
      </c>
      <c r="F49" s="22">
        <v>7.4</v>
      </c>
      <c r="G49" s="26" t="s">
        <v>276</v>
      </c>
      <c r="H49" s="10">
        <v>90000</v>
      </c>
    </row>
    <row r="50" spans="1:9" ht="32.25" customHeight="1" x14ac:dyDescent="0.25">
      <c r="A50" s="8" t="s">
        <v>203</v>
      </c>
      <c r="B50" s="8" t="s">
        <v>204</v>
      </c>
      <c r="C50" s="8" t="s">
        <v>205</v>
      </c>
      <c r="D50" s="9">
        <v>460000</v>
      </c>
      <c r="E50" s="9">
        <v>100000</v>
      </c>
      <c r="F50" s="22">
        <v>7.2</v>
      </c>
      <c r="G50" s="26" t="s">
        <v>276</v>
      </c>
      <c r="H50" s="10">
        <v>80000</v>
      </c>
    </row>
    <row r="51" spans="1:9" ht="21" customHeight="1" x14ac:dyDescent="0.25">
      <c r="A51" s="8" t="s">
        <v>98</v>
      </c>
      <c r="B51" s="8" t="s">
        <v>99</v>
      </c>
      <c r="C51" s="8" t="s">
        <v>100</v>
      </c>
      <c r="D51" s="9">
        <v>387698</v>
      </c>
      <c r="E51" s="9">
        <v>247698</v>
      </c>
      <c r="F51" s="22">
        <v>6.8</v>
      </c>
      <c r="G51" s="26" t="s">
        <v>275</v>
      </c>
      <c r="H51" s="10">
        <v>150000</v>
      </c>
    </row>
    <row r="52" spans="1:9" x14ac:dyDescent="0.25">
      <c r="A52" s="8" t="s">
        <v>122</v>
      </c>
      <c r="B52" s="8" t="s">
        <v>123</v>
      </c>
      <c r="C52" s="8" t="s">
        <v>124</v>
      </c>
      <c r="D52" s="9">
        <v>574800</v>
      </c>
      <c r="E52" s="9">
        <v>350000</v>
      </c>
      <c r="F52" s="22">
        <v>6.6</v>
      </c>
      <c r="G52" s="26" t="s">
        <v>276</v>
      </c>
      <c r="H52" s="10">
        <v>190000</v>
      </c>
    </row>
    <row r="53" spans="1:9" ht="24.75" x14ac:dyDescent="0.25">
      <c r="A53" s="8" t="s">
        <v>139</v>
      </c>
      <c r="B53" s="8" t="s">
        <v>140</v>
      </c>
      <c r="C53" s="8" t="s">
        <v>141</v>
      </c>
      <c r="D53" s="9">
        <v>292000</v>
      </c>
      <c r="E53" s="9">
        <v>204400</v>
      </c>
      <c r="F53" s="22">
        <v>6.2</v>
      </c>
      <c r="G53" s="26" t="s">
        <v>276</v>
      </c>
      <c r="H53" s="10">
        <v>100000</v>
      </c>
    </row>
    <row r="54" spans="1:9" ht="15.75" thickBot="1" x14ac:dyDescent="0.3">
      <c r="A54" s="40" t="s">
        <v>159</v>
      </c>
      <c r="B54" s="40" t="s">
        <v>160</v>
      </c>
      <c r="C54" s="40" t="s">
        <v>161</v>
      </c>
      <c r="D54" s="41">
        <v>1355000</v>
      </c>
      <c r="E54" s="41">
        <v>445000</v>
      </c>
      <c r="F54" s="42">
        <v>5.6</v>
      </c>
      <c r="G54" s="43" t="s">
        <v>276</v>
      </c>
      <c r="H54" s="47">
        <v>180000</v>
      </c>
    </row>
    <row r="55" spans="1:9" ht="15.75" thickTop="1" x14ac:dyDescent="0.25">
      <c r="A55" s="35" t="s">
        <v>157</v>
      </c>
      <c r="B55" s="35" t="s">
        <v>121</v>
      </c>
      <c r="C55" s="35" t="s">
        <v>158</v>
      </c>
      <c r="D55" s="36">
        <v>454000</v>
      </c>
      <c r="E55" s="36">
        <v>274000</v>
      </c>
      <c r="F55" s="37">
        <v>5</v>
      </c>
      <c r="G55" s="38" t="s">
        <v>275</v>
      </c>
      <c r="H55" s="29"/>
    </row>
    <row r="56" spans="1:9" x14ac:dyDescent="0.25">
      <c r="A56" s="35" t="s">
        <v>116</v>
      </c>
      <c r="B56" s="35" t="s">
        <v>112</v>
      </c>
      <c r="C56" s="35" t="s">
        <v>117</v>
      </c>
      <c r="D56" s="36">
        <v>851000</v>
      </c>
      <c r="E56" s="36">
        <v>246500</v>
      </c>
      <c r="F56" s="37">
        <v>4.5999999999999996</v>
      </c>
      <c r="G56" s="38" t="s">
        <v>275</v>
      </c>
      <c r="H56" s="45"/>
    </row>
    <row r="57" spans="1:9" ht="24.75" x14ac:dyDescent="0.25">
      <c r="A57" s="8" t="s">
        <v>185</v>
      </c>
      <c r="B57" s="8" t="s">
        <v>86</v>
      </c>
      <c r="C57" s="8" t="s">
        <v>186</v>
      </c>
      <c r="D57" s="9">
        <v>688000</v>
      </c>
      <c r="E57" s="9">
        <v>470000</v>
      </c>
      <c r="F57" s="22">
        <v>3.4</v>
      </c>
      <c r="G57" s="26" t="s">
        <v>274</v>
      </c>
      <c r="H57" s="11"/>
    </row>
    <row r="58" spans="1:9" x14ac:dyDescent="0.25">
      <c r="A58" s="8" t="s">
        <v>265</v>
      </c>
      <c r="B58" s="8" t="s">
        <v>227</v>
      </c>
      <c r="C58" s="8" t="s">
        <v>266</v>
      </c>
      <c r="D58" s="9">
        <v>1643052</v>
      </c>
      <c r="E58" s="9">
        <v>817052</v>
      </c>
      <c r="F58" s="22"/>
      <c r="G58" s="26"/>
      <c r="H58" s="11"/>
      <c r="I58" t="s">
        <v>282</v>
      </c>
    </row>
    <row r="59" spans="1:9" x14ac:dyDescent="0.25">
      <c r="A59" s="8" t="s">
        <v>253</v>
      </c>
      <c r="B59" s="8" t="s">
        <v>251</v>
      </c>
      <c r="C59" s="8" t="s">
        <v>254</v>
      </c>
      <c r="D59" s="9">
        <v>330000</v>
      </c>
      <c r="E59" s="9">
        <v>40000</v>
      </c>
      <c r="F59" s="22"/>
      <c r="G59" s="26"/>
      <c r="H59" s="49"/>
      <c r="I59" t="s">
        <v>283</v>
      </c>
    </row>
    <row r="60" spans="1:9" ht="15.75" thickBot="1" x14ac:dyDescent="0.3">
      <c r="A60" s="14"/>
      <c r="B60" s="14"/>
      <c r="C60" s="14"/>
      <c r="D60" s="15"/>
      <c r="E60" s="15"/>
      <c r="F60" s="23"/>
      <c r="G60" s="27"/>
      <c r="H60" s="12">
        <f>SUM(H48:H59)</f>
        <v>875000</v>
      </c>
    </row>
    <row r="61" spans="1:9" ht="16.5" customHeight="1" thickBot="1" x14ac:dyDescent="0.3">
      <c r="A61" s="53" t="s">
        <v>271</v>
      </c>
      <c r="B61" s="54"/>
      <c r="C61" s="54"/>
      <c r="D61" s="16"/>
      <c r="E61" s="16"/>
      <c r="F61" s="30"/>
      <c r="G61" s="46"/>
      <c r="H61" s="32"/>
    </row>
    <row r="62" spans="1:9" x14ac:dyDescent="0.25">
      <c r="A62" s="35" t="s">
        <v>154</v>
      </c>
      <c r="B62" s="35" t="s">
        <v>155</v>
      </c>
      <c r="C62" s="35" t="s">
        <v>156</v>
      </c>
      <c r="D62" s="36">
        <v>335400</v>
      </c>
      <c r="E62" s="36">
        <v>231400</v>
      </c>
      <c r="F62" s="37">
        <v>8.1999999999999993</v>
      </c>
      <c r="G62" s="38" t="s">
        <v>276</v>
      </c>
      <c r="H62" s="29">
        <v>210000</v>
      </c>
    </row>
    <row r="63" spans="1:9" ht="24.75" x14ac:dyDescent="0.25">
      <c r="A63" s="8" t="s">
        <v>68</v>
      </c>
      <c r="B63" s="8" t="s">
        <v>64</v>
      </c>
      <c r="C63" s="8" t="s">
        <v>69</v>
      </c>
      <c r="D63" s="9">
        <v>333500</v>
      </c>
      <c r="E63" s="9">
        <v>177500</v>
      </c>
      <c r="F63" s="22">
        <v>7.8</v>
      </c>
      <c r="G63" s="26" t="s">
        <v>276</v>
      </c>
      <c r="H63" s="10">
        <v>150000</v>
      </c>
    </row>
    <row r="64" spans="1:9" ht="24.75" x14ac:dyDescent="0.25">
      <c r="A64" s="8" t="s">
        <v>39</v>
      </c>
      <c r="B64" s="8" t="s">
        <v>40</v>
      </c>
      <c r="C64" s="8" t="s">
        <v>41</v>
      </c>
      <c r="D64" s="9">
        <v>946000</v>
      </c>
      <c r="E64" s="9">
        <v>286000</v>
      </c>
      <c r="F64" s="22">
        <v>7.8</v>
      </c>
      <c r="G64" s="26" t="s">
        <v>276</v>
      </c>
      <c r="H64" s="10">
        <v>240000</v>
      </c>
    </row>
    <row r="65" spans="1:8" x14ac:dyDescent="0.25">
      <c r="A65" s="8" t="s">
        <v>118</v>
      </c>
      <c r="B65" s="8" t="s">
        <v>119</v>
      </c>
      <c r="C65" s="8" t="s">
        <v>120</v>
      </c>
      <c r="D65" s="9">
        <v>1975000</v>
      </c>
      <c r="E65" s="9">
        <v>430000</v>
      </c>
      <c r="F65" s="22">
        <v>7</v>
      </c>
      <c r="G65" s="26" t="s">
        <v>275</v>
      </c>
      <c r="H65" s="10">
        <v>290000</v>
      </c>
    </row>
    <row r="66" spans="1:8" x14ac:dyDescent="0.25">
      <c r="A66" s="8" t="s">
        <v>142</v>
      </c>
      <c r="B66" s="8" t="s">
        <v>143</v>
      </c>
      <c r="C66" s="8" t="s">
        <v>144</v>
      </c>
      <c r="D66" s="9">
        <v>1371500</v>
      </c>
      <c r="E66" s="9">
        <v>386370</v>
      </c>
      <c r="F66" s="22">
        <v>7</v>
      </c>
      <c r="G66" s="26" t="s">
        <v>276</v>
      </c>
      <c r="H66" s="10">
        <v>270000</v>
      </c>
    </row>
    <row r="67" spans="1:8" x14ac:dyDescent="0.25">
      <c r="A67" s="8" t="s">
        <v>22</v>
      </c>
      <c r="B67" s="8" t="s">
        <v>23</v>
      </c>
      <c r="C67" s="8" t="s">
        <v>24</v>
      </c>
      <c r="D67" s="9">
        <v>180000</v>
      </c>
      <c r="E67" s="9">
        <v>70000</v>
      </c>
      <c r="F67" s="22">
        <v>7</v>
      </c>
      <c r="G67" s="26" t="s">
        <v>276</v>
      </c>
      <c r="H67" s="10">
        <v>55000</v>
      </c>
    </row>
    <row r="68" spans="1:8" ht="21" customHeight="1" x14ac:dyDescent="0.25">
      <c r="A68" s="8" t="s">
        <v>106</v>
      </c>
      <c r="B68" s="8" t="s">
        <v>107</v>
      </c>
      <c r="C68" s="8" t="s">
        <v>108</v>
      </c>
      <c r="D68" s="9">
        <v>394000</v>
      </c>
      <c r="E68" s="9">
        <v>100000</v>
      </c>
      <c r="F68" s="22">
        <v>7</v>
      </c>
      <c r="G68" s="26" t="s">
        <v>275</v>
      </c>
      <c r="H68" s="10">
        <v>70000</v>
      </c>
    </row>
    <row r="69" spans="1:8" ht="61.5" thickBot="1" x14ac:dyDescent="0.3">
      <c r="A69" s="40" t="s">
        <v>135</v>
      </c>
      <c r="B69" s="40" t="s">
        <v>110</v>
      </c>
      <c r="C69" s="40" t="s">
        <v>136</v>
      </c>
      <c r="D69" s="41">
        <v>322000</v>
      </c>
      <c r="E69" s="41">
        <v>120000</v>
      </c>
      <c r="F69" s="42">
        <v>5.8</v>
      </c>
      <c r="G69" s="43" t="s">
        <v>275</v>
      </c>
      <c r="H69" s="47">
        <v>60000</v>
      </c>
    </row>
    <row r="70" spans="1:8" ht="29.25" customHeight="1" thickTop="1" x14ac:dyDescent="0.25">
      <c r="A70" s="35" t="s">
        <v>19</v>
      </c>
      <c r="B70" s="35" t="s">
        <v>20</v>
      </c>
      <c r="C70" s="35" t="s">
        <v>21</v>
      </c>
      <c r="D70" s="36">
        <v>270820</v>
      </c>
      <c r="E70" s="36">
        <v>131000</v>
      </c>
      <c r="F70" s="37">
        <v>4.4000000000000004</v>
      </c>
      <c r="G70" s="38" t="s">
        <v>276</v>
      </c>
      <c r="H70" s="29"/>
    </row>
    <row r="71" spans="1:8" ht="24.75" x14ac:dyDescent="0.25">
      <c r="A71" s="8" t="s">
        <v>25</v>
      </c>
      <c r="B71" s="8" t="s">
        <v>26</v>
      </c>
      <c r="C71" s="8" t="s">
        <v>27</v>
      </c>
      <c r="D71" s="9">
        <v>232500</v>
      </c>
      <c r="E71" s="9">
        <v>120000</v>
      </c>
      <c r="F71" s="22">
        <v>3.8</v>
      </c>
      <c r="G71" s="26" t="s">
        <v>275</v>
      </c>
      <c r="H71" s="11"/>
    </row>
    <row r="72" spans="1:8" x14ac:dyDescent="0.25">
      <c r="A72" s="8" t="s">
        <v>201</v>
      </c>
      <c r="B72" s="8" t="s">
        <v>77</v>
      </c>
      <c r="C72" s="8" t="s">
        <v>202</v>
      </c>
      <c r="D72" s="9">
        <v>2961000</v>
      </c>
      <c r="E72" s="9">
        <v>656800</v>
      </c>
      <c r="F72" s="22">
        <v>1.4</v>
      </c>
      <c r="G72" s="26" t="s">
        <v>274</v>
      </c>
      <c r="H72" s="11"/>
    </row>
    <row r="73" spans="1:8" ht="15.75" thickBot="1" x14ac:dyDescent="0.3">
      <c r="A73" s="14"/>
      <c r="B73" s="14"/>
      <c r="C73" s="14"/>
      <c r="D73" s="15"/>
      <c r="E73" s="15"/>
      <c r="F73" s="23"/>
      <c r="G73" s="27"/>
      <c r="H73" s="12">
        <f>SUM(H62:H72)</f>
        <v>1345000</v>
      </c>
    </row>
    <row r="74" spans="1:8" ht="21.75" customHeight="1" thickBot="1" x14ac:dyDescent="0.3">
      <c r="A74" s="53" t="s">
        <v>272</v>
      </c>
      <c r="B74" s="54"/>
      <c r="C74" s="54"/>
      <c r="D74" s="16"/>
      <c r="E74" s="16"/>
      <c r="F74" s="30"/>
      <c r="G74" s="46"/>
      <c r="H74" s="32"/>
    </row>
    <row r="75" spans="1:8" ht="22.5" customHeight="1" x14ac:dyDescent="0.25">
      <c r="A75" s="35" t="s">
        <v>93</v>
      </c>
      <c r="B75" s="35" t="s">
        <v>94</v>
      </c>
      <c r="C75" s="35" t="s">
        <v>95</v>
      </c>
      <c r="D75" s="36">
        <v>1981000</v>
      </c>
      <c r="E75" s="36">
        <v>1200000</v>
      </c>
      <c r="F75" s="37">
        <v>9</v>
      </c>
      <c r="G75" s="38" t="s">
        <v>276</v>
      </c>
      <c r="H75" s="39">
        <v>1000000</v>
      </c>
    </row>
    <row r="76" spans="1:8" ht="24.75" x14ac:dyDescent="0.25">
      <c r="A76" s="8" t="s">
        <v>190</v>
      </c>
      <c r="B76" s="8" t="s">
        <v>76</v>
      </c>
      <c r="C76" s="8" t="s">
        <v>191</v>
      </c>
      <c r="D76" s="9">
        <v>1100000</v>
      </c>
      <c r="E76" s="9">
        <v>465000</v>
      </c>
      <c r="F76" s="22">
        <v>8.6</v>
      </c>
      <c r="G76" s="26" t="s">
        <v>276</v>
      </c>
      <c r="H76" s="33">
        <v>390000</v>
      </c>
    </row>
    <row r="77" spans="1:8" x14ac:dyDescent="0.25">
      <c r="A77" s="8" t="s">
        <v>170</v>
      </c>
      <c r="B77" s="8" t="s">
        <v>171</v>
      </c>
      <c r="C77" s="8" t="s">
        <v>172</v>
      </c>
      <c r="D77" s="9">
        <v>483200</v>
      </c>
      <c r="E77" s="9">
        <v>308200</v>
      </c>
      <c r="F77" s="22">
        <v>8</v>
      </c>
      <c r="G77" s="26" t="s">
        <v>276</v>
      </c>
      <c r="H77" s="33">
        <v>245000</v>
      </c>
    </row>
    <row r="78" spans="1:8" x14ac:dyDescent="0.25">
      <c r="A78" s="8" t="s">
        <v>137</v>
      </c>
      <c r="B78" s="8" t="s">
        <v>34</v>
      </c>
      <c r="C78" s="8" t="s">
        <v>138</v>
      </c>
      <c r="D78" s="9">
        <v>969850</v>
      </c>
      <c r="E78" s="9">
        <v>249000</v>
      </c>
      <c r="F78" s="22">
        <v>8</v>
      </c>
      <c r="G78" s="26" t="s">
        <v>276</v>
      </c>
      <c r="H78" s="33">
        <v>200000</v>
      </c>
    </row>
    <row r="79" spans="1:8" ht="24.75" x14ac:dyDescent="0.25">
      <c r="A79" s="8" t="s">
        <v>165</v>
      </c>
      <c r="B79" s="8" t="s">
        <v>51</v>
      </c>
      <c r="C79" s="8" t="s">
        <v>166</v>
      </c>
      <c r="D79" s="9">
        <v>290000</v>
      </c>
      <c r="E79" s="9">
        <v>100000</v>
      </c>
      <c r="F79" s="22">
        <v>8</v>
      </c>
      <c r="G79" s="26" t="s">
        <v>276</v>
      </c>
      <c r="H79" s="33">
        <v>80000</v>
      </c>
    </row>
    <row r="80" spans="1:8" x14ac:dyDescent="0.25">
      <c r="A80" s="8" t="s">
        <v>42</v>
      </c>
      <c r="B80" s="8" t="s">
        <v>43</v>
      </c>
      <c r="C80" s="8" t="s">
        <v>44</v>
      </c>
      <c r="D80" s="9">
        <v>1494000</v>
      </c>
      <c r="E80" s="9">
        <v>610000</v>
      </c>
      <c r="F80" s="22">
        <v>7.8</v>
      </c>
      <c r="G80" s="26" t="s">
        <v>276</v>
      </c>
      <c r="H80" s="33">
        <v>420000</v>
      </c>
    </row>
    <row r="81" spans="1:8" x14ac:dyDescent="0.25">
      <c r="A81" s="8" t="s">
        <v>96</v>
      </c>
      <c r="B81" s="8" t="s">
        <v>49</v>
      </c>
      <c r="C81" s="8" t="s">
        <v>97</v>
      </c>
      <c r="D81" s="9">
        <v>265000</v>
      </c>
      <c r="E81" s="9">
        <v>150000</v>
      </c>
      <c r="F81" s="22">
        <v>7.4</v>
      </c>
      <c r="G81" s="26" t="s">
        <v>275</v>
      </c>
      <c r="H81" s="33">
        <v>90000</v>
      </c>
    </row>
    <row r="82" spans="1:8" x14ac:dyDescent="0.25">
      <c r="A82" s="8" t="s">
        <v>167</v>
      </c>
      <c r="B82" s="8" t="s">
        <v>168</v>
      </c>
      <c r="C82" s="8" t="s">
        <v>169</v>
      </c>
      <c r="D82" s="9">
        <v>1645000</v>
      </c>
      <c r="E82" s="9">
        <v>490000</v>
      </c>
      <c r="F82" s="22">
        <v>7.4</v>
      </c>
      <c r="G82" s="26" t="s">
        <v>275</v>
      </c>
      <c r="H82" s="33">
        <v>280000</v>
      </c>
    </row>
    <row r="83" spans="1:8" ht="21.75" customHeight="1" x14ac:dyDescent="0.25">
      <c r="A83" s="8" t="s">
        <v>221</v>
      </c>
      <c r="B83" s="8" t="s">
        <v>222</v>
      </c>
      <c r="C83" s="8" t="s">
        <v>223</v>
      </c>
      <c r="D83" s="9">
        <v>476000</v>
      </c>
      <c r="E83" s="9">
        <v>306000</v>
      </c>
      <c r="F83" s="22">
        <v>7.2</v>
      </c>
      <c r="G83" s="26" t="s">
        <v>276</v>
      </c>
      <c r="H83" s="33">
        <v>170000</v>
      </c>
    </row>
    <row r="84" spans="1:8" ht="17.25" customHeight="1" x14ac:dyDescent="0.25">
      <c r="A84" s="8" t="s">
        <v>30</v>
      </c>
      <c r="B84" s="8" t="s">
        <v>31</v>
      </c>
      <c r="C84" s="8" t="s">
        <v>32</v>
      </c>
      <c r="D84" s="9">
        <v>291100</v>
      </c>
      <c r="E84" s="9">
        <v>203770</v>
      </c>
      <c r="F84" s="22">
        <v>7.2</v>
      </c>
      <c r="G84" s="26" t="s">
        <v>276</v>
      </c>
      <c r="H84" s="33">
        <v>115000</v>
      </c>
    </row>
    <row r="85" spans="1:8" ht="20.25" customHeight="1" x14ac:dyDescent="0.25">
      <c r="A85" s="8" t="s">
        <v>148</v>
      </c>
      <c r="B85" s="8" t="s">
        <v>149</v>
      </c>
      <c r="C85" s="8" t="s">
        <v>150</v>
      </c>
      <c r="D85" s="9">
        <v>414668</v>
      </c>
      <c r="E85" s="9">
        <v>100000</v>
      </c>
      <c r="F85" s="22">
        <v>7</v>
      </c>
      <c r="G85" s="26" t="s">
        <v>275</v>
      </c>
      <c r="H85" s="33">
        <v>55000</v>
      </c>
    </row>
    <row r="86" spans="1:8" x14ac:dyDescent="0.25">
      <c r="A86" s="8" t="s">
        <v>125</v>
      </c>
      <c r="B86" s="8" t="s">
        <v>126</v>
      </c>
      <c r="C86" s="8" t="s">
        <v>127</v>
      </c>
      <c r="D86" s="9">
        <v>1060000</v>
      </c>
      <c r="E86" s="9">
        <v>695000</v>
      </c>
      <c r="F86" s="22">
        <v>7</v>
      </c>
      <c r="G86" s="26" t="s">
        <v>276</v>
      </c>
      <c r="H86" s="33">
        <v>400000</v>
      </c>
    </row>
    <row r="87" spans="1:8" x14ac:dyDescent="0.25">
      <c r="A87" s="8" t="s">
        <v>206</v>
      </c>
      <c r="B87" s="8" t="s">
        <v>40</v>
      </c>
      <c r="C87" s="8" t="s">
        <v>207</v>
      </c>
      <c r="D87" s="9">
        <v>1012200</v>
      </c>
      <c r="E87" s="9">
        <v>238000</v>
      </c>
      <c r="F87" s="22">
        <v>6.8</v>
      </c>
      <c r="G87" s="26" t="s">
        <v>276</v>
      </c>
      <c r="H87" s="33">
        <v>120000</v>
      </c>
    </row>
    <row r="88" spans="1:8" x14ac:dyDescent="0.25">
      <c r="A88" s="8" t="s">
        <v>78</v>
      </c>
      <c r="B88" s="8" t="s">
        <v>79</v>
      </c>
      <c r="C88" s="8" t="s">
        <v>80</v>
      </c>
      <c r="D88" s="9">
        <v>1432250</v>
      </c>
      <c r="E88" s="9">
        <v>990000</v>
      </c>
      <c r="F88" s="22">
        <v>6.25</v>
      </c>
      <c r="G88" s="26" t="s">
        <v>276</v>
      </c>
      <c r="H88" s="33">
        <v>400000</v>
      </c>
    </row>
    <row r="89" spans="1:8" x14ac:dyDescent="0.25">
      <c r="A89" s="8" t="s">
        <v>216</v>
      </c>
      <c r="B89" s="8" t="s">
        <v>109</v>
      </c>
      <c r="C89" s="8" t="s">
        <v>217</v>
      </c>
      <c r="D89" s="9">
        <v>420600</v>
      </c>
      <c r="E89" s="9">
        <v>290000</v>
      </c>
      <c r="F89" s="22">
        <v>6</v>
      </c>
      <c r="G89" s="26" t="s">
        <v>275</v>
      </c>
      <c r="H89" s="17">
        <v>130000</v>
      </c>
    </row>
    <row r="90" spans="1:8" ht="16.5" customHeight="1" x14ac:dyDescent="0.25">
      <c r="A90" s="8" t="s">
        <v>255</v>
      </c>
      <c r="B90" s="8" t="s">
        <v>256</v>
      </c>
      <c r="C90" s="8" t="s">
        <v>257</v>
      </c>
      <c r="D90" s="9">
        <v>795000</v>
      </c>
      <c r="E90" s="9">
        <v>150000</v>
      </c>
      <c r="F90" s="22">
        <v>6</v>
      </c>
      <c r="G90" s="26" t="s">
        <v>276</v>
      </c>
      <c r="H90" s="17">
        <v>70000</v>
      </c>
    </row>
    <row r="91" spans="1:8" ht="30" customHeight="1" thickBot="1" x14ac:dyDescent="0.3">
      <c r="A91" s="40" t="s">
        <v>173</v>
      </c>
      <c r="B91" s="40" t="s">
        <v>174</v>
      </c>
      <c r="C91" s="40" t="s">
        <v>175</v>
      </c>
      <c r="D91" s="41">
        <v>677800</v>
      </c>
      <c r="E91" s="41">
        <v>361800</v>
      </c>
      <c r="F91" s="42">
        <v>5.8</v>
      </c>
      <c r="G91" s="43" t="s">
        <v>276</v>
      </c>
      <c r="H91" s="44">
        <v>150000</v>
      </c>
    </row>
    <row r="92" spans="1:8" ht="15.75" thickTop="1" x14ac:dyDescent="0.25">
      <c r="A92" s="35" t="s">
        <v>151</v>
      </c>
      <c r="B92" s="35" t="s">
        <v>152</v>
      </c>
      <c r="C92" s="35" t="s">
        <v>153</v>
      </c>
      <c r="D92" s="36">
        <v>1575300</v>
      </c>
      <c r="E92" s="36">
        <v>497000</v>
      </c>
      <c r="F92" s="37">
        <v>5.4</v>
      </c>
      <c r="G92" s="38" t="s">
        <v>275</v>
      </c>
      <c r="H92" s="48"/>
    </row>
    <row r="93" spans="1:8" x14ac:dyDescent="0.25">
      <c r="A93" s="8" t="s">
        <v>211</v>
      </c>
      <c r="B93" s="8" t="s">
        <v>212</v>
      </c>
      <c r="C93" s="8" t="s">
        <v>213</v>
      </c>
      <c r="D93" s="9">
        <v>240000</v>
      </c>
      <c r="E93" s="9">
        <v>100000</v>
      </c>
      <c r="F93" s="22">
        <v>5.2</v>
      </c>
      <c r="G93" s="26" t="s">
        <v>276</v>
      </c>
      <c r="H93" s="34"/>
    </row>
    <row r="94" spans="1:8" ht="24.75" x14ac:dyDescent="0.25">
      <c r="A94" s="8" t="s">
        <v>81</v>
      </c>
      <c r="B94" s="8" t="s">
        <v>59</v>
      </c>
      <c r="C94" s="8" t="s">
        <v>82</v>
      </c>
      <c r="D94" s="9">
        <v>184000</v>
      </c>
      <c r="E94" s="9">
        <v>91000</v>
      </c>
      <c r="F94" s="22">
        <v>5.2</v>
      </c>
      <c r="G94" s="26" t="s">
        <v>275</v>
      </c>
      <c r="H94" s="34"/>
    </row>
    <row r="95" spans="1:8" ht="30" customHeight="1" x14ac:dyDescent="0.25">
      <c r="A95" s="8" t="s">
        <v>58</v>
      </c>
      <c r="B95" s="8" t="s">
        <v>59</v>
      </c>
      <c r="C95" s="8" t="s">
        <v>60</v>
      </c>
      <c r="D95" s="9">
        <v>355000</v>
      </c>
      <c r="E95" s="9">
        <v>140000</v>
      </c>
      <c r="F95" s="22">
        <v>4.8</v>
      </c>
      <c r="G95" s="26" t="s">
        <v>274</v>
      </c>
      <c r="H95" s="34"/>
    </row>
    <row r="96" spans="1:8" x14ac:dyDescent="0.25">
      <c r="A96" s="8" t="s">
        <v>198</v>
      </c>
      <c r="B96" s="8" t="s">
        <v>199</v>
      </c>
      <c r="C96" s="8" t="s">
        <v>200</v>
      </c>
      <c r="D96" s="9">
        <v>413000</v>
      </c>
      <c r="E96" s="9">
        <v>289100</v>
      </c>
      <c r="F96" s="22">
        <v>4.8</v>
      </c>
      <c r="G96" s="26" t="s">
        <v>275</v>
      </c>
      <c r="H96" s="34"/>
    </row>
    <row r="97" spans="1:9" ht="24.75" x14ac:dyDescent="0.25">
      <c r="A97" s="8" t="s">
        <v>101</v>
      </c>
      <c r="B97" s="8" t="s">
        <v>102</v>
      </c>
      <c r="C97" s="8" t="s">
        <v>103</v>
      </c>
      <c r="D97" s="9">
        <v>115400</v>
      </c>
      <c r="E97" s="9">
        <v>60400</v>
      </c>
      <c r="F97" s="22">
        <v>4.4000000000000004</v>
      </c>
      <c r="G97" s="26" t="s">
        <v>276</v>
      </c>
      <c r="H97" s="34"/>
    </row>
    <row r="98" spans="1:9" ht="22.5" customHeight="1" x14ac:dyDescent="0.25">
      <c r="A98" s="8" t="s">
        <v>187</v>
      </c>
      <c r="B98" s="8" t="s">
        <v>188</v>
      </c>
      <c r="C98" s="8" t="s">
        <v>189</v>
      </c>
      <c r="D98" s="9">
        <v>1815000</v>
      </c>
      <c r="E98" s="9">
        <v>650000</v>
      </c>
      <c r="F98" s="22">
        <v>4.2</v>
      </c>
      <c r="G98" s="26" t="s">
        <v>275</v>
      </c>
      <c r="H98" s="34"/>
    </row>
    <row r="99" spans="1:9" x14ac:dyDescent="0.25">
      <c r="A99" s="8" t="s">
        <v>179</v>
      </c>
      <c r="B99" s="8" t="s">
        <v>180</v>
      </c>
      <c r="C99" s="8" t="s">
        <v>181</v>
      </c>
      <c r="D99" s="9">
        <v>4939000</v>
      </c>
      <c r="E99" s="9">
        <v>700000</v>
      </c>
      <c r="F99" s="22">
        <v>3.6</v>
      </c>
      <c r="G99" s="26" t="s">
        <v>274</v>
      </c>
      <c r="H99" s="34"/>
    </row>
    <row r="100" spans="1:9" ht="26.45" customHeight="1" x14ac:dyDescent="0.25">
      <c r="A100" s="8" t="s">
        <v>218</v>
      </c>
      <c r="B100" s="8" t="s">
        <v>219</v>
      </c>
      <c r="C100" s="8" t="s">
        <v>220</v>
      </c>
      <c r="D100" s="9">
        <v>9615000</v>
      </c>
      <c r="E100" s="9">
        <v>2045000</v>
      </c>
      <c r="F100" s="22">
        <v>3.2</v>
      </c>
      <c r="G100" s="26" t="s">
        <v>275</v>
      </c>
      <c r="H100" s="34"/>
    </row>
    <row r="101" spans="1:9" ht="26.45" customHeight="1" x14ac:dyDescent="0.25">
      <c r="A101" s="8" t="s">
        <v>284</v>
      </c>
      <c r="B101" s="8" t="s">
        <v>285</v>
      </c>
      <c r="C101" s="8" t="s">
        <v>286</v>
      </c>
      <c r="D101" s="9">
        <v>654000</v>
      </c>
      <c r="E101" s="9">
        <v>185000</v>
      </c>
      <c r="F101" s="22"/>
      <c r="G101" s="26"/>
      <c r="H101" s="34"/>
      <c r="I101" t="s">
        <v>282</v>
      </c>
    </row>
    <row r="102" spans="1:9" x14ac:dyDescent="0.25">
      <c r="E102" s="18"/>
      <c r="H102" s="12">
        <f>SUM(H75:H100)</f>
        <v>4315000</v>
      </c>
    </row>
    <row r="103" spans="1:9" x14ac:dyDescent="0.25">
      <c r="E103" s="12"/>
      <c r="G103" s="28" t="s">
        <v>277</v>
      </c>
      <c r="H103" s="12">
        <f>H102+H73+H60+H46</f>
        <v>11800000</v>
      </c>
    </row>
    <row r="104" spans="1:9" x14ac:dyDescent="0.25">
      <c r="C104" s="55"/>
      <c r="D104" s="55"/>
      <c r="E104" s="19"/>
    </row>
    <row r="105" spans="1:9" x14ac:dyDescent="0.25">
      <c r="C105" s="50"/>
      <c r="D105" s="50"/>
      <c r="E105" s="19"/>
    </row>
  </sheetData>
  <sortState ref="A75:G100">
    <sortCondition descending="1" ref="F75:F100"/>
  </sortState>
  <mergeCells count="6">
    <mergeCell ref="C105:D105"/>
    <mergeCell ref="A2:C2"/>
    <mergeCell ref="A47:C47"/>
    <mergeCell ref="A61:C61"/>
    <mergeCell ref="A74:C74"/>
    <mergeCell ref="C104:D104"/>
  </mergeCells>
  <pageMargins left="0.59055118110236204" right="0.59055118110236204" top="0.39370078740157499" bottom="0.72490157480314998" header="0.39370078740157499" footer="0.39370078740157499"/>
  <pageSetup paperSize="9" scale="91" fitToHeight="0" orientation="landscape" horizontalDpi="300" verticalDpi="300" r:id="rId1"/>
  <headerFooter alignWithMargins="0">
    <oddFooter>&amp;R&amp;B&amp;"Arial"&amp;10Strana:&amp;B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Petra</dc:creator>
  <cp:lastModifiedBy>Zahradníčková Zuzana</cp:lastModifiedBy>
  <cp:lastPrinted>2023-01-26T07:44:54Z</cp:lastPrinted>
  <dcterms:created xsi:type="dcterms:W3CDTF">2023-01-07T19:32:49Z</dcterms:created>
  <dcterms:modified xsi:type="dcterms:W3CDTF">2023-03-06T15:27:20Z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