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5"/>
  <workbookPr defaultThemeVersion="124226"/>
  <mc:AlternateContent xmlns:mc="http://schemas.openxmlformats.org/markup-compatibility/2006">
    <mc:Choice Requires="x15">
      <x15ac:absPath xmlns:x15ac="http://schemas.microsoft.com/office/spreadsheetml/2010/11/ac" url="\\SRNPV14\rdf$\petra.moravcova\Documents\moje složky\2023\2023\výsledky VDŘ 2023 pro web\"/>
    </mc:Choice>
  </mc:AlternateContent>
  <xr:revisionPtr revIDLastSave="0" documentId="13_ncr:1_{2C514832-536D-4A23-A565-770BA875587E}" xr6:coauthVersionLast="36" xr6:coauthVersionMax="36" xr10:uidLastSave="{00000000-0000-0000-0000-000000000000}"/>
  <bookViews>
    <workbookView xWindow="0" yWindow="0" windowWidth="28800" windowHeight="12225" activeTab="1" xr2:uid="{00000000-000D-0000-FFFF-FFFF00000000}"/>
  </bookViews>
  <sheets>
    <sheet name="výsledky" sheetId="1" r:id="rId1"/>
    <sheet name="slovní hodnocení" sheetId="2" r:id="rId2"/>
  </sheets>
  <definedNames>
    <definedName name="_xlnm._FilterDatabase" localSheetId="0" hidden="1">výsledky!$A$1:$H$116</definedName>
  </definedNames>
  <calcPr calcId="191029"/>
</workbook>
</file>

<file path=xl/calcChain.xml><?xml version="1.0" encoding="utf-8"?>
<calcChain xmlns="http://schemas.openxmlformats.org/spreadsheetml/2006/main">
  <c r="I117" i="2" l="1"/>
  <c r="F118" i="2" s="1"/>
  <c r="I50" i="2"/>
  <c r="I45" i="2"/>
  <c r="I90" i="2" s="1"/>
  <c r="I21" i="2"/>
  <c r="I117" i="1" l="1"/>
  <c r="I21" i="1" l="1"/>
  <c r="I45" i="1" l="1"/>
  <c r="I50" i="1"/>
  <c r="I90" i="1" l="1"/>
  <c r="F118" i="1" s="1"/>
</calcChain>
</file>

<file path=xl/sharedStrings.xml><?xml version="1.0" encoding="utf-8"?>
<sst xmlns="http://schemas.openxmlformats.org/spreadsheetml/2006/main" count="1166" uniqueCount="371">
  <si>
    <t>Číslo žádosti</t>
  </si>
  <si>
    <t>Žadatel - název</t>
  </si>
  <si>
    <t>Název žádosti</t>
  </si>
  <si>
    <t>Právní forma</t>
  </si>
  <si>
    <t>Celkové výdaje</t>
  </si>
  <si>
    <t>Požadovaná dotace</t>
  </si>
  <si>
    <t>Spolek</t>
  </si>
  <si>
    <t>5 ODBORNÁ NEPERIODICKÁ PUBLIKACE V TIŠTĚNÉ ČI ELEKTRONICKÉ PODOBĚ</t>
  </si>
  <si>
    <t>MK-VU-23-00109</t>
  </si>
  <si>
    <t>Baobab&amp;GplusG s.r.o.</t>
  </si>
  <si>
    <t>Daisy Mrázková – Taková radost</t>
  </si>
  <si>
    <t>Společnost s ručením omezeným</t>
  </si>
  <si>
    <t>Podnikající fyzická osoba tuzemská</t>
  </si>
  <si>
    <t>Obecně prospěšná společnost</t>
  </si>
  <si>
    <t>Obec</t>
  </si>
  <si>
    <t>MK-VU-23-00260</t>
  </si>
  <si>
    <t>PhDr. Ing. Martin Souček Ph.D.</t>
  </si>
  <si>
    <t>Vojtěch Preissig (1873 - 1944)</t>
  </si>
  <si>
    <t>4 ODBORNÁ PERIODICKÁ PUBLIKACE V TIŠTĚNÉ ČI ELEKTRONICKÉ PODOBĚ</t>
  </si>
  <si>
    <t>MK-VU-23-00286</t>
  </si>
  <si>
    <t>CZECHDESIGN.CZ, z. s.</t>
  </si>
  <si>
    <t>Online magazín CZECHDESIGN.CZ</t>
  </si>
  <si>
    <t>MK-VU-23-00105</t>
  </si>
  <si>
    <t>Město Hořice</t>
  </si>
  <si>
    <t>Objekt v objektivu - katalog výstavy</t>
  </si>
  <si>
    <t>MK-VU-23-00252</t>
  </si>
  <si>
    <t>Muzeum města Brna, příspěvková organizace</t>
  </si>
  <si>
    <t>„MILOŠ BUDÍK. JSEM FOTOGRAF“ (monografie)</t>
  </si>
  <si>
    <t>6 DOKUMENTAČNÍ A INFORMAČNÍ ČINNOST</t>
  </si>
  <si>
    <t>MK-VU-23-00221</t>
  </si>
  <si>
    <t>kontrapunkt, z. ú.</t>
  </si>
  <si>
    <t>Královéhradecký architektonický manuál KAM - závěrečná fáze</t>
  </si>
  <si>
    <t>Ústav</t>
  </si>
  <si>
    <t>Artantiques media s.r.o.</t>
  </si>
  <si>
    <t>MK-VU-23-00340</t>
  </si>
  <si>
    <t>Spolek přátel díla Vratislava Karla Nováka</t>
  </si>
  <si>
    <t>Publikace: Vratislav Karel Novák - A to je vše</t>
  </si>
  <si>
    <t>Vysoká škola (veřejná, státní)</t>
  </si>
  <si>
    <t>Městské muzeum Lanškroun</t>
  </si>
  <si>
    <t>MK-VU-23-00009</t>
  </si>
  <si>
    <t>Kafka design s.r.o.</t>
  </si>
  <si>
    <t>grafický časopis Font</t>
  </si>
  <si>
    <t>MK-VU-23-00182</t>
  </si>
  <si>
    <t>Art Antiques</t>
  </si>
  <si>
    <t>MK-VU-23-00083</t>
  </si>
  <si>
    <t>Galerie a nakladatelství Stará pošta, z. ú.</t>
  </si>
  <si>
    <t>Václav Soukup: Antropologická imaginace: Cesty za pravěkým uměním</t>
  </si>
  <si>
    <t>Nadace</t>
  </si>
  <si>
    <t>MK-VU-23-00255</t>
  </si>
  <si>
    <t>Artbiom z. s.</t>
  </si>
  <si>
    <t>Profesionalizace internetové platformy Artbiom.cz</t>
  </si>
  <si>
    <t>MK-VU-23-00084</t>
  </si>
  <si>
    <t>Ladislav Daněk, Barbora Kundračíková (eds.): Jiří Lindovský</t>
  </si>
  <si>
    <t>MK-VU-23-00205</t>
  </si>
  <si>
    <t>"spolek Fiducia"</t>
  </si>
  <si>
    <t>Jan Prokeš a meziválečná Ostrava (kniha, pracovní název)</t>
  </si>
  <si>
    <t>Artmap, z.s.</t>
  </si>
  <si>
    <t>Nadace Prague Biennale</t>
  </si>
  <si>
    <t>MK-VU-23-00194</t>
  </si>
  <si>
    <t>Spolek přátel Domu umění Města Brna, z.s.</t>
  </si>
  <si>
    <t>Dům umění města Brna – 2023 (pracovní název)</t>
  </si>
  <si>
    <t>MK-VU-23-00110</t>
  </si>
  <si>
    <t>Ostravské kulturní  stopy – virtuální kronika ostravského umění 2023</t>
  </si>
  <si>
    <t>MK-VU-23-00284</t>
  </si>
  <si>
    <t>A2, o.p.s.</t>
  </si>
  <si>
    <t>A2 kulturní čtrnáctideník - rubrika Výtvarné umění</t>
  </si>
  <si>
    <t>Revolver Revue,o.p.s.</t>
  </si>
  <si>
    <t>MK-VU-23-00098</t>
  </si>
  <si>
    <t>Alšova jihočeská galerie</t>
  </si>
  <si>
    <t>Monografie Pravoslava Rady</t>
  </si>
  <si>
    <t>MK-VU-23-00338</t>
  </si>
  <si>
    <t>"Asociace MLOK, z. s."</t>
  </si>
  <si>
    <t>Hermit Plasy – publikace</t>
  </si>
  <si>
    <t>MK-VU-23-00249</t>
  </si>
  <si>
    <t>Dům umění města Brna, příspěvková organizace</t>
  </si>
  <si>
    <t>Brněnský architektonický manuál fáze B</t>
  </si>
  <si>
    <t>MK-VU-23-00235</t>
  </si>
  <si>
    <t>ARBOR VITAE SOCIETAS s.r.o.</t>
  </si>
  <si>
    <t>České umění 1947–1960</t>
  </si>
  <si>
    <t>Nadace Hollar</t>
  </si>
  <si>
    <t>ABCD, z.s.</t>
  </si>
  <si>
    <t>MK-VU-23-00364</t>
  </si>
  <si>
    <t>Fenester, z.s.</t>
  </si>
  <si>
    <t>Publikace Kulturní domy v Československu po roce 1948</t>
  </si>
  <si>
    <t>Družstvo</t>
  </si>
  <si>
    <t>PAF, z. s.</t>
  </si>
  <si>
    <t>MK-VU-23-00114</t>
  </si>
  <si>
    <t>pozor ART, z.s.</t>
  </si>
  <si>
    <t>online magazín Sport in Art</t>
  </si>
  <si>
    <t>MK-VU-23-00217</t>
  </si>
  <si>
    <t>Vlastivědné muzeum Jesenicka, příspěvková organizace</t>
  </si>
  <si>
    <t>Barevná paleta Jesenicka</t>
  </si>
  <si>
    <t>MK-VU-23-00347</t>
  </si>
  <si>
    <t>yo-yo, z. s.</t>
  </si>
  <si>
    <t>Weather in my mind</t>
  </si>
  <si>
    <t>MK-VU-23-00033</t>
  </si>
  <si>
    <t>Books &amp; Pipes, z.ú.</t>
  </si>
  <si>
    <t>František Mikš - Od belle époque k pisoáru. Kapitoly z dějin moderního umění</t>
  </si>
  <si>
    <t>MK-VU-23-00270</t>
  </si>
  <si>
    <t>cosa.cz, kulturní družstvo</t>
  </si>
  <si>
    <t>Mirko Baum - český architekt v zahraničí</t>
  </si>
  <si>
    <t>Galerie Benedikta Rejta v Lounech, příspěvková organizace</t>
  </si>
  <si>
    <t>MK-VU-23-00312</t>
  </si>
  <si>
    <t>Centre for Central European Architecture</t>
  </si>
  <si>
    <t>Principy inkluzivního navrhování – Jak skutečně zahrnout přírodu do architektury</t>
  </si>
  <si>
    <t>MK-VU-23-00082</t>
  </si>
  <si>
    <t>Galerie a nakladatelství Stará pošta, z.ú.</t>
  </si>
  <si>
    <t>Nekonečná Venuše. Sochy a kresby Arnolda Bartůňka</t>
  </si>
  <si>
    <t>Magdalena Jetelová</t>
  </si>
  <si>
    <t>Nadační fond</t>
  </si>
  <si>
    <t>MK-VU-23-00030</t>
  </si>
  <si>
    <t>Display, z.s.</t>
  </si>
  <si>
    <t>Kateřina Nedbálková - Pracovat</t>
  </si>
  <si>
    <t>MK-VU-23-00070</t>
  </si>
  <si>
    <t>CEKUS Chotěboř</t>
  </si>
  <si>
    <t>Zdenek Rykr ve sbírce Městského muzea Chotěboř</t>
  </si>
  <si>
    <t>MK-VU-23-00265</t>
  </si>
  <si>
    <t>Galerie moderního umění v Hradci Králové</t>
  </si>
  <si>
    <t>České vydání publikace Kulturní proměna</t>
  </si>
  <si>
    <t>Spolek Galerie 35m2</t>
  </si>
  <si>
    <t>MK-VU-23-00257</t>
  </si>
  <si>
    <t>Digitalizace sbírky GBR</t>
  </si>
  <si>
    <t>MK-VU-23-00251</t>
  </si>
  <si>
    <t xml:space="preserve">Ing.arch. MgA. Michal Motyčka </t>
  </si>
  <si>
    <t>Šindelová Jana ed.: Cigler Motyčka Dialog II/ Cigler Motyčka Dialogue II</t>
  </si>
  <si>
    <t>MK-VU-23-00327</t>
  </si>
  <si>
    <t>Mgr. et MgA. Jan Čumlivski PhD.</t>
  </si>
  <si>
    <t>Webový archiv prací studentů/ek a absolventů/ek ateliéru písma a typografie Vysoké školy uměleckoprůmyslové v Praze</t>
  </si>
  <si>
    <t>Pěstuj prostor, z. s.</t>
  </si>
  <si>
    <t>MK-VU-23-00276</t>
  </si>
  <si>
    <t>Na Korsice.</t>
  </si>
  <si>
    <t>MK-VU-23-00387</t>
  </si>
  <si>
    <t>Nadační fond CE</t>
  </si>
  <si>
    <t>MK-VU-23-00122</t>
  </si>
  <si>
    <t>Sonda</t>
  </si>
  <si>
    <t>ČS HRANICE-30. let od rozdělení - kniha</t>
  </si>
  <si>
    <t>Akademie výtvarných umění v Praze</t>
  </si>
  <si>
    <t>MK-VU-23-00240</t>
  </si>
  <si>
    <t>Oskar Spielmann</t>
  </si>
  <si>
    <t>MK-VU-23-00153</t>
  </si>
  <si>
    <t>Katalog Galerie 35M2</t>
  </si>
  <si>
    <t>Galerie hlavního města Prahy</t>
  </si>
  <si>
    <t>MK-VU-23-00274</t>
  </si>
  <si>
    <t>Museum Kampa - Nadace Jana a Medy Mládkových</t>
  </si>
  <si>
    <t>Vydání monografie Josefa Pleskota</t>
  </si>
  <si>
    <t>MK-VU-23-00250</t>
  </si>
  <si>
    <t>Kresby Otto Gutfeunda</t>
  </si>
  <si>
    <t>MK-VU-23-00390</t>
  </si>
  <si>
    <t>STARTPOINT PRIZE, z.s.</t>
  </si>
  <si>
    <t>20 let ceny STARTPOINT / analytická webová databáze</t>
  </si>
  <si>
    <t>Björnsonova, z. s.</t>
  </si>
  <si>
    <t>MK-VU-23-00244</t>
  </si>
  <si>
    <t>Medijní kresby slezských spiritistů 1904-2002</t>
  </si>
  <si>
    <t>Galerie výtvarného umění v Chebu, příspěvková organizace Karlovarského kraje</t>
  </si>
  <si>
    <t>MK-VU-23-00389</t>
  </si>
  <si>
    <t>Good Night Readers I.</t>
  </si>
  <si>
    <t>MK-VU-23-00342</t>
  </si>
  <si>
    <t>NÁRODNÍ MUZEUM FOTOGRAFIE, o.p.s.</t>
  </si>
  <si>
    <t>Zpracování a digitalizace sbírek Národního muzea fotografie, o.p.s.</t>
  </si>
  <si>
    <t>MK-VU-23-00141</t>
  </si>
  <si>
    <t>Grapheion 2023</t>
  </si>
  <si>
    <t>Veřejná výzkumná instituce</t>
  </si>
  <si>
    <t>MK-VU-23-00072</t>
  </si>
  <si>
    <t xml:space="preserve">Jarmila Filgasová </t>
  </si>
  <si>
    <t>Rare Places Bedekr</t>
  </si>
  <si>
    <t>Happy Materials s.r.o.</t>
  </si>
  <si>
    <t>Centrum umění nových médií - Vašulka Kitchen Brno, z. s.</t>
  </si>
  <si>
    <t>Městské kulturní středisko Tišnov</t>
  </si>
  <si>
    <t>MK-VU-23-00112</t>
  </si>
  <si>
    <t>Centrum pro studium demokracie a kultury, o.p.s.</t>
  </si>
  <si>
    <t>Jan Paul: Nekorektní úvahy nejen o smyslu umění</t>
  </si>
  <si>
    <t>Akciová společnost</t>
  </si>
  <si>
    <t>MK-VU-23-00150</t>
  </si>
  <si>
    <t xml:space="preserve">MgA. Vojtěch Skácel </t>
  </si>
  <si>
    <t>GAG Galerie Garáž Zlín katalog GAG 2022-2012</t>
  </si>
  <si>
    <t>MK-VU-23-00323</t>
  </si>
  <si>
    <t>ArtMap 2023</t>
  </si>
  <si>
    <t>MK-VU-23-00305</t>
  </si>
  <si>
    <t>Bob Krčil: Žít jako by šlo o život</t>
  </si>
  <si>
    <t>MK-VU-23-00127</t>
  </si>
  <si>
    <t>Artalk z.s.</t>
  </si>
  <si>
    <t>Artalk 2023</t>
  </si>
  <si>
    <t>MK-VU-23-00120</t>
  </si>
  <si>
    <t>KAVKA - knižní a výtvarná kultura s.r.o.</t>
  </si>
  <si>
    <t>Luboš Plný - monografie</t>
  </si>
  <si>
    <t>MK-VU-23-00074</t>
  </si>
  <si>
    <t>Igor Korpaczewski (KW) - doprovodná monografie k výstavě</t>
  </si>
  <si>
    <t>CZECH PHOTO o.p.s.</t>
  </si>
  <si>
    <t>MK-VU-23-00294</t>
  </si>
  <si>
    <t>Vašulka Kitchen Brno - Archiv 2023</t>
  </si>
  <si>
    <t>MK-VU-23-00013</t>
  </si>
  <si>
    <t>Galerie Středočeského kraje, příspěvková organizace</t>
  </si>
  <si>
    <t>František Kupka - Knihomol</t>
  </si>
  <si>
    <t>MK-VU-23-00311</t>
  </si>
  <si>
    <t>Jiří Thýn – Základní studie</t>
  </si>
  <si>
    <t>MK-VU-23-00293</t>
  </si>
  <si>
    <t>Katalog výstavy Druhá tvář Brna, Brněnští němečtí malíři první poloviny 20. století</t>
  </si>
  <si>
    <t>MK-VU-23-00247</t>
  </si>
  <si>
    <t>Fotograf 07 z.s.</t>
  </si>
  <si>
    <t>Časopis Fotograf 2023</t>
  </si>
  <si>
    <t>MK-VU-23-00256</t>
  </si>
  <si>
    <t xml:space="preserve">PhDr. Ladislav Jackson </t>
  </si>
  <si>
    <t>Jan Kotěra: Czech Modern Architecture in Context</t>
  </si>
  <si>
    <t>MK-VU-23-00268</t>
  </si>
  <si>
    <t>Architektonické realizace 80. a 90. let</t>
  </si>
  <si>
    <t>MK-VU-23-00352</t>
  </si>
  <si>
    <t>Monografie Otakar Matušek</t>
  </si>
  <si>
    <t>MK-VU-23-00289</t>
  </si>
  <si>
    <t>PAF Reader 4</t>
  </si>
  <si>
    <t>MK-VU-23-00192</t>
  </si>
  <si>
    <t>tištěný magazín Sport in Art</t>
  </si>
  <si>
    <t>Stanislav Podhrázský a přátelé</t>
  </si>
  <si>
    <t>MK-VU-23-00314</t>
  </si>
  <si>
    <t>Stadtkonflikte. Radikální demokracie v architektuře a městském plánování</t>
  </si>
  <si>
    <t>MK-VU-23-00031</t>
  </si>
  <si>
    <t>Jakub Stejskal - Metakunsthistorie</t>
  </si>
  <si>
    <t>MK-VU-23-00121</t>
  </si>
  <si>
    <t>Eva Švankmajerová - monografie</t>
  </si>
  <si>
    <t>MK-VU-23-00027</t>
  </si>
  <si>
    <t>MK-VU-23-00315</t>
  </si>
  <si>
    <t>Model budoucnosti: Dostupné bydlení pro každého</t>
  </si>
  <si>
    <t>MK-VU-23-00210</t>
  </si>
  <si>
    <t>Untitled project s.r.o.</t>
  </si>
  <si>
    <t>Libuše Jarcovjáková - Autoportréty</t>
  </si>
  <si>
    <t>MK-VU-23-00344</t>
  </si>
  <si>
    <t>Sums &amp; Differences (Součty a rozdíly)</t>
  </si>
  <si>
    <t>MK-VU-23-00047</t>
  </si>
  <si>
    <t>Digitalizace fotografického dědictví archivu Czech Photo, zejména fotografií ze soutěže Czech Press Photo, která se koná již více než čtvrtstoletí.</t>
  </si>
  <si>
    <t>Artyčok.TV, z.s.</t>
  </si>
  <si>
    <t>Artyčok.TV 2023 - online platforma pro současné umění</t>
  </si>
  <si>
    <t>MK-VU-23-00381</t>
  </si>
  <si>
    <t xml:space="preserve">Johana Kasalicka </t>
  </si>
  <si>
    <t>NOVY ZINE</t>
  </si>
  <si>
    <t>MK-VU-23-00267</t>
  </si>
  <si>
    <t>Vydání monografie Lubomíra Přibyla</t>
  </si>
  <si>
    <t>MK-VU-23-00372</t>
  </si>
  <si>
    <t>SAVE ART BRUT</t>
  </si>
  <si>
    <t>"tranzit.cz"</t>
  </si>
  <si>
    <t>MK-VU-23-00208</t>
  </si>
  <si>
    <t xml:space="preserve">BcA Lukáš Kubec </t>
  </si>
  <si>
    <t>Úcta ke sv. Wolfgangu v Čechách</t>
  </si>
  <si>
    <t>MK-VU-23-00055</t>
  </si>
  <si>
    <t>Marius Winzeler, Ivan Hartmann -  O vidění</t>
  </si>
  <si>
    <t>MK-VU-23-00115</t>
  </si>
  <si>
    <t>ARCHITECTURA, z.s.</t>
  </si>
  <si>
    <t>Raumplan a současná architektura</t>
  </si>
  <si>
    <t>MK-VU-23-00198</t>
  </si>
  <si>
    <t>Sešit pro umění, teorii a příbuzné zóny</t>
  </si>
  <si>
    <t>MK-VU-23-00229</t>
  </si>
  <si>
    <t>Václav Cigler: ŠPERK JAKO PROSTŘEDEK KOMUNIKACE / JEWELRY AS A FORM OF COMMUNICATION</t>
  </si>
  <si>
    <t>MK-VU-23-00177</t>
  </si>
  <si>
    <t>Za krásnou Olomouc, z. s.</t>
  </si>
  <si>
    <t>Architektonický manuál okresu přerovského 1914-1948 (první fáze)</t>
  </si>
  <si>
    <t>MK-VU-23-00332</t>
  </si>
  <si>
    <t>Jana Šturdíková: Dům</t>
  </si>
  <si>
    <t>MK-VU-23-00197</t>
  </si>
  <si>
    <t>Digitalizace Sbírky grafiky a Sbírky kreseb Archivu Akademie výtvarných umění v Praze</t>
  </si>
  <si>
    <t>MK-VU-23-00162</t>
  </si>
  <si>
    <t>Ústav dějin umění AV ČR, v. v. i.</t>
  </si>
  <si>
    <t>Umění/Art</t>
  </si>
  <si>
    <t>MK-VU-23-00271</t>
  </si>
  <si>
    <t>Společnost Jindřicha Chalupeckého, z.s.</t>
  </si>
  <si>
    <t>Publikace Nejen nukleární rodina (Beyond Nuclear Family)</t>
  </si>
  <si>
    <t>MK-VU-23-00206</t>
  </si>
  <si>
    <t>Vladimír Boudník. Zrcadlo vnitřního života</t>
  </si>
  <si>
    <t>MK-VU-23-00092</t>
  </si>
  <si>
    <t>Business Media One, s.r.o.</t>
  </si>
  <si>
    <t>Časopis Stavba, ročník 2023</t>
  </si>
  <si>
    <t>MK-VU-23-00068</t>
  </si>
  <si>
    <t>Material Times</t>
  </si>
  <si>
    <t>MK-VU-23-00026</t>
  </si>
  <si>
    <t>ERA Média, s.r.o</t>
  </si>
  <si>
    <t>ERA21 ročník 2023</t>
  </si>
  <si>
    <t>MK-VU-23-00024</t>
  </si>
  <si>
    <t>Krajská galerie výtvarného umění ve Zlíně, p.o.</t>
  </si>
  <si>
    <t>Prostor Zlín</t>
  </si>
  <si>
    <t>MK-VU-23-00054</t>
  </si>
  <si>
    <t>Petr Pelčák - O architektuře</t>
  </si>
  <si>
    <t>MK-VU-23-00050</t>
  </si>
  <si>
    <t>Prostor výstav</t>
  </si>
  <si>
    <t>MK-VU-23-00051</t>
  </si>
  <si>
    <t>Ústav dějin umění Akademie věd České republiky v.v.i.</t>
  </si>
  <si>
    <t>Umělecké památky Prahy / Pražský architektonický manuál</t>
  </si>
  <si>
    <t>MK-VU-23-00124</t>
  </si>
  <si>
    <t>TAM – Tišnovský architektonický manuál (1900–1990)</t>
  </si>
  <si>
    <t>MK-VU-23-00253</t>
  </si>
  <si>
    <t>Archiv výtvarného umění</t>
  </si>
  <si>
    <t>Publikace Cesty – edice současné poezie (1957–1968)</t>
  </si>
  <si>
    <t>MK-VU-23-00258</t>
  </si>
  <si>
    <t>Monografie Věry Jičínské</t>
  </si>
  <si>
    <t>MK-VU-23-00386</t>
  </si>
  <si>
    <t>Plzeňský architektonický manuál (PAM) – 2023</t>
  </si>
  <si>
    <t>MK-VU-23-00302</t>
  </si>
  <si>
    <t>Publikace Radek Lepka, Karel Uhlíř – Starý Lanškroun na dobových fotografiích</t>
  </si>
  <si>
    <t>MK-VU-23-00131</t>
  </si>
  <si>
    <t>Spolek přátel časopisu FOTO z.s.</t>
  </si>
  <si>
    <t>Časopis FOTO v roce 2023</t>
  </si>
  <si>
    <t>MK-VU-23-00166</t>
  </si>
  <si>
    <t>DOX PRAGUE, a. s.</t>
  </si>
  <si>
    <t>Katalog k výstavě KAFKA. Franz Kafka a výtvarné umění</t>
  </si>
  <si>
    <t>MK-VU-23-00259</t>
  </si>
  <si>
    <t>Revolver Revue 2023</t>
  </si>
  <si>
    <t>MK-VU-23-00282</t>
  </si>
  <si>
    <t>MK-VU-23-00201</t>
  </si>
  <si>
    <t>Myšlení obrazem. Vizuální události Miroslava Petříčka</t>
  </si>
  <si>
    <t>MK-VU-23-00204</t>
  </si>
  <si>
    <t>Myslet filmem</t>
  </si>
  <si>
    <t>MK-VU-23-00174</t>
  </si>
  <si>
    <t>Vydání publikace Shulamith Firestone "Airless Spaces"</t>
  </si>
  <si>
    <t>MK-VU-23-00176</t>
  </si>
  <si>
    <t>Vydání publikace Sophie Lewis "Abolish the Family: A Manifesto for Care and Liberation"</t>
  </si>
  <si>
    <t>MK-VU-23-00157</t>
  </si>
  <si>
    <t>Flash Art Czech &amp; Slovak Edition</t>
  </si>
  <si>
    <t>MK-VU-23-00165</t>
  </si>
  <si>
    <t>aARCHITEKTURA, spolek</t>
  </si>
  <si>
    <t>Zlínský architektonický manuál – Fáze B, Architektura a urbanismus Zlína v letech 1894–2018</t>
  </si>
  <si>
    <t>MK-VU-23-00175</t>
  </si>
  <si>
    <t>Archiv výtvarného umění: celoroční činnost</t>
  </si>
  <si>
    <t>obsah 1-10</t>
  </si>
  <si>
    <r>
      <rPr>
        <b/>
        <sz val="8"/>
        <color rgb="FF000000"/>
        <rFont val="Arial"/>
        <family val="2"/>
        <charset val="238"/>
      </rPr>
      <t>rozpočet</t>
    </r>
    <r>
      <rPr>
        <b/>
        <sz val="10"/>
        <color rgb="FF000000"/>
        <rFont val="Arial"/>
        <family val="2"/>
        <charset val="238"/>
      </rPr>
      <t xml:space="preserve"> A-C</t>
    </r>
  </si>
  <si>
    <t xml:space="preserve">Příspěvková organizace </t>
  </si>
  <si>
    <t>MK-VU-23-00144</t>
  </si>
  <si>
    <t>MgA. Dub Petr PhD.</t>
  </si>
  <si>
    <t>AUTORSKÁ KNIHA - ODDĚLENÍ MALBY</t>
  </si>
  <si>
    <t>A</t>
  </si>
  <si>
    <t>B</t>
  </si>
  <si>
    <t>C</t>
  </si>
  <si>
    <t>doc. MgA. Mgr. Tomáš Pospěch Ph.D.</t>
  </si>
  <si>
    <t>návrh podpory</t>
  </si>
  <si>
    <t xml:space="preserve">celkem </t>
  </si>
  <si>
    <t>vyřazeno z formálních důvodů</t>
  </si>
  <si>
    <t>Kritická témata, kterými se magazín zabývá, jsou zajímavá, ale za rok 2022 na webu špatně dohledatelná. Chybí kategorie, podle kterých by mohl zájemce texty dohledat. Špatně dohledatelné jsou i podcasty. Vzhledem k odborné kvalitě a záběru jiných podobných projektů, které o dotaci MK ČR žádají, web CZECHDESIGN působí více komerčně a kritická témata jsou spíše druhořadá. </t>
  </si>
  <si>
    <t>Poněkud obecně formulovaná žádost nenabízí dostatečnou garanci odborné úrovně a kritického odstupu vůči tématům, jimž se časopis hodlá věnovat. Vzhledem k tomu, že od doby vydání pilotního čísla časopisu uplynul více než rok, překvapuje i absence užšího zacílení na dramaturgickou koncepci pro nejbližší vydání nebo alespoň možnosti nahlédnout, jak bude časopis tematicky strukturován. V rozpočtu zaráží vyšší osobní náklady (zejména s ohledem na plán vydat v příštím roce pouze jedno číslo o rozsahu cca 120 stran).</t>
  </si>
  <si>
    <t xml:space="preserve">Projekt je zaměřen na příliš okrajové a úzkoprofilové téma. Jako problematické komise hodnotila nedůsledný a nerealizovatelný harmonogram a nedostatečné formální i personální zajištění prezentovaného odborného periodika. Samotný obsah není zřetelně a dostatečně vyargumentovaný, působí nahodile. Z hlediska rozpočtu jsou zarážející naddimenzované náklady. Diskutabilní je propojení mezi dotační a tržní sférou. </t>
  </si>
  <si>
    <t>Téma projektu je zajímavé a nosné, ale je otázkou, jak je možné s ním odborně pracovat při rozsahu pouhých 40 stran, s tím, že obrazové přílohy jsou plánovány pouze 15 černobílých a 15 barevných stran.</t>
  </si>
  <si>
    <t xml:space="preserve">Komise kladně hodnotí tematické zaměření titulu na politiku městského plánování. Projekt však není formulován zcela srozumitelně a postrádá jasné vysvětlení přínosu, který by překlad právě zvolené publikace pro tuzemské architektonické prostředí mohl mít. </t>
  </si>
  <si>
    <t>Komise považuje publikační záměr za potenciálně přínosný, v žádosti se nicméně neuvádí, jakým způsobem má publikace rozvíjet či přehodnocovat dosavadní odborná zpracování Preissigovy tvorby, a to především v kontextu již existující monografie z roku 2013.</t>
  </si>
  <si>
    <t>Komise považuje publikační záměr za potenciálně přínosný (mj. z hlediska propojování společenskovědních oborů a umění), vzhledem k omezenému rozpočtu se nicméně komise přiklonila k podpoře projektů s vyšším bodovým ohodnocením.</t>
  </si>
  <si>
    <t xml:space="preserve">Projekt badatelsky zhodnocuje Kupkovy bibliofilie a související díla ve sbírkovém fondu Galerie Středočeského kraje. Oproti množství již existujících publikací, které se Kupkovi věnují, je však kniha zaměřena parciálně a má přínos zejména pro instituci samotnou. Jako takovou ji nepovažuje komise za prioritu k podpoře. </t>
  </si>
  <si>
    <t xml:space="preserve">Pobyty malířů Josefa Hubáčka, Jana Slavíčka, Bedřicha Piskače, Otakara Nejedlého a jeho krajinářské školy v Ajacciu a Cap Ferrat v letech 1926–1931 představují na jednu stranu jistě atraktivní, ale dílčí fenomén meziválečné krajinomalby. I přes kvalitní odborné personální obsazení projektu považuje komise téma za poměrně okrajové a vzhledem k omezeným finančním prostředkům, které jsou určené k podpoře, jej shledává jako vhodné k publikování spíš formou odborné studie než reprezentativní monografie.   </t>
  </si>
  <si>
    <t>Publikace má dle popisu rozvíjet dříve zpracované a vydané monografie. Vydání publikace je plánováno v kontextu s připravovanou výstavou. Komise nijak nezbochybňuje kvalitu projektu, nicméně s ohledem na napjatý rozpočet byla nucena dát přednost jiným, lépe hodnoceným projektům. Žádost patrně obsahuje chybu v rozpočtu (dotace Město KH 1000).</t>
  </si>
  <si>
    <t xml:space="preserve">Komise nezpochybňuje odborný záběr ani erudici autorky, což platí i pro garanta české edice vydání knihy. Jako problematickou nicméně shledává skutečnost, že se jedná o „pouhý“ (byť třeba dílem revidovaný) překlad disertační práce. Částečně polemizuje i s tvrzením, že zamýšlená kniha představuje první ucelený rozbor Boudníkova grafického díla v českém jazyce. </t>
  </si>
  <si>
    <t xml:space="preserve">I přes personálně kvalitní zajištění projektu, jako hlavní výhradu k plánované publikaci realizovaných děl Petra Duba (fokus na projekty z let 2004–2022) vzala komise v potaz již publikovanou monografii Unframed &amp; Reframed z roku 2010 a její určitou obsahovou duplicitu. Na základě předloženého rozpočtu a inzerovaného kofinancování je zřetelné, že je publikaci možné důstojně realizovat i bez prostředků z rozpočtu MKČR. </t>
  </si>
  <si>
    <t>Daisy Mrázková se řadí k umělkyním, jejichž dílo si bezesporu zaslouží důkladné odborné zhodnocení. I přes dobré personální obsazení projektu však vede komisi charakteristika titulu jako „základního rozcestníku“, který „nemá být vyčerpávající monografie“ k domnění, že chystaná kniha takové zpracování nepřináší. Z žádosti dále není jasné, proč jsou v rozpočtu jako autoři textů uvedeny osoby, které v popisu projektu figurují jako editoři obrazové přílohy.</t>
  </si>
  <si>
    <t>Publikace věnující se navrhování architektury, která ve zvýšené míře dbá na začlenění přírody, má charakter didaktické příručky s množstvím doprovodné informační grafiky a nízkým podílem odborného textu. Manuál tak neodpovídá nárokům dotačního programu na požadovanou vysokou míru odbornosti.</t>
  </si>
  <si>
    <t>Projekt lze hodnotit jako sympatický počin, avšak bez výraznějšího odborného přesahu. V žádosti je nedostatečně artikulována metodologie a přínos. Otázkou je, nakolik formát výpravného tištěného katalogu koresponduje s „undergroundovou“ povahou samotné galerie. Rozpočet vykazuje dílčí rysy účelovosti (viz velmi úzce specifikovaný počet hodin grafika publikace).</t>
  </si>
  <si>
    <t>Obsahové zpracování projektu Nadačního fondu CE se záměrem vydat publikaci Magdaleny Jetelové k výstavě v Topičově domě, která je váženou mezinárodně uznávanou osobností evropského sochařství, komise považuje za srozumitelné, s potenciálem mezinárodního přesahu. Problematickou část žádosti spatřuje zejména v oblasti finanční rozvahy publikace. Přestože se v žádosti uvádí, že se jedná o katalog ke komorní výstavě v Topičově domě, finanční rozpočet odpovídá rozsáhlé monografii. Do rozpočtu publikace jsou zařazeny položky z oblasti cestovních nákladů, ubytování, mezd pro kustody, nájmu prostor, kancelářských potřeb, spotřeby energií a mezd stálých zaměstnanců. Tyto zahrnuté položky snižují důvěryhodnost projektu, vydání publikace výrazně prodražují a komise je nepovažuje v současné ekonomické situaci za nezbytně nutné pro samotnou realizaci publikace.</t>
  </si>
  <si>
    <t>I přes kvalitní personální zajištění komise považuje za problematické naplnění záměru využít publikaci jako manuál pro návštěvníky galerií v obecném měřítku, a to pro jednoznačné propojení s konkrétní expozicí, která v našem prostoru nemá paralelní obdobu. Problematická je i distribuce k návštěvníkům galerií s ohledem na skutečnost, že publikace není připravována s žádnou takovou institucí. Z projektu není také zřejmé, jak by se potenciální návštěvníci mohli o knize dozvědět a aktivně ji využít. Přestavený projekt vyžaduje značnou iniciativu ze strany potenciálních uživatelů.</t>
  </si>
  <si>
    <t>Ačkoli je význam architektonického díla Adolfa Loose nesporný a jeho práce v současné praxi stále rezonuje, působí publikační záměr poněkud nahodile a komise není zcela přesvědčená o jeho odborném přínosu. Bylo by vhodné v žádosti specifikovat klíčové otázky či zjištění a konkrétněji popsat kontext dosavadního odborného bádání.</t>
  </si>
  <si>
    <t>Publikační záměr uvedený v grantové žádosti má příliš vágní kontury. U odborných kapitol je uvedená jediná autorka a zároveň zde zcela chybí i obsahové zaměření jednotlivých textů. Jestliže má být kniha vydána v horizontu několika málo měsíců, tak takový publikační záměr nepůsobí promyšleně. Pokud má být jedním z prioritních kritérií při posuzování žádostí měřítko kvality, tak rozhovor novináře Petra Volfa jistě není zárukou, že překročí úroveň výstupů běžně publikovaných v denním tisku a magazínech.</t>
  </si>
  <si>
    <t>Přihláška postrádá dostatečně rozpracovanou koncepci knihy, která by dovolila zamýšlený způsob zpracování tématu posoudit. Pouhé uvedení jmen přizvaných odborníků z příbuzných oblastí (ekonomie, sociologie, právo, architektura) nepovažuje komise za dostatečný.</t>
  </si>
  <si>
    <t>Téma šperkařské tvorby Václava Ciglera bylo v minulosti reflektováno, přesto poskytuje prostor pro obsáhlejší zpracování. Předložený projekt je zahlcený seznamy realizovaných výstav a publikací, které mají dokázat propojení žadatele s V. Ciglerem, což nijak neprokazuje kvalitu projektu. Žádost naopak neobsahuje koncepční nastínění, jak bude téma zpracováno a jak šperkařskou tvorbu Ciglera uchopí (uchopily – L. Vachtová) jednotlivé autorky. Popis projektu spíše přináší obavy, jak moc bude publikace zaměřena výhradně na šperk jako takový, a to i v rovině šperku-objektu. Za nevhodné považuje komise ohodnocení autorských textů hodinovou sazbou, transparentnější je kalkulace normostran.</t>
  </si>
  <si>
    <t>Mapování výtvarníků Jesenicka je atraktivním tématem, ale z projektu není jasné, jakou autoři projektu zvolili koncepci při výběru výtvarníků po roce 1948. Zejména u výtvarníků současných z projektu nevyplývá, kdo zmíněného (jediného) současného autora vybíral a na základě jakých kritérií, zda budou v publikaci zpracováni i jiní současní autoři, a na základě jakých parametrů budou do publikace zařazeni.  </t>
  </si>
  <si>
    <t>Komise má pochybnosti o odborné úrovni a potenciálu publikace výrazněji rozvíjet současné myšlení o umění a kultuře. Charakter textů Jana Paula je spíše publicistický, a ačkoli má tento typ psaní svůj nepochybný význam, vhodným médiem pro zveřejnění autorových úvah jsou především popularizační periodika, v nichž už se ostatně mnohé objevily.</t>
  </si>
  <si>
    <t>Komise není přesvědčena o odborném přínosu publikace. Z projektu není zřejmé, v čem by spočívala zamýšlená originalita autorovy koncepce dějin moderního umění – autoř, jimž se má publikace věnovat, jsou kanonickými postavami všeobecně přijímaného příběhu umění a komise má pochybností o tom, žda životopisné pojetí výkladu může přinést nová kritická zhodnocení umění daného období.</t>
  </si>
  <si>
    <t>Jedná se o publikaci, jež může být přínosná jako propagace regionu v rámci cestovního ruchu, ale postrádá odborné kvality, které by měl projekt v rámci tohoto dotačního programu splňovat. Popis projektu budí dojem, že publikace vzniká za účelem prezentace konkrétního fotografa, nikoliv kritické uchopení tématu skrze dokumentační fotografii.</t>
  </si>
  <si>
    <t xml:space="preserve">Obsahové zpracování projektu galerie a nakladatelství STARÁ POŠTA se záměrem vydání publikace Arnolda Bartůňka komise považuje za srozumitelné s jasně formulovaným cílem. Nicméně projekt komise vnímá jako úzce vyhraněný s nedostatečným nadregionálním přesahem. V rámci omezeného rozpočtu a v kontextu obdobných žádostí daného okruhu, komise upřednostnila spíše projekty veřejnoprávních výstavních institucí, které se vedle výstavní činnosti, soustavně věnují odborné uměnovědné publikační činnosti s kritickými reflexemi.  </t>
  </si>
  <si>
    <t xml:space="preserve">Projekt spolku Björnsonova se záměrem vydat sborník textů ze 4 specifických cyklů čtení, vykazuje řadu nedostatků po jazykové, obsahové či finanční stránce. Projekt, místy psaný hovorovou češtinou s řadou gramatických chyb, působí nesrozumitelně a obsahuje neúnosný počet autorských textů ve vztahu k uváděnému rozsahu publikace. V souvislosti s charakterem spolku není zřejmé, zda jsou zajištěna všechna autorská práva k jednotlivým textům. Přestože žadatelé deklarují mezinárodní rozměr projektu, publikace má vyjít pouze v češtině. V rámci omezeného rozpočtu a v kontextu obdobných žádostí daného okruhu komise upřednostnila spíše projekty etablovaných vydavatelů či veřejnoprávních výstavních institucí, které se vedle výstavní činnosti, soustavně věnují odborné uměnovědné publikační činnosti s kritickými reflexemi.   </t>
  </si>
  <si>
    <t>Kniha má být antologií již publikovaných textů, jejíž cílovou skupinou mají být studenti. Vzhledem ke studijní praxi současných studentů má publikační záměr lehce nerealistická očekávání, jelikož studenti přestávají číst tištěná média. A odborná veřejnost jistě nebude mít problém již publikované texty Petra Pelčáka dohledat.</t>
  </si>
  <si>
    <t>Přínos publikace spočívá výhradně v popularizační rovině, čímž nesplňuje podmínky nezbytné pro podporu v tomto okruhu grantových žádostí. Žádost trpí i výrazně nadhodnocenými náklady (např. nerealistická částka na distributora knihy).</t>
  </si>
  <si>
    <t>Projekt nenaplňuje požadavek dotačního titulu na původnost autorského textu, a tím neodpovídá zvýšenému nároku na přínos neperiodické publikace pro obor. K tomuto názoru opravňuje skutečnost, že ukázka z autorského rukopisu zamýšlené knihy doc. PhDr. V. Soukupa, CSc. (v rozsahu 11 normostran), která tvoří přílohu žádosti o dotaci, je ve všech směrech zcela identická s textem, který byl v nedávné době publikován autorskou dvojicí B. Půtová, V. Soukup, v knize: J. Clottes, B. Půtová, V. Soukup: Pravěké umění. Evoluce člověka a kultury, Karolinum, Praha 2021, 2. vydání, strana 122 a passim. S ohledem na tuto skutečnost nemohl být brán zřetel ani na odborný doporučující posudek PhDr. B. Půtové, Ph.D. et Ph.D., který je rovněž přílohou žádosti.</t>
  </si>
  <si>
    <t>Projekt Startpoint Prize se záměrem tvorby webové platformy, mapující dvacetiletou činnost umělecké ceny pro mladé umělce, je velmi stručně zpracovaný a s nedostatečným odůvodněním záměru. Opírá se o okruh otázek, které dostatečně nevyužívají jeho nabízený potenciál. Problematickou částí je rozpočet projektu, zahrnující položky typu cestovní náklady, pronájem kanceláře, nákup tiskárny, mzdy stálých zaměstnanců apod.  V rámci omezeného rozpočtu a v kontextu obdobných žádostí daného okruhu komise upřednostnila projekty s odbornějším dokumentačním záměrem.</t>
  </si>
  <si>
    <t>Archiv jako takový je ve smyslu veřejnosti dostupné databáze autorů a fotografií fukční. Komise chápe potřebu aktualizace databáze zejména pro vnitřní potřebu, ale požadavek 400 tisíc na webový program v poměru k celkovému přínosu inovace projektu je vzhledem k ostatním podobným předloženým projektům neadekvátní.</t>
  </si>
  <si>
    <t>Z popisu projektu není jasné, proč o podporu databáze určené pro potřeby školy, žádá soukromá osoba. Protože se jedná o archiv prací studentů, je otázkou, zda takový archiv nelze vytvořit ve spolupráci se školou, obzvláště ve chvíli, kdy je již databáze vytvořena studentem v betaverzi. Za situace, kdy již existuje beta verze, jeví se rozpočet na tvorbu webu (programování 120 tis. a grafické práce 96 tis.) jako nadsazený. </t>
  </si>
  <si>
    <t>Projekt je kromě digitalizace zaměřen na restaurování a katalogizaci předmětů. V rámci digitalizace je plánováno zveřejnit pouze základní údaje. Nepočítá se s kontextovými informacemi tak jako u jiných předložených projektů, které tak mají větší přínos pro odbornou i laickou veřejnost. </t>
  </si>
  <si>
    <t>Komise nejednotně hodnotila význam a užitečnost samotné platformy bez ohledu na její inzerovanou profesionalizaci. Vzhledem k převzatým textům z různých zdrojů, působí publikované texty nekoherentně, amatérsky. Samotná formulace rozpočtu nenabízí dostatečnou odbornou garanci, protože by mohlo dojít k nedodržení podmínek poskytnutí dotace.</t>
  </si>
  <si>
    <t>Vzhledem k částečnému obsahovému překryvu plánované tištěné a online platformy je vhodné vzít v potaz i komentář k podanému projektu MK-VU-23-00192. Plánovaný rozpočet online platformy byl hodnocený jako naddimenzovaný, především rozpočet na propagaci. V rámci rozpočtu je diskutabilní finanční diferenciace na „české“ a „zahraniční“ autory.</t>
  </si>
  <si>
    <t xml:space="preserve">Obsahové zpracování projektu Spolku Galerie 35m2 se záměrem vydat publikaci mapující mnohaletou výstavní činnost galerie, s dramaturgií orientovanou výhradně na mladou generaci umělců, považuje komise za srozumitelné. Galerií prošla řada dnes již etablovaných umělců, přesto však komise neshledala výjimečnost oproti výstavním institucím s obdobným zaměřením. Vydání publikace se nevztahuje k žádnému výročí galerie, žádost dostatečně neodůvodňuje mezinárodní přesah projektu; za problematické komise považuje nestandardní hodinové mzdy za korekturu textů. </t>
  </si>
  <si>
    <t>Komise nezpochybňuje odborný potenciál publikačního projektu, žádost je nicméně poměrně vágní, pokud jde o představení a zasazení tvorby autora do dobového kontextu a nepříliš specifikován zůstává také konkrétní obsah jednotlivých tematických kapitol.</t>
  </si>
  <si>
    <t xml:space="preserve">Publikace poukazující na společné realizace Václava Ciglera a Michala Motyčky vyšli několikrát v minulých letech. Dílo V. Ciglera je v literatuře dostatečně reflektováno. Publikace tohoto typu tak není zcela nezbytná a s ohledem na současné rozpočtové možnosti upřednostnila komise lépe bodované projekty. </t>
  </si>
  <si>
    <t>Přesto, že se jedná  o opakovaně podanou žádost o dotaci, z popisu projektu a rozpočtu na rok 2023 není dostatečně zřetelné, zda se žádost týká výhradně katalogu/neperiodické odborné publikace či výstavy. Významné nedostatky shledali členové komise v rozpočtu projektu, který působí nerealisticky. Mezi dílčí výhrady patří některé naddimenzované a naopak významně podhodnocené částky v sekci A1 a A2, včetně diskutabilní finanční diferenciace na „přispěvatelé ČR“ a „zahraniční přispěvatelé“. Personální odbornost a úroveň projektu komise nezpochybňuje, vzhledem k výhradám a možnostem MK ČR ovšem projekt k podpoře nedoporučuje.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</si>
</sst>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rgb="FF000000"/>
      <name val="Calibri"/>
      <family val="2"/>
      <scheme val="minor"/>
    </font>
    <font>
      <sz val="11"/>
      <name val="Calibri"/>
      <family val="2"/>
      <charset val="238"/>
    </font>
    <font>
      <b/>
      <sz val="10"/>
      <color rgb="FF000000"/>
      <name val="Arial"/>
      <family val="2"/>
      <charset val="238"/>
    </font>
    <font>
      <sz val="11"/>
      <color rgb="FF000000"/>
      <name val="Calibri"/>
      <family val="2"/>
      <scheme val="minor"/>
    </font>
    <font>
      <sz val="11"/>
      <name val="Calibri"/>
      <family val="2"/>
      <charset val="238"/>
    </font>
    <font>
      <b/>
      <sz val="8"/>
      <color rgb="FF000000"/>
      <name val="Arial"/>
      <family val="2"/>
      <charset val="238"/>
    </font>
    <font>
      <b/>
      <sz val="11"/>
      <name val="Calibri"/>
      <family val="2"/>
      <charset val="238"/>
    </font>
    <font>
      <sz val="9"/>
      <color rgb="FF000000"/>
      <name val="Arial"/>
      <family val="2"/>
      <charset val="238"/>
    </font>
    <font>
      <sz val="9"/>
      <name val="Calibri"/>
      <family val="2"/>
      <charset val="238"/>
    </font>
    <font>
      <sz val="9"/>
      <color rgb="FF000000"/>
      <name val="Calibri"/>
      <family val="2"/>
      <charset val="238"/>
      <scheme val="minor"/>
    </font>
    <font>
      <sz val="9"/>
      <name val="Calibri"/>
      <family val="2"/>
      <charset val="238"/>
      <scheme val="minor"/>
    </font>
    <font>
      <b/>
      <sz val="10"/>
      <color rgb="FF000000"/>
      <name val="Calibri"/>
      <family val="2"/>
      <charset val="238"/>
      <scheme val="minor"/>
    </font>
    <font>
      <b/>
      <sz val="9"/>
      <name val="Calibri"/>
      <family val="2"/>
      <charset val="238"/>
      <scheme val="minor"/>
    </font>
    <font>
      <b/>
      <sz val="9"/>
      <name val="Calibri"/>
      <family val="2"/>
      <charset val="238"/>
    </font>
    <font>
      <b/>
      <sz val="9"/>
      <color rgb="FF000000"/>
      <name val="Calibri"/>
      <family val="2"/>
      <charset val="238"/>
      <scheme val="minor"/>
    </font>
    <font>
      <sz val="8"/>
      <name val="Calibri"/>
      <family val="2"/>
      <charset val="238"/>
    </font>
    <font>
      <sz val="8"/>
      <color rgb="FF000000"/>
      <name val="Arial"/>
      <family val="2"/>
      <charset val="238"/>
    </font>
    <font>
      <sz val="8"/>
      <name val="Arial"/>
      <family val="2"/>
      <charset val="238"/>
    </font>
    <font>
      <sz val="8"/>
      <name val="Calibri"/>
      <family val="2"/>
      <charset val="238"/>
      <scheme val="minor"/>
    </font>
    <font>
      <sz val="8"/>
      <color rgb="FF000000"/>
      <name val="Calibri"/>
      <family val="2"/>
      <charset val="238"/>
      <scheme val="minor"/>
    </font>
  </fonts>
  <fills count="13">
    <fill>
      <patternFill patternType="none"/>
    </fill>
    <fill>
      <patternFill patternType="gray125"/>
    </fill>
    <fill>
      <patternFill patternType="solid">
        <fgColor rgb="FFD2B48C"/>
        <bgColor rgb="FFD2B48C"/>
      </patternFill>
    </fill>
    <fill>
      <patternFill patternType="solid">
        <fgColor rgb="FFD3D3D3"/>
        <bgColor rgb="FFD3D3D3"/>
      </patternFill>
    </fill>
    <fill>
      <patternFill patternType="solid">
        <fgColor rgb="FFB0C4DE"/>
        <bgColor rgb="FFB0C4DE"/>
      </patternFill>
    </fill>
    <fill>
      <patternFill patternType="solid">
        <fgColor rgb="FFFFFFFF"/>
        <bgColor rgb="FFFFFFFF"/>
      </patternFill>
    </fill>
    <fill>
      <patternFill patternType="solid">
        <fgColor rgb="FFFFFF00"/>
        <bgColor indexed="64"/>
      </patternFill>
    </fill>
    <fill>
      <patternFill patternType="solid">
        <fgColor rgb="FFFFFF00"/>
        <bgColor rgb="FFD2B48C"/>
      </patternFill>
    </fill>
    <fill>
      <patternFill patternType="solid">
        <fgColor rgb="FFFFFF00"/>
        <bgColor rgb="FFFFFFFF"/>
      </patternFill>
    </fill>
    <fill>
      <patternFill patternType="solid">
        <fgColor rgb="FF00B0F0"/>
        <bgColor rgb="FFD2B48C"/>
      </patternFill>
    </fill>
    <fill>
      <patternFill patternType="solid">
        <fgColor rgb="FFFFC000"/>
        <bgColor rgb="FFD2B48C"/>
      </patternFill>
    </fill>
    <fill>
      <patternFill patternType="solid">
        <fgColor rgb="FF92D050"/>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3" fillId="0" borderId="0"/>
  </cellStyleXfs>
  <cellXfs count="98">
    <xf numFmtId="0" fontId="1" fillId="0" borderId="0" xfId="0" applyFont="1"/>
    <xf numFmtId="0" fontId="4" fillId="0" borderId="0" xfId="0" applyFont="1" applyFill="1"/>
    <xf numFmtId="3" fontId="1" fillId="0" borderId="0" xfId="0" applyNumberFormat="1" applyFont="1"/>
    <xf numFmtId="3" fontId="6" fillId="0" borderId="0" xfId="0" applyNumberFormat="1" applyFont="1" applyFill="1"/>
    <xf numFmtId="0" fontId="1" fillId="6" borderId="10" xfId="0" applyFont="1" applyFill="1" applyBorder="1" applyAlignment="1">
      <alignment horizontal="left" vertical="center" wrapText="1" readingOrder="1"/>
    </xf>
    <xf numFmtId="0" fontId="2" fillId="2" borderId="12" xfId="1" applyFont="1" applyFill="1" applyBorder="1" applyAlignment="1">
      <alignment horizontal="center" vertical="center" wrapText="1" readingOrder="1"/>
    </xf>
    <xf numFmtId="0" fontId="2" fillId="2" borderId="13" xfId="1" applyFont="1" applyFill="1" applyBorder="1" applyAlignment="1">
      <alignment horizontal="center" vertical="center" wrapText="1" readingOrder="1"/>
    </xf>
    <xf numFmtId="0" fontId="2" fillId="3" borderId="13" xfId="1" applyFont="1" applyFill="1" applyBorder="1" applyAlignment="1">
      <alignment horizontal="center" vertical="center" wrapText="1" readingOrder="1"/>
    </xf>
    <xf numFmtId="0" fontId="2" fillId="4" borderId="13" xfId="1" applyFont="1" applyFill="1" applyBorder="1" applyAlignment="1">
      <alignment horizontal="center" vertical="center" wrapText="1" readingOrder="1"/>
    </xf>
    <xf numFmtId="0" fontId="2" fillId="9" borderId="13" xfId="1" applyFont="1" applyFill="1" applyBorder="1" applyAlignment="1">
      <alignment horizontal="center" vertical="center" wrapText="1" readingOrder="1"/>
    </xf>
    <xf numFmtId="0" fontId="2" fillId="10" borderId="13" xfId="1" applyFont="1" applyFill="1" applyBorder="1" applyAlignment="1">
      <alignment horizontal="center" vertical="center" wrapText="1" readingOrder="1"/>
    </xf>
    <xf numFmtId="0" fontId="1" fillId="0" borderId="0" xfId="0" applyFont="1" applyAlignment="1">
      <alignment vertical="center"/>
    </xf>
    <xf numFmtId="0" fontId="1" fillId="6" borderId="10" xfId="0" applyFont="1" applyFill="1" applyBorder="1" applyAlignment="1">
      <alignment horizontal="center" vertical="center" wrapText="1" readingOrder="1"/>
    </xf>
    <xf numFmtId="0" fontId="1" fillId="0" borderId="0" xfId="0" applyFont="1" applyAlignment="1">
      <alignment horizontal="center" vertical="center"/>
    </xf>
    <xf numFmtId="164" fontId="9" fillId="0" borderId="4" xfId="1" applyNumberFormat="1" applyFont="1" applyFill="1" applyBorder="1" applyAlignment="1">
      <alignment wrapText="1" readingOrder="1"/>
    </xf>
    <xf numFmtId="164" fontId="9" fillId="0" borderId="1" xfId="1" applyNumberFormat="1" applyFont="1" applyFill="1" applyBorder="1" applyAlignment="1">
      <alignment wrapText="1" readingOrder="1"/>
    </xf>
    <xf numFmtId="164" fontId="9" fillId="0" borderId="6" xfId="1" applyNumberFormat="1" applyFont="1" applyFill="1" applyBorder="1" applyAlignment="1">
      <alignment wrapText="1" readingOrder="1"/>
    </xf>
    <xf numFmtId="0" fontId="9" fillId="0" borderId="4" xfId="1" applyFont="1" applyFill="1" applyBorder="1" applyAlignment="1">
      <alignment wrapText="1" readingOrder="1"/>
    </xf>
    <xf numFmtId="3" fontId="9" fillId="0" borderId="4" xfId="1" applyNumberFormat="1" applyFont="1" applyFill="1" applyBorder="1" applyAlignment="1">
      <alignment wrapText="1" readingOrder="1"/>
    </xf>
    <xf numFmtId="0" fontId="9" fillId="0" borderId="4" xfId="1" applyFont="1" applyFill="1" applyBorder="1" applyAlignment="1">
      <alignment horizontal="center" wrapText="1" readingOrder="1"/>
    </xf>
    <xf numFmtId="0" fontId="9" fillId="0" borderId="1" xfId="1" applyFont="1" applyFill="1" applyBorder="1" applyAlignment="1">
      <alignment wrapText="1" readingOrder="1"/>
    </xf>
    <xf numFmtId="3" fontId="9" fillId="0" borderId="1" xfId="1" applyNumberFormat="1" applyFont="1" applyFill="1" applyBorder="1" applyAlignment="1">
      <alignment wrapText="1" readingOrder="1"/>
    </xf>
    <xf numFmtId="0" fontId="9" fillId="0" borderId="1" xfId="1" applyFont="1" applyFill="1" applyBorder="1" applyAlignment="1">
      <alignment horizontal="center" wrapText="1" readingOrder="1"/>
    </xf>
    <xf numFmtId="0" fontId="9" fillId="0" borderId="6" xfId="1" applyFont="1" applyFill="1" applyBorder="1" applyAlignment="1">
      <alignment wrapText="1" readingOrder="1"/>
    </xf>
    <xf numFmtId="3" fontId="9" fillId="0" borderId="6" xfId="1" applyNumberFormat="1" applyFont="1" applyFill="1" applyBorder="1" applyAlignment="1">
      <alignment wrapText="1" readingOrder="1"/>
    </xf>
    <xf numFmtId="0" fontId="9" fillId="0" borderId="6" xfId="1" applyFont="1" applyFill="1" applyBorder="1" applyAlignment="1">
      <alignment horizontal="center" wrapText="1" readingOrder="1"/>
    </xf>
    <xf numFmtId="0" fontId="6" fillId="0" borderId="0" xfId="0" applyFont="1" applyFill="1"/>
    <xf numFmtId="0" fontId="7" fillId="5" borderId="0" xfId="1" applyFont="1" applyFill="1" applyBorder="1" applyAlignment="1">
      <alignment wrapText="1" readingOrder="1"/>
    </xf>
    <xf numFmtId="3" fontId="7" fillId="5" borderId="0" xfId="1" applyNumberFormat="1" applyFont="1" applyFill="1" applyBorder="1" applyAlignment="1">
      <alignment wrapText="1" readingOrder="1"/>
    </xf>
    <xf numFmtId="0" fontId="7" fillId="5" borderId="0" xfId="1" applyFont="1" applyFill="1" applyBorder="1" applyAlignment="1">
      <alignment horizontal="center" wrapText="1" readingOrder="1"/>
    </xf>
    <xf numFmtId="0" fontId="8" fillId="6" borderId="10" xfId="0" applyFont="1" applyFill="1" applyBorder="1" applyAlignment="1">
      <alignment horizontal="left" wrapText="1" readingOrder="1"/>
    </xf>
    <xf numFmtId="0" fontId="8" fillId="6" borderId="10" xfId="0" applyFont="1" applyFill="1" applyBorder="1" applyAlignment="1">
      <alignment horizontal="center" wrapText="1" readingOrder="1"/>
    </xf>
    <xf numFmtId="0" fontId="9" fillId="0" borderId="3" xfId="1" applyFont="1" applyFill="1" applyBorder="1" applyAlignment="1">
      <alignment wrapText="1" readingOrder="1"/>
    </xf>
    <xf numFmtId="0" fontId="9" fillId="0" borderId="14" xfId="1" applyFont="1" applyFill="1" applyBorder="1" applyAlignment="1">
      <alignment horizontal="center" wrapText="1" readingOrder="1"/>
    </xf>
    <xf numFmtId="0" fontId="9" fillId="0" borderId="2" xfId="1" applyFont="1" applyFill="1" applyBorder="1" applyAlignment="1">
      <alignment wrapText="1" readingOrder="1"/>
    </xf>
    <xf numFmtId="0" fontId="9" fillId="0" borderId="7" xfId="1" applyFont="1" applyFill="1" applyBorder="1" applyAlignment="1">
      <alignment horizontal="center" wrapText="1" readingOrder="1"/>
    </xf>
    <xf numFmtId="0" fontId="9" fillId="0" borderId="5" xfId="1" applyFont="1" applyFill="1" applyBorder="1" applyAlignment="1">
      <alignment wrapText="1" readingOrder="1"/>
    </xf>
    <xf numFmtId="0" fontId="9" fillId="0" borderId="8" xfId="1" applyFont="1" applyFill="1" applyBorder="1" applyAlignment="1">
      <alignment horizontal="center" wrapText="1" readingOrder="1"/>
    </xf>
    <xf numFmtId="0" fontId="9" fillId="0" borderId="1" xfId="1" applyNumberFormat="1" applyFont="1" applyFill="1" applyBorder="1" applyAlignment="1">
      <alignment horizontal="left" wrapText="1" readingOrder="1"/>
    </xf>
    <xf numFmtId="3" fontId="9" fillId="0" borderId="1" xfId="1" applyNumberFormat="1" applyFont="1" applyFill="1" applyBorder="1" applyAlignment="1">
      <alignment horizontal="right" wrapText="1" readingOrder="1"/>
    </xf>
    <xf numFmtId="0" fontId="9" fillId="0" borderId="1" xfId="1" applyNumberFormat="1" applyFont="1" applyFill="1" applyBorder="1" applyAlignment="1">
      <alignment horizontal="center" wrapText="1" readingOrder="1"/>
    </xf>
    <xf numFmtId="0" fontId="9" fillId="0" borderId="0" xfId="1" applyNumberFormat="1" applyFont="1" applyFill="1" applyBorder="1" applyAlignment="1">
      <alignment horizontal="left" wrapText="1" readingOrder="1"/>
    </xf>
    <xf numFmtId="3" fontId="9" fillId="0" borderId="0" xfId="1" applyNumberFormat="1" applyFont="1" applyFill="1" applyBorder="1" applyAlignment="1">
      <alignment horizontal="right" wrapText="1" readingOrder="1"/>
    </xf>
    <xf numFmtId="0" fontId="9" fillId="0" borderId="0" xfId="1" applyNumberFormat="1" applyFont="1" applyFill="1" applyBorder="1" applyAlignment="1">
      <alignment horizontal="center" wrapText="1" readingOrder="1"/>
    </xf>
    <xf numFmtId="0" fontId="10" fillId="6" borderId="10" xfId="0" applyFont="1" applyFill="1" applyBorder="1" applyAlignment="1">
      <alignment wrapText="1" readingOrder="1"/>
    </xf>
    <xf numFmtId="0" fontId="10" fillId="6" borderId="10" xfId="0" applyFont="1" applyFill="1" applyBorder="1" applyAlignment="1">
      <alignment horizontal="center" wrapText="1" readingOrder="1"/>
    </xf>
    <xf numFmtId="0" fontId="9" fillId="0" borderId="4" xfId="1" applyFont="1" applyFill="1" applyBorder="1" applyAlignment="1">
      <alignment horizontal="left" wrapText="1" readingOrder="1"/>
    </xf>
    <xf numFmtId="0" fontId="9" fillId="0" borderId="1" xfId="1" applyFont="1" applyFill="1" applyBorder="1" applyAlignment="1">
      <alignment horizontal="left" wrapText="1" readingOrder="1"/>
    </xf>
    <xf numFmtId="0" fontId="9" fillId="0" borderId="6" xfId="1" applyFont="1" applyFill="1" applyBorder="1" applyAlignment="1">
      <alignment horizontal="left" wrapText="1" readingOrder="1"/>
    </xf>
    <xf numFmtId="0" fontId="13" fillId="11" borderId="13" xfId="0" applyFont="1" applyFill="1" applyBorder="1" applyAlignment="1">
      <alignment horizontal="right" vertical="center"/>
    </xf>
    <xf numFmtId="0" fontId="1" fillId="6" borderId="11" xfId="0" applyFont="1" applyFill="1" applyBorder="1" applyAlignment="1">
      <alignment horizontal="right"/>
    </xf>
    <xf numFmtId="3" fontId="10" fillId="0" borderId="4" xfId="0" applyNumberFormat="1" applyFont="1" applyFill="1" applyBorder="1" applyAlignment="1">
      <alignment horizontal="right" wrapText="1"/>
    </xf>
    <xf numFmtId="3" fontId="10" fillId="0" borderId="1" xfId="0" applyNumberFormat="1" applyFont="1" applyFill="1" applyBorder="1" applyAlignment="1">
      <alignment horizontal="right" wrapText="1"/>
    </xf>
    <xf numFmtId="3" fontId="10" fillId="0" borderId="6" xfId="0" applyNumberFormat="1" applyFont="1" applyFill="1" applyBorder="1" applyAlignment="1">
      <alignment horizontal="right" wrapText="1"/>
    </xf>
    <xf numFmtId="0" fontId="10" fillId="0" borderId="1" xfId="0" applyFont="1" applyFill="1" applyBorder="1" applyAlignment="1">
      <alignment horizontal="right" wrapText="1"/>
    </xf>
    <xf numFmtId="3" fontId="13" fillId="0" borderId="0" xfId="0" applyNumberFormat="1" applyFont="1" applyAlignment="1">
      <alignment horizontal="right" vertical="center"/>
    </xf>
    <xf numFmtId="0" fontId="8" fillId="6" borderId="11" xfId="0" applyFont="1" applyFill="1" applyBorder="1" applyAlignment="1">
      <alignment horizontal="right"/>
    </xf>
    <xf numFmtId="3" fontId="10" fillId="0" borderId="4" xfId="0" applyNumberFormat="1" applyFont="1" applyFill="1" applyBorder="1" applyAlignment="1">
      <alignment horizontal="right"/>
    </xf>
    <xf numFmtId="3" fontId="10" fillId="0" borderId="1" xfId="0" applyNumberFormat="1" applyFont="1" applyFill="1" applyBorder="1" applyAlignment="1">
      <alignment horizontal="right"/>
    </xf>
    <xf numFmtId="3" fontId="10" fillId="0" borderId="6" xfId="0" applyNumberFormat="1" applyFont="1" applyFill="1" applyBorder="1" applyAlignment="1">
      <alignment horizontal="right"/>
    </xf>
    <xf numFmtId="3" fontId="12" fillId="0" borderId="1" xfId="0" applyNumberFormat="1" applyFont="1" applyFill="1" applyBorder="1" applyAlignment="1">
      <alignment horizontal="right"/>
    </xf>
    <xf numFmtId="0" fontId="10" fillId="0" borderId="1" xfId="0" applyFont="1" applyFill="1" applyBorder="1" applyAlignment="1">
      <alignment horizontal="right"/>
    </xf>
    <xf numFmtId="3" fontId="12" fillId="0" borderId="0" xfId="0" applyNumberFormat="1" applyFont="1" applyFill="1" applyAlignment="1">
      <alignment horizontal="right" vertical="center"/>
    </xf>
    <xf numFmtId="0" fontId="10" fillId="6" borderId="11" xfId="0" applyFont="1" applyFill="1" applyBorder="1" applyAlignment="1">
      <alignment horizontal="right"/>
    </xf>
    <xf numFmtId="3" fontId="12" fillId="0" borderId="4" xfId="0" applyNumberFormat="1" applyFont="1" applyFill="1" applyBorder="1" applyAlignment="1">
      <alignment horizontal="right"/>
    </xf>
    <xf numFmtId="3" fontId="13" fillId="0" borderId="0" xfId="0" applyNumberFormat="1" applyFont="1" applyBorder="1" applyAlignment="1">
      <alignment horizontal="right"/>
    </xf>
    <xf numFmtId="0" fontId="1" fillId="0" borderId="0" xfId="0" applyFont="1" applyAlignment="1">
      <alignment horizontal="right"/>
    </xf>
    <xf numFmtId="3" fontId="9" fillId="0" borderId="4" xfId="1" applyNumberFormat="1" applyFont="1" applyFill="1" applyBorder="1" applyAlignment="1">
      <alignment horizontal="right" wrapText="1" readingOrder="1"/>
    </xf>
    <xf numFmtId="3" fontId="9" fillId="0" borderId="6" xfId="1" applyNumberFormat="1" applyFont="1" applyFill="1" applyBorder="1" applyAlignment="1">
      <alignment horizontal="right" wrapText="1" readingOrder="1"/>
    </xf>
    <xf numFmtId="164" fontId="9" fillId="0" borderId="4" xfId="1" applyNumberFormat="1" applyFont="1" applyFill="1" applyBorder="1" applyAlignment="1">
      <alignment horizontal="right" wrapText="1" readingOrder="1"/>
    </xf>
    <xf numFmtId="164" fontId="9" fillId="0" borderId="1" xfId="1" applyNumberFormat="1" applyFont="1" applyFill="1" applyBorder="1" applyAlignment="1">
      <alignment horizontal="right" wrapText="1" readingOrder="1"/>
    </xf>
    <xf numFmtId="164" fontId="9" fillId="0" borderId="6" xfId="1" applyNumberFormat="1" applyFont="1" applyFill="1" applyBorder="1" applyAlignment="1">
      <alignment horizontal="right" wrapText="1" readingOrder="1"/>
    </xf>
    <xf numFmtId="0" fontId="8" fillId="6" borderId="10" xfId="0" applyFont="1" applyFill="1" applyBorder="1" applyAlignment="1">
      <alignment horizontal="left" wrapText="1" readingOrder="1"/>
    </xf>
    <xf numFmtId="0" fontId="10" fillId="6" borderId="10" xfId="0" applyFont="1" applyFill="1" applyBorder="1" applyAlignment="1">
      <alignment wrapText="1" readingOrder="1"/>
    </xf>
    <xf numFmtId="0" fontId="17" fillId="0" borderId="1" xfId="0" applyFont="1" applyFill="1" applyBorder="1" applyAlignment="1">
      <alignment wrapText="1"/>
    </xf>
    <xf numFmtId="3" fontId="17" fillId="0" borderId="1" xfId="0" applyNumberFormat="1" applyFont="1" applyFill="1" applyBorder="1" applyAlignment="1">
      <alignment wrapText="1"/>
    </xf>
    <xf numFmtId="0" fontId="16" fillId="0" borderId="1" xfId="0" applyFont="1" applyFill="1" applyBorder="1" applyAlignment="1">
      <alignment horizontal="left" vertical="center" wrapText="1"/>
    </xf>
    <xf numFmtId="0" fontId="17" fillId="0" borderId="1" xfId="0" applyFont="1" applyFill="1" applyBorder="1" applyAlignment="1">
      <alignment vertical="center" wrapText="1"/>
    </xf>
    <xf numFmtId="0" fontId="1" fillId="6" borderId="16" xfId="0" applyFont="1" applyFill="1" applyBorder="1" applyAlignment="1">
      <alignment horizontal="left" vertical="center" wrapText="1" readingOrder="1"/>
    </xf>
    <xf numFmtId="0" fontId="1" fillId="6" borderId="16" xfId="0" applyFont="1" applyFill="1" applyBorder="1" applyAlignment="1">
      <alignment horizontal="center" vertical="center" wrapText="1" readingOrder="1"/>
    </xf>
    <xf numFmtId="0" fontId="1" fillId="6" borderId="17" xfId="0" applyFont="1" applyFill="1" applyBorder="1" applyAlignment="1">
      <alignment horizontal="right"/>
    </xf>
    <xf numFmtId="0" fontId="18" fillId="0" borderId="1" xfId="0" applyFont="1" applyFill="1" applyBorder="1" applyAlignment="1">
      <alignment vertical="center" wrapText="1"/>
    </xf>
    <xf numFmtId="0" fontId="17" fillId="0" borderId="1" xfId="0" applyFont="1" applyFill="1" applyBorder="1" applyAlignment="1">
      <alignment horizontal="left" vertical="center" wrapText="1"/>
    </xf>
    <xf numFmtId="0" fontId="15" fillId="0" borderId="1" xfId="0" applyFont="1" applyBorder="1"/>
    <xf numFmtId="0" fontId="19" fillId="0" borderId="1" xfId="0" applyFont="1" applyFill="1" applyBorder="1" applyAlignment="1">
      <alignment vertical="center" wrapText="1"/>
    </xf>
    <xf numFmtId="0" fontId="15" fillId="0" borderId="0" xfId="0" applyFont="1"/>
    <xf numFmtId="0" fontId="15" fillId="0" borderId="0" xfId="0" applyFont="1" applyFill="1"/>
    <xf numFmtId="0" fontId="17" fillId="12" borderId="1" xfId="0" applyFont="1" applyFill="1" applyBorder="1" applyAlignment="1">
      <alignment vertical="center" wrapText="1"/>
    </xf>
    <xf numFmtId="0" fontId="17" fillId="12" borderId="1" xfId="0" applyFont="1" applyFill="1" applyBorder="1" applyAlignment="1">
      <alignment wrapText="1"/>
    </xf>
    <xf numFmtId="0" fontId="14" fillId="8" borderId="9" xfId="1" applyFont="1" applyFill="1" applyBorder="1" applyAlignment="1">
      <alignment horizontal="left" wrapText="1" readingOrder="1"/>
    </xf>
    <xf numFmtId="0" fontId="8" fillId="6" borderId="10" xfId="0" applyFont="1" applyFill="1" applyBorder="1" applyAlignment="1">
      <alignment horizontal="left" wrapText="1" readingOrder="1"/>
    </xf>
    <xf numFmtId="0" fontId="14" fillId="6" borderId="9" xfId="1" applyFont="1" applyFill="1" applyBorder="1" applyAlignment="1">
      <alignment wrapText="1" readingOrder="1"/>
    </xf>
    <xf numFmtId="0" fontId="10" fillId="6" borderId="10" xfId="0" applyFont="1" applyFill="1" applyBorder="1" applyAlignment="1">
      <alignment wrapText="1" readingOrder="1"/>
    </xf>
    <xf numFmtId="0" fontId="11" fillId="7" borderId="9" xfId="1" applyFont="1" applyFill="1" applyBorder="1" applyAlignment="1">
      <alignment horizontal="left" vertical="center" wrapText="1" readingOrder="1"/>
    </xf>
    <xf numFmtId="0" fontId="1" fillId="6" borderId="10" xfId="0" applyFont="1" applyFill="1" applyBorder="1" applyAlignment="1">
      <alignment horizontal="left" vertical="center" wrapText="1" readingOrder="1"/>
    </xf>
    <xf numFmtId="0" fontId="11" fillId="7" borderId="15" xfId="1" applyFont="1" applyFill="1" applyBorder="1" applyAlignment="1">
      <alignment horizontal="left" vertical="center" wrapText="1" readingOrder="1"/>
    </xf>
    <xf numFmtId="0" fontId="1" fillId="6" borderId="16" xfId="0" applyFont="1" applyFill="1" applyBorder="1" applyAlignment="1">
      <alignment horizontal="left" vertical="center" wrapText="1" readingOrder="1"/>
    </xf>
    <xf numFmtId="0" fontId="17" fillId="0" borderId="1" xfId="0" applyFont="1" applyBorder="1" applyAlignment="1">
      <alignment wrapText="1"/>
    </xf>
  </cellXfs>
  <cellStyles count="2">
    <cellStyle name="Normal" xfId="1" xr:uid="{00000000-0005-0000-0000-000000000000}"/>
    <cellStyle name="Normální"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2B48C"/>
      <rgbColor rgb="00C0C0C0"/>
      <rgbColor rgb="00D3D3D3"/>
      <rgbColor rgb="00DDA0DD"/>
      <rgbColor rgb="00AFEEEE"/>
      <rgbColor rgb="00B0C4DE"/>
      <rgbColor rgb="00F0E68C"/>
      <rgbColor rgb="00FFFF00"/>
      <rgbColor rgb="00FFFFFF"/>
      <rgbColor rgb="00000080"/>
      <rgbColor rgb="00808000"/>
      <rgbColor rgb="00800080"/>
      <rgbColor rgb="00008080"/>
      <rgbColor rgb="00FF0000"/>
      <rgbColor rgb="00808080"/>
      <rgbColor rgb="009999FF"/>
      <rgbColor rgb="00993366"/>
      <rgbColor rgb="00FFFFCC"/>
      <rgbColor rgb="00CCFFFF"/>
      <rgbColor rgb="00660066"/>
      <rgbColor rgb="00FF8080"/>
      <rgbColor rgb="000066CC"/>
      <rgbColor rgb="00CCCCFF"/>
      <rgbColor rgb="00000080"/>
      <rgbColor rgb="00FF00FF"/>
      <rgbColor rgb="008000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1"/>
  <sheetViews>
    <sheetView showGridLines="0" zoomScale="112" zoomScaleNormal="112" workbookViewId="0">
      <pane ySplit="1" topLeftCell="A2" activePane="bottomLeft" state="frozen"/>
      <selection pane="bottomLeft" activeCell="L71" sqref="L70:L71"/>
    </sheetView>
  </sheetViews>
  <sheetFormatPr defaultColWidth="8.7109375" defaultRowHeight="15" x14ac:dyDescent="0.25"/>
  <cols>
    <col min="1" max="1" width="13.7109375" style="11" customWidth="1"/>
    <col min="2" max="2" width="32.7109375" customWidth="1"/>
    <col min="3" max="3" width="33" customWidth="1"/>
    <col min="4" max="4" width="8.5703125" hidden="1" customWidth="1"/>
    <col min="5" max="5" width="11.42578125" customWidth="1"/>
    <col min="6" max="6" width="12.42578125" customWidth="1"/>
    <col min="7" max="7" width="6.5703125" customWidth="1"/>
    <col min="8" max="8" width="7.42578125" style="13" customWidth="1"/>
    <col min="9" max="9" width="11" style="66" customWidth="1"/>
    <col min="10" max="10" width="8.7109375" customWidth="1"/>
  </cols>
  <sheetData>
    <row r="1" spans="1:9" ht="30" customHeight="1" thickBot="1" x14ac:dyDescent="0.3">
      <c r="A1" s="5" t="s">
        <v>0</v>
      </c>
      <c r="B1" s="6" t="s">
        <v>1</v>
      </c>
      <c r="C1" s="6" t="s">
        <v>2</v>
      </c>
      <c r="D1" s="7" t="s">
        <v>3</v>
      </c>
      <c r="E1" s="8" t="s">
        <v>4</v>
      </c>
      <c r="F1" s="8" t="s">
        <v>5</v>
      </c>
      <c r="G1" s="9" t="s">
        <v>318</v>
      </c>
      <c r="H1" s="10" t="s">
        <v>319</v>
      </c>
      <c r="I1" s="49" t="s">
        <v>328</v>
      </c>
    </row>
    <row r="2" spans="1:9" ht="30" customHeight="1" thickBot="1" x14ac:dyDescent="0.3">
      <c r="A2" s="93" t="s">
        <v>18</v>
      </c>
      <c r="B2" s="94"/>
      <c r="C2" s="94"/>
      <c r="D2" s="4"/>
      <c r="E2" s="4"/>
      <c r="F2" s="4"/>
      <c r="G2" s="4"/>
      <c r="H2" s="12"/>
      <c r="I2" s="50"/>
    </row>
    <row r="3" spans="1:9" ht="26.25" customHeight="1" x14ac:dyDescent="0.25">
      <c r="A3" s="46" t="s">
        <v>246</v>
      </c>
      <c r="B3" s="46" t="s">
        <v>136</v>
      </c>
      <c r="C3" s="46" t="s">
        <v>247</v>
      </c>
      <c r="D3" s="46" t="s">
        <v>37</v>
      </c>
      <c r="E3" s="67">
        <v>525520</v>
      </c>
      <c r="F3" s="67">
        <v>445000</v>
      </c>
      <c r="G3" s="69">
        <v>9.6666666666666661</v>
      </c>
      <c r="H3" s="19" t="s">
        <v>324</v>
      </c>
      <c r="I3" s="51">
        <v>445000</v>
      </c>
    </row>
    <row r="4" spans="1:9" ht="25.5" customHeight="1" x14ac:dyDescent="0.25">
      <c r="A4" s="47" t="s">
        <v>257</v>
      </c>
      <c r="B4" s="47" t="s">
        <v>258</v>
      </c>
      <c r="C4" s="47" t="s">
        <v>259</v>
      </c>
      <c r="D4" s="47" t="s">
        <v>161</v>
      </c>
      <c r="E4" s="39">
        <v>1680000</v>
      </c>
      <c r="F4" s="39">
        <v>425000</v>
      </c>
      <c r="G4" s="70">
        <v>9.25</v>
      </c>
      <c r="H4" s="22" t="s">
        <v>324</v>
      </c>
      <c r="I4" s="52">
        <v>420000</v>
      </c>
    </row>
    <row r="5" spans="1:9" ht="15" customHeight="1" x14ac:dyDescent="0.25">
      <c r="A5" s="47" t="s">
        <v>179</v>
      </c>
      <c r="B5" s="47" t="s">
        <v>180</v>
      </c>
      <c r="C5" s="47" t="s">
        <v>181</v>
      </c>
      <c r="D5" s="47" t="s">
        <v>6</v>
      </c>
      <c r="E5" s="39">
        <v>1850000</v>
      </c>
      <c r="F5" s="39">
        <v>1037000</v>
      </c>
      <c r="G5" s="70">
        <v>9.125</v>
      </c>
      <c r="H5" s="22" t="s">
        <v>325</v>
      </c>
      <c r="I5" s="52">
        <v>950000</v>
      </c>
    </row>
    <row r="6" spans="1:9" ht="27" customHeight="1" x14ac:dyDescent="0.25">
      <c r="A6" s="47" t="s">
        <v>42</v>
      </c>
      <c r="B6" s="47" t="s">
        <v>33</v>
      </c>
      <c r="C6" s="47" t="s">
        <v>43</v>
      </c>
      <c r="D6" s="47" t="s">
        <v>11</v>
      </c>
      <c r="E6" s="39">
        <v>6435000</v>
      </c>
      <c r="F6" s="39">
        <v>920000</v>
      </c>
      <c r="G6" s="70">
        <v>8.75</v>
      </c>
      <c r="H6" s="22" t="s">
        <v>325</v>
      </c>
      <c r="I6" s="52">
        <v>760000</v>
      </c>
    </row>
    <row r="7" spans="1:9" ht="24.75" customHeight="1" x14ac:dyDescent="0.25">
      <c r="A7" s="47" t="s">
        <v>63</v>
      </c>
      <c r="B7" s="47" t="s">
        <v>64</v>
      </c>
      <c r="C7" s="47" t="s">
        <v>65</v>
      </c>
      <c r="D7" s="47" t="s">
        <v>13</v>
      </c>
      <c r="E7" s="39">
        <v>552374</v>
      </c>
      <c r="F7" s="39">
        <v>180000</v>
      </c>
      <c r="G7" s="70">
        <v>8.6666666666666661</v>
      </c>
      <c r="H7" s="22" t="s">
        <v>324</v>
      </c>
      <c r="I7" s="52">
        <v>160000</v>
      </c>
    </row>
    <row r="8" spans="1:9" ht="24.75" customHeight="1" x14ac:dyDescent="0.25">
      <c r="A8" s="47" t="s">
        <v>270</v>
      </c>
      <c r="B8" s="47" t="s">
        <v>271</v>
      </c>
      <c r="C8" s="47" t="s">
        <v>272</v>
      </c>
      <c r="D8" s="47" t="s">
        <v>11</v>
      </c>
      <c r="E8" s="39">
        <v>5599000</v>
      </c>
      <c r="F8" s="39">
        <v>790000</v>
      </c>
      <c r="G8" s="70">
        <v>8.625</v>
      </c>
      <c r="H8" s="22" t="s">
        <v>325</v>
      </c>
      <c r="I8" s="52">
        <v>630000</v>
      </c>
    </row>
    <row r="9" spans="1:9" ht="26.25" customHeight="1" x14ac:dyDescent="0.25">
      <c r="A9" s="47" t="s">
        <v>197</v>
      </c>
      <c r="B9" s="47" t="s">
        <v>198</v>
      </c>
      <c r="C9" s="47" t="s">
        <v>199</v>
      </c>
      <c r="D9" s="47" t="s">
        <v>6</v>
      </c>
      <c r="E9" s="39">
        <v>3122600</v>
      </c>
      <c r="F9" s="39">
        <v>1900000</v>
      </c>
      <c r="G9" s="70">
        <v>8.1111111111111107</v>
      </c>
      <c r="H9" s="22" t="s">
        <v>326</v>
      </c>
      <c r="I9" s="52">
        <v>1000000</v>
      </c>
    </row>
    <row r="10" spans="1:9" ht="14.25" customHeight="1" x14ac:dyDescent="0.25">
      <c r="A10" s="47" t="s">
        <v>265</v>
      </c>
      <c r="B10" s="47" t="s">
        <v>266</v>
      </c>
      <c r="C10" s="47" t="s">
        <v>267</v>
      </c>
      <c r="D10" s="47" t="s">
        <v>11</v>
      </c>
      <c r="E10" s="39">
        <v>2405000</v>
      </c>
      <c r="F10" s="39">
        <v>450000</v>
      </c>
      <c r="G10" s="70">
        <v>7.8888888888888893</v>
      </c>
      <c r="H10" s="22" t="s">
        <v>325</v>
      </c>
      <c r="I10" s="52">
        <v>340000</v>
      </c>
    </row>
    <row r="11" spans="1:9" ht="18.75" customHeight="1" x14ac:dyDescent="0.25">
      <c r="A11" s="47" t="s">
        <v>311</v>
      </c>
      <c r="B11" s="47" t="s">
        <v>57</v>
      </c>
      <c r="C11" s="47" t="s">
        <v>312</v>
      </c>
      <c r="D11" s="47" t="s">
        <v>47</v>
      </c>
      <c r="E11" s="39">
        <v>1240200</v>
      </c>
      <c r="F11" s="39">
        <v>663000</v>
      </c>
      <c r="G11" s="70">
        <v>7.7777777777777777</v>
      </c>
      <c r="H11" s="22" t="s">
        <v>324</v>
      </c>
      <c r="I11" s="52">
        <v>400000</v>
      </c>
    </row>
    <row r="12" spans="1:9" ht="26.25" customHeight="1" x14ac:dyDescent="0.25">
      <c r="A12" s="47" t="s">
        <v>58</v>
      </c>
      <c r="B12" s="47" t="s">
        <v>59</v>
      </c>
      <c r="C12" s="47" t="s">
        <v>60</v>
      </c>
      <c r="D12" s="47" t="s">
        <v>6</v>
      </c>
      <c r="E12" s="39">
        <v>300000</v>
      </c>
      <c r="F12" s="39">
        <v>149000</v>
      </c>
      <c r="G12" s="70">
        <v>7.7777777777777777</v>
      </c>
      <c r="H12" s="22" t="s">
        <v>324</v>
      </c>
      <c r="I12" s="52">
        <v>100000</v>
      </c>
    </row>
    <row r="13" spans="1:9" ht="21" customHeight="1" x14ac:dyDescent="0.25">
      <c r="A13" s="47" t="s">
        <v>273</v>
      </c>
      <c r="B13" s="47" t="s">
        <v>274</v>
      </c>
      <c r="C13" s="47" t="s">
        <v>275</v>
      </c>
      <c r="D13" s="47" t="s">
        <v>320</v>
      </c>
      <c r="E13" s="39">
        <v>1005000</v>
      </c>
      <c r="F13" s="39">
        <v>410000</v>
      </c>
      <c r="G13" s="70">
        <v>7.375</v>
      </c>
      <c r="H13" s="22" t="s">
        <v>324</v>
      </c>
      <c r="I13" s="52">
        <v>230000</v>
      </c>
    </row>
    <row r="14" spans="1:9" ht="18.75" customHeight="1" x14ac:dyDescent="0.25">
      <c r="A14" s="47" t="s">
        <v>294</v>
      </c>
      <c r="B14" s="47" t="s">
        <v>295</v>
      </c>
      <c r="C14" s="47" t="s">
        <v>296</v>
      </c>
      <c r="D14" s="47" t="s">
        <v>6</v>
      </c>
      <c r="E14" s="39">
        <v>1640000</v>
      </c>
      <c r="F14" s="39">
        <v>970000</v>
      </c>
      <c r="G14" s="70">
        <v>7.375</v>
      </c>
      <c r="H14" s="22" t="s">
        <v>325</v>
      </c>
      <c r="I14" s="52">
        <v>500000</v>
      </c>
    </row>
    <row r="15" spans="1:9" ht="13.5" customHeight="1" x14ac:dyDescent="0.25">
      <c r="A15" s="47" t="s">
        <v>39</v>
      </c>
      <c r="B15" s="47" t="s">
        <v>40</v>
      </c>
      <c r="C15" s="47" t="s">
        <v>41</v>
      </c>
      <c r="D15" s="47" t="s">
        <v>11</v>
      </c>
      <c r="E15" s="39">
        <v>2032000</v>
      </c>
      <c r="F15" s="39">
        <v>400000</v>
      </c>
      <c r="G15" s="70">
        <v>7.1111111111111107</v>
      </c>
      <c r="H15" s="22" t="s">
        <v>324</v>
      </c>
      <c r="I15" s="52">
        <v>200000</v>
      </c>
    </row>
    <row r="16" spans="1:9" ht="13.5" customHeight="1" x14ac:dyDescent="0.25">
      <c r="A16" s="47" t="s">
        <v>300</v>
      </c>
      <c r="B16" s="47" t="s">
        <v>66</v>
      </c>
      <c r="C16" s="47" t="s">
        <v>301</v>
      </c>
      <c r="D16" s="47" t="s">
        <v>13</v>
      </c>
      <c r="E16" s="39">
        <v>3060000</v>
      </c>
      <c r="F16" s="39">
        <v>380000</v>
      </c>
      <c r="G16" s="70">
        <v>7.1111111111111107</v>
      </c>
      <c r="H16" s="22" t="s">
        <v>324</v>
      </c>
      <c r="I16" s="52">
        <v>190000</v>
      </c>
    </row>
    <row r="17" spans="1:12" ht="18.75" customHeight="1" thickBot="1" x14ac:dyDescent="0.3">
      <c r="A17" s="48" t="s">
        <v>268</v>
      </c>
      <c r="B17" s="48" t="s">
        <v>165</v>
      </c>
      <c r="C17" s="48" t="s">
        <v>269</v>
      </c>
      <c r="D17" s="48" t="s">
        <v>11</v>
      </c>
      <c r="E17" s="68">
        <v>925000</v>
      </c>
      <c r="F17" s="68">
        <v>405000</v>
      </c>
      <c r="G17" s="71">
        <v>6.4444444444444446</v>
      </c>
      <c r="H17" s="25" t="s">
        <v>324</v>
      </c>
      <c r="I17" s="53">
        <v>190000</v>
      </c>
    </row>
    <row r="18" spans="1:12" ht="17.25" customHeight="1" thickTop="1" x14ac:dyDescent="0.25">
      <c r="A18" s="46" t="s">
        <v>19</v>
      </c>
      <c r="B18" s="46" t="s">
        <v>20</v>
      </c>
      <c r="C18" s="46" t="s">
        <v>21</v>
      </c>
      <c r="D18" s="46" t="s">
        <v>6</v>
      </c>
      <c r="E18" s="67">
        <v>1005000</v>
      </c>
      <c r="F18" s="67">
        <v>450000</v>
      </c>
      <c r="G18" s="69">
        <v>4.5555555555555554</v>
      </c>
      <c r="H18" s="19" t="s">
        <v>325</v>
      </c>
      <c r="I18" s="51"/>
    </row>
    <row r="19" spans="1:12" ht="25.5" customHeight="1" x14ac:dyDescent="0.25">
      <c r="A19" s="47" t="s">
        <v>230</v>
      </c>
      <c r="B19" s="47" t="s">
        <v>231</v>
      </c>
      <c r="C19" s="47" t="s">
        <v>232</v>
      </c>
      <c r="D19" s="47" t="s">
        <v>12</v>
      </c>
      <c r="E19" s="39">
        <v>532770</v>
      </c>
      <c r="F19" s="39">
        <v>215670</v>
      </c>
      <c r="G19" s="70">
        <v>4.0999999999999996</v>
      </c>
      <c r="H19" s="22" t="s">
        <v>324</v>
      </c>
      <c r="I19" s="54"/>
    </row>
    <row r="20" spans="1:12" ht="24.75" customHeight="1" x14ac:dyDescent="0.25">
      <c r="A20" s="47" t="s">
        <v>209</v>
      </c>
      <c r="B20" s="47" t="s">
        <v>87</v>
      </c>
      <c r="C20" s="47" t="s">
        <v>210</v>
      </c>
      <c r="D20" s="47" t="s">
        <v>6</v>
      </c>
      <c r="E20" s="39">
        <v>1184972</v>
      </c>
      <c r="F20" s="39">
        <v>444972</v>
      </c>
      <c r="G20" s="70">
        <v>2.8888888888888888</v>
      </c>
      <c r="H20" s="22" t="s">
        <v>325</v>
      </c>
      <c r="I20" s="54"/>
    </row>
    <row r="21" spans="1:12" ht="21.75" customHeight="1" thickBot="1" x14ac:dyDescent="0.3">
      <c r="A21" s="27"/>
      <c r="B21" s="27"/>
      <c r="C21" s="27"/>
      <c r="D21" s="27"/>
      <c r="E21" s="27"/>
      <c r="F21" s="28"/>
      <c r="G21" s="27"/>
      <c r="H21" s="29"/>
      <c r="I21" s="55">
        <f>SUM(I3:I20)</f>
        <v>6515000</v>
      </c>
    </row>
    <row r="22" spans="1:12" ht="27" customHeight="1" thickBot="1" x14ac:dyDescent="0.3">
      <c r="A22" s="89" t="s">
        <v>7</v>
      </c>
      <c r="B22" s="90"/>
      <c r="C22" s="90"/>
      <c r="D22" s="30"/>
      <c r="E22" s="30"/>
      <c r="F22" s="30"/>
      <c r="G22" s="30"/>
      <c r="H22" s="31"/>
      <c r="I22" s="56"/>
    </row>
    <row r="23" spans="1:12" ht="22.5" customHeight="1" x14ac:dyDescent="0.25">
      <c r="A23" s="32" t="s">
        <v>76</v>
      </c>
      <c r="B23" s="17" t="s">
        <v>77</v>
      </c>
      <c r="C23" s="17" t="s">
        <v>78</v>
      </c>
      <c r="D23" s="17" t="s">
        <v>11</v>
      </c>
      <c r="E23" s="18">
        <v>1500086</v>
      </c>
      <c r="F23" s="18">
        <v>490000</v>
      </c>
      <c r="G23" s="14">
        <v>9.4444444444444446</v>
      </c>
      <c r="H23" s="33" t="s">
        <v>325</v>
      </c>
      <c r="I23" s="57">
        <v>410000</v>
      </c>
      <c r="L23" s="2"/>
    </row>
    <row r="24" spans="1:12" ht="24" customHeight="1" x14ac:dyDescent="0.25">
      <c r="A24" s="34" t="s">
        <v>214</v>
      </c>
      <c r="B24" s="20" t="s">
        <v>111</v>
      </c>
      <c r="C24" s="20" t="s">
        <v>215</v>
      </c>
      <c r="D24" s="20" t="s">
        <v>6</v>
      </c>
      <c r="E24" s="21">
        <v>186250</v>
      </c>
      <c r="F24" s="21">
        <v>126450</v>
      </c>
      <c r="G24" s="15">
        <v>9.3333333333333339</v>
      </c>
      <c r="H24" s="35" t="s">
        <v>324</v>
      </c>
      <c r="I24" s="58">
        <v>125000</v>
      </c>
    </row>
    <row r="25" spans="1:12" ht="24.75" customHeight="1" x14ac:dyDescent="0.25">
      <c r="A25" s="34" t="s">
        <v>216</v>
      </c>
      <c r="B25" s="20" t="s">
        <v>183</v>
      </c>
      <c r="C25" s="20" t="s">
        <v>217</v>
      </c>
      <c r="D25" s="20" t="s">
        <v>11</v>
      </c>
      <c r="E25" s="21">
        <v>763000</v>
      </c>
      <c r="F25" s="21">
        <v>260000</v>
      </c>
      <c r="G25" s="15">
        <v>9.2222222222222214</v>
      </c>
      <c r="H25" s="35" t="s">
        <v>324</v>
      </c>
      <c r="I25" s="58">
        <v>240000</v>
      </c>
    </row>
    <row r="26" spans="1:12" ht="24.75" customHeight="1" x14ac:dyDescent="0.25">
      <c r="A26" s="34" t="s">
        <v>238</v>
      </c>
      <c r="B26" s="20" t="s">
        <v>239</v>
      </c>
      <c r="C26" s="20" t="s">
        <v>240</v>
      </c>
      <c r="D26" s="20" t="s">
        <v>12</v>
      </c>
      <c r="E26" s="21">
        <v>570000</v>
      </c>
      <c r="F26" s="21">
        <v>210000</v>
      </c>
      <c r="G26" s="15">
        <v>9</v>
      </c>
      <c r="H26" s="35" t="s">
        <v>325</v>
      </c>
      <c r="I26" s="58">
        <v>190000</v>
      </c>
    </row>
    <row r="27" spans="1:12" ht="20.25" customHeight="1" x14ac:dyDescent="0.25">
      <c r="A27" s="34" t="s">
        <v>137</v>
      </c>
      <c r="B27" s="20" t="s">
        <v>77</v>
      </c>
      <c r="C27" s="20" t="s">
        <v>138</v>
      </c>
      <c r="D27" s="20" t="s">
        <v>11</v>
      </c>
      <c r="E27" s="21">
        <v>754700</v>
      </c>
      <c r="F27" s="21">
        <v>200000</v>
      </c>
      <c r="G27" s="15">
        <v>8.8888888888888893</v>
      </c>
      <c r="H27" s="35" t="s">
        <v>325</v>
      </c>
      <c r="I27" s="58">
        <v>170000</v>
      </c>
    </row>
    <row r="28" spans="1:12" ht="26.25" customHeight="1" x14ac:dyDescent="0.25">
      <c r="A28" s="34" t="s">
        <v>81</v>
      </c>
      <c r="B28" s="20" t="s">
        <v>82</v>
      </c>
      <c r="C28" s="20" t="s">
        <v>83</v>
      </c>
      <c r="D28" s="20" t="s">
        <v>6</v>
      </c>
      <c r="E28" s="21">
        <v>1305125</v>
      </c>
      <c r="F28" s="21">
        <v>605000</v>
      </c>
      <c r="G28" s="15">
        <v>8.8888888888888893</v>
      </c>
      <c r="H28" s="35" t="s">
        <v>324</v>
      </c>
      <c r="I28" s="58">
        <v>550000</v>
      </c>
    </row>
    <row r="29" spans="1:12" ht="27" customHeight="1" x14ac:dyDescent="0.25">
      <c r="A29" s="34" t="s">
        <v>303</v>
      </c>
      <c r="B29" s="20" t="s">
        <v>141</v>
      </c>
      <c r="C29" s="20" t="s">
        <v>304</v>
      </c>
      <c r="D29" s="20" t="s">
        <v>320</v>
      </c>
      <c r="E29" s="21">
        <v>900000</v>
      </c>
      <c r="F29" s="21">
        <v>406000</v>
      </c>
      <c r="G29" s="15">
        <v>8.5555555555555554</v>
      </c>
      <c r="H29" s="35" t="s">
        <v>324</v>
      </c>
      <c r="I29" s="58">
        <v>320000</v>
      </c>
    </row>
    <row r="30" spans="1:12" ht="25.5" customHeight="1" x14ac:dyDescent="0.25">
      <c r="A30" s="34" t="s">
        <v>116</v>
      </c>
      <c r="B30" s="20" t="s">
        <v>117</v>
      </c>
      <c r="C30" s="20" t="s">
        <v>118</v>
      </c>
      <c r="D30" s="20" t="s">
        <v>320</v>
      </c>
      <c r="E30" s="21">
        <v>548900</v>
      </c>
      <c r="F30" s="21">
        <v>292000</v>
      </c>
      <c r="G30" s="15">
        <v>8.5555555555555554</v>
      </c>
      <c r="H30" s="35" t="s">
        <v>324</v>
      </c>
      <c r="I30" s="58">
        <v>230000</v>
      </c>
    </row>
    <row r="31" spans="1:12" ht="27.75" customHeight="1" x14ac:dyDescent="0.25">
      <c r="A31" s="34" t="s">
        <v>25</v>
      </c>
      <c r="B31" s="20" t="s">
        <v>26</v>
      </c>
      <c r="C31" s="20" t="s">
        <v>27</v>
      </c>
      <c r="D31" s="20" t="s">
        <v>320</v>
      </c>
      <c r="E31" s="21">
        <v>600000</v>
      </c>
      <c r="F31" s="21">
        <v>350500</v>
      </c>
      <c r="G31" s="15">
        <v>8.3333333333333339</v>
      </c>
      <c r="H31" s="35" t="s">
        <v>324</v>
      </c>
      <c r="I31" s="58">
        <v>270000</v>
      </c>
    </row>
    <row r="32" spans="1:12" ht="24" customHeight="1" x14ac:dyDescent="0.25">
      <c r="A32" s="34" t="s">
        <v>205</v>
      </c>
      <c r="B32" s="20" t="s">
        <v>327</v>
      </c>
      <c r="C32" s="20" t="s">
        <v>206</v>
      </c>
      <c r="D32" s="20" t="s">
        <v>12</v>
      </c>
      <c r="E32" s="21">
        <v>495000</v>
      </c>
      <c r="F32" s="21">
        <v>320000</v>
      </c>
      <c r="G32" s="15">
        <v>8.2222222222222214</v>
      </c>
      <c r="H32" s="35" t="s">
        <v>324</v>
      </c>
      <c r="I32" s="58">
        <v>240000</v>
      </c>
    </row>
    <row r="33" spans="1:9" ht="15" customHeight="1" x14ac:dyDescent="0.25">
      <c r="A33" s="34" t="s">
        <v>288</v>
      </c>
      <c r="B33" s="20" t="s">
        <v>117</v>
      </c>
      <c r="C33" s="20" t="s">
        <v>289</v>
      </c>
      <c r="D33" s="20" t="s">
        <v>320</v>
      </c>
      <c r="E33" s="21">
        <v>414000</v>
      </c>
      <c r="F33" s="21">
        <v>257000</v>
      </c>
      <c r="G33" s="15">
        <v>8.2222222222222214</v>
      </c>
      <c r="H33" s="35" t="s">
        <v>324</v>
      </c>
      <c r="I33" s="58">
        <v>190000</v>
      </c>
    </row>
    <row r="34" spans="1:9" ht="25.5" customHeight="1" x14ac:dyDescent="0.25">
      <c r="A34" s="34" t="s">
        <v>145</v>
      </c>
      <c r="B34" s="20" t="s">
        <v>16</v>
      </c>
      <c r="C34" s="20" t="s">
        <v>146</v>
      </c>
      <c r="D34" s="20" t="s">
        <v>12</v>
      </c>
      <c r="E34" s="21">
        <v>560500</v>
      </c>
      <c r="F34" s="21">
        <v>200000</v>
      </c>
      <c r="G34" s="15">
        <v>8.2222222222222214</v>
      </c>
      <c r="H34" s="35" t="s">
        <v>325</v>
      </c>
      <c r="I34" s="58">
        <v>140000</v>
      </c>
    </row>
    <row r="35" spans="1:9" ht="26.25" customHeight="1" x14ac:dyDescent="0.25">
      <c r="A35" s="34" t="s">
        <v>53</v>
      </c>
      <c r="B35" s="20" t="s">
        <v>54</v>
      </c>
      <c r="C35" s="20" t="s">
        <v>55</v>
      </c>
      <c r="D35" s="20" t="s">
        <v>6</v>
      </c>
      <c r="E35" s="21">
        <v>720000</v>
      </c>
      <c r="F35" s="21">
        <v>160000</v>
      </c>
      <c r="G35" s="15">
        <v>8.125</v>
      </c>
      <c r="H35" s="35" t="s">
        <v>324</v>
      </c>
      <c r="I35" s="58">
        <v>120000</v>
      </c>
    </row>
    <row r="36" spans="1:9" ht="14.25" customHeight="1" x14ac:dyDescent="0.25">
      <c r="A36" s="34" t="s">
        <v>200</v>
      </c>
      <c r="B36" s="20" t="s">
        <v>201</v>
      </c>
      <c r="C36" s="20" t="s">
        <v>202</v>
      </c>
      <c r="D36" s="20" t="s">
        <v>12</v>
      </c>
      <c r="E36" s="21">
        <v>435000</v>
      </c>
      <c r="F36" s="21">
        <v>215000</v>
      </c>
      <c r="G36" s="15">
        <v>8.125</v>
      </c>
      <c r="H36" s="35" t="s">
        <v>324</v>
      </c>
      <c r="I36" s="58">
        <v>160000</v>
      </c>
    </row>
    <row r="37" spans="1:9" ht="25.5" customHeight="1" x14ac:dyDescent="0.25">
      <c r="A37" s="34" t="s">
        <v>309</v>
      </c>
      <c r="B37" s="20" t="s">
        <v>237</v>
      </c>
      <c r="C37" s="20" t="s">
        <v>310</v>
      </c>
      <c r="D37" s="20" t="s">
        <v>6</v>
      </c>
      <c r="E37" s="21">
        <v>388000</v>
      </c>
      <c r="F37" s="21">
        <v>228000</v>
      </c>
      <c r="G37" s="15">
        <v>8.1111111111111107</v>
      </c>
      <c r="H37" s="35" t="s">
        <v>324</v>
      </c>
      <c r="I37" s="58">
        <v>160000</v>
      </c>
    </row>
    <row r="38" spans="1:9" ht="14.25" customHeight="1" x14ac:dyDescent="0.25">
      <c r="A38" s="34" t="s">
        <v>67</v>
      </c>
      <c r="B38" s="20" t="s">
        <v>68</v>
      </c>
      <c r="C38" s="20" t="s">
        <v>69</v>
      </c>
      <c r="D38" s="20" t="s">
        <v>320</v>
      </c>
      <c r="E38" s="21">
        <v>652000</v>
      </c>
      <c r="F38" s="21">
        <v>183400</v>
      </c>
      <c r="G38" s="15">
        <v>8.1111111111111107</v>
      </c>
      <c r="H38" s="35" t="s">
        <v>324</v>
      </c>
      <c r="I38" s="58">
        <v>130000</v>
      </c>
    </row>
    <row r="39" spans="1:9" ht="28.5" customHeight="1" x14ac:dyDescent="0.25">
      <c r="A39" s="34" t="s">
        <v>195</v>
      </c>
      <c r="B39" s="20" t="s">
        <v>26</v>
      </c>
      <c r="C39" s="20" t="s">
        <v>196</v>
      </c>
      <c r="D39" s="20" t="s">
        <v>320</v>
      </c>
      <c r="E39" s="21">
        <v>300000</v>
      </c>
      <c r="F39" s="21">
        <v>210000</v>
      </c>
      <c r="G39" s="15">
        <v>8.1111111111111107</v>
      </c>
      <c r="H39" s="35" t="s">
        <v>324</v>
      </c>
      <c r="I39" s="58">
        <v>150000</v>
      </c>
    </row>
    <row r="40" spans="1:9" ht="27.75" customHeight="1" x14ac:dyDescent="0.25">
      <c r="A40" s="34" t="s">
        <v>151</v>
      </c>
      <c r="B40" s="20" t="s">
        <v>77</v>
      </c>
      <c r="C40" s="20" t="s">
        <v>152</v>
      </c>
      <c r="D40" s="20" t="s">
        <v>11</v>
      </c>
      <c r="E40" s="21">
        <v>1090000</v>
      </c>
      <c r="F40" s="21">
        <v>325000</v>
      </c>
      <c r="G40" s="15">
        <v>8</v>
      </c>
      <c r="H40" s="35" t="s">
        <v>325</v>
      </c>
      <c r="I40" s="58">
        <v>210000</v>
      </c>
    </row>
    <row r="41" spans="1:9" ht="22.5" customHeight="1" x14ac:dyDescent="0.25">
      <c r="A41" s="34" t="s">
        <v>305</v>
      </c>
      <c r="B41" s="20" t="s">
        <v>141</v>
      </c>
      <c r="C41" s="20" t="s">
        <v>306</v>
      </c>
      <c r="D41" s="20" t="s">
        <v>320</v>
      </c>
      <c r="E41" s="21">
        <v>620000</v>
      </c>
      <c r="F41" s="21">
        <v>220000</v>
      </c>
      <c r="G41" s="15">
        <v>8</v>
      </c>
      <c r="H41" s="35" t="s">
        <v>324</v>
      </c>
      <c r="I41" s="58">
        <v>140000</v>
      </c>
    </row>
    <row r="42" spans="1:9" ht="24" customHeight="1" x14ac:dyDescent="0.25">
      <c r="A42" s="34" t="s">
        <v>307</v>
      </c>
      <c r="B42" s="20" t="s">
        <v>237</v>
      </c>
      <c r="C42" s="20" t="s">
        <v>308</v>
      </c>
      <c r="D42" s="20" t="s">
        <v>6</v>
      </c>
      <c r="E42" s="21">
        <v>420000</v>
      </c>
      <c r="F42" s="21">
        <v>240000</v>
      </c>
      <c r="G42" s="15">
        <v>7.8888888888888893</v>
      </c>
      <c r="H42" s="35" t="s">
        <v>324</v>
      </c>
      <c r="I42" s="58">
        <v>145000</v>
      </c>
    </row>
    <row r="43" spans="1:9" ht="24.75" x14ac:dyDescent="0.25">
      <c r="A43" s="34" t="s">
        <v>285</v>
      </c>
      <c r="B43" s="20" t="s">
        <v>286</v>
      </c>
      <c r="C43" s="20" t="s">
        <v>287</v>
      </c>
      <c r="D43" s="20" t="s">
        <v>6</v>
      </c>
      <c r="E43" s="21">
        <v>457000</v>
      </c>
      <c r="F43" s="21">
        <v>274500</v>
      </c>
      <c r="G43" s="15">
        <v>7.7777777777777777</v>
      </c>
      <c r="H43" s="35" t="s">
        <v>324</v>
      </c>
      <c r="I43" s="58">
        <v>165000</v>
      </c>
    </row>
    <row r="44" spans="1:9" ht="23.25" customHeight="1" x14ac:dyDescent="0.25">
      <c r="A44" s="34" t="s">
        <v>253</v>
      </c>
      <c r="B44" s="20" t="s">
        <v>327</v>
      </c>
      <c r="C44" s="20" t="s">
        <v>254</v>
      </c>
      <c r="D44" s="20" t="s">
        <v>12</v>
      </c>
      <c r="E44" s="21">
        <v>576000</v>
      </c>
      <c r="F44" s="21">
        <v>332000</v>
      </c>
      <c r="G44" s="15">
        <v>7.7777777777777777</v>
      </c>
      <c r="H44" s="35" t="s">
        <v>324</v>
      </c>
      <c r="I44" s="58">
        <v>200000</v>
      </c>
    </row>
    <row r="45" spans="1:9" ht="25.5" customHeight="1" x14ac:dyDescent="0.25">
      <c r="A45" s="34" t="s">
        <v>185</v>
      </c>
      <c r="B45" s="20" t="s">
        <v>153</v>
      </c>
      <c r="C45" s="20" t="s">
        <v>186</v>
      </c>
      <c r="D45" s="20" t="s">
        <v>320</v>
      </c>
      <c r="E45" s="21">
        <v>360000</v>
      </c>
      <c r="F45" s="21">
        <v>200000</v>
      </c>
      <c r="G45" s="15">
        <v>7.7777777777777777</v>
      </c>
      <c r="H45" s="35" t="s">
        <v>324</v>
      </c>
      <c r="I45" s="58">
        <f>F45*0.6</f>
        <v>120000</v>
      </c>
    </row>
    <row r="46" spans="1:9" x14ac:dyDescent="0.25">
      <c r="A46" s="34" t="s">
        <v>207</v>
      </c>
      <c r="B46" s="20" t="s">
        <v>85</v>
      </c>
      <c r="C46" s="20" t="s">
        <v>208</v>
      </c>
      <c r="D46" s="20" t="s">
        <v>6</v>
      </c>
      <c r="E46" s="21">
        <v>345500</v>
      </c>
      <c r="F46" s="21">
        <v>220000</v>
      </c>
      <c r="G46" s="15">
        <v>7.7777777777777777</v>
      </c>
      <c r="H46" s="35" t="s">
        <v>324</v>
      </c>
      <c r="I46" s="58">
        <v>135000</v>
      </c>
    </row>
    <row r="47" spans="1:9" ht="20.25" customHeight="1" x14ac:dyDescent="0.25">
      <c r="A47" s="34" t="s">
        <v>177</v>
      </c>
      <c r="B47" s="20" t="s">
        <v>327</v>
      </c>
      <c r="C47" s="20" t="s">
        <v>178</v>
      </c>
      <c r="D47" s="20" t="s">
        <v>12</v>
      </c>
      <c r="E47" s="21">
        <v>470000</v>
      </c>
      <c r="F47" s="21">
        <v>290000</v>
      </c>
      <c r="G47" s="15">
        <v>7.666666666666667</v>
      </c>
      <c r="H47" s="35" t="s">
        <v>324</v>
      </c>
      <c r="I47" s="58">
        <v>175000</v>
      </c>
    </row>
    <row r="48" spans="1:9" ht="16.5" customHeight="1" x14ac:dyDescent="0.25">
      <c r="A48" s="34" t="s">
        <v>182</v>
      </c>
      <c r="B48" s="20" t="s">
        <v>183</v>
      </c>
      <c r="C48" s="20" t="s">
        <v>184</v>
      </c>
      <c r="D48" s="20" t="s">
        <v>11</v>
      </c>
      <c r="E48" s="21">
        <v>605000</v>
      </c>
      <c r="F48" s="21">
        <v>190000</v>
      </c>
      <c r="G48" s="15">
        <v>7.666666666666667</v>
      </c>
      <c r="H48" s="35" t="s">
        <v>324</v>
      </c>
      <c r="I48" s="58">
        <v>115000</v>
      </c>
    </row>
    <row r="49" spans="1:9" ht="13.5" customHeight="1" x14ac:dyDescent="0.25">
      <c r="A49" s="34" t="s">
        <v>34</v>
      </c>
      <c r="B49" s="20" t="s">
        <v>35</v>
      </c>
      <c r="C49" s="20" t="s">
        <v>36</v>
      </c>
      <c r="D49" s="20" t="s">
        <v>6</v>
      </c>
      <c r="E49" s="21">
        <v>554180</v>
      </c>
      <c r="F49" s="21">
        <v>337526</v>
      </c>
      <c r="G49" s="15">
        <v>7.625</v>
      </c>
      <c r="H49" s="35" t="s">
        <v>325</v>
      </c>
      <c r="I49" s="58">
        <v>190000</v>
      </c>
    </row>
    <row r="50" spans="1:9" ht="15.75" customHeight="1" x14ac:dyDescent="0.25">
      <c r="A50" s="34" t="s">
        <v>70</v>
      </c>
      <c r="B50" s="20" t="s">
        <v>71</v>
      </c>
      <c r="C50" s="20" t="s">
        <v>72</v>
      </c>
      <c r="D50" s="20" t="s">
        <v>6</v>
      </c>
      <c r="E50" s="21">
        <v>193000</v>
      </c>
      <c r="F50" s="21">
        <v>100000</v>
      </c>
      <c r="G50" s="15">
        <v>7.5555555555555554</v>
      </c>
      <c r="H50" s="35" t="s">
        <v>324</v>
      </c>
      <c r="I50" s="58">
        <f>F50*0.6</f>
        <v>60000</v>
      </c>
    </row>
    <row r="51" spans="1:9" ht="26.25" customHeight="1" x14ac:dyDescent="0.25">
      <c r="A51" s="34" t="s">
        <v>113</v>
      </c>
      <c r="B51" s="20" t="s">
        <v>114</v>
      </c>
      <c r="C51" s="20" t="s">
        <v>115</v>
      </c>
      <c r="D51" s="20" t="s">
        <v>320</v>
      </c>
      <c r="E51" s="21">
        <v>225000</v>
      </c>
      <c r="F51" s="21">
        <v>122000</v>
      </c>
      <c r="G51" s="15">
        <v>7.4444444444444446</v>
      </c>
      <c r="H51" s="35" t="s">
        <v>324</v>
      </c>
      <c r="I51" s="58">
        <v>70000</v>
      </c>
    </row>
    <row r="52" spans="1:9" ht="24.75" x14ac:dyDescent="0.25">
      <c r="A52" s="34" t="s">
        <v>224</v>
      </c>
      <c r="B52" s="20" t="s">
        <v>166</v>
      </c>
      <c r="C52" s="20" t="s">
        <v>225</v>
      </c>
      <c r="D52" s="20" t="s">
        <v>6</v>
      </c>
      <c r="E52" s="21">
        <v>250000</v>
      </c>
      <c r="F52" s="21">
        <v>175000</v>
      </c>
      <c r="G52" s="15">
        <v>7.4444444444444446</v>
      </c>
      <c r="H52" s="35" t="s">
        <v>324</v>
      </c>
      <c r="I52" s="58">
        <v>100000</v>
      </c>
    </row>
    <row r="53" spans="1:9" ht="24.75" customHeight="1" x14ac:dyDescent="0.25">
      <c r="A53" s="34" t="s">
        <v>51</v>
      </c>
      <c r="B53" s="20" t="s">
        <v>45</v>
      </c>
      <c r="C53" s="20" t="s">
        <v>52</v>
      </c>
      <c r="D53" s="20" t="s">
        <v>32</v>
      </c>
      <c r="E53" s="21">
        <v>625000</v>
      </c>
      <c r="F53" s="21">
        <v>430000</v>
      </c>
      <c r="G53" s="15">
        <v>7.4444444444444446</v>
      </c>
      <c r="H53" s="35" t="s">
        <v>324</v>
      </c>
      <c r="I53" s="58">
        <v>240000</v>
      </c>
    </row>
    <row r="54" spans="1:9" ht="22.5" customHeight="1" x14ac:dyDescent="0.25">
      <c r="A54" s="34" t="s">
        <v>221</v>
      </c>
      <c r="B54" s="20" t="s">
        <v>222</v>
      </c>
      <c r="C54" s="20" t="s">
        <v>223</v>
      </c>
      <c r="D54" s="20" t="s">
        <v>11</v>
      </c>
      <c r="E54" s="21">
        <v>1415000</v>
      </c>
      <c r="F54" s="21">
        <v>495000</v>
      </c>
      <c r="G54" s="15">
        <v>7.4444444444444446</v>
      </c>
      <c r="H54" s="35" t="s">
        <v>325</v>
      </c>
      <c r="I54" s="58">
        <v>260000</v>
      </c>
    </row>
    <row r="55" spans="1:9" ht="23.25" customHeight="1" x14ac:dyDescent="0.25">
      <c r="A55" s="34" t="s">
        <v>193</v>
      </c>
      <c r="B55" s="20" t="s">
        <v>56</v>
      </c>
      <c r="C55" s="20" t="s">
        <v>194</v>
      </c>
      <c r="D55" s="20" t="s">
        <v>6</v>
      </c>
      <c r="E55" s="21">
        <v>490000</v>
      </c>
      <c r="F55" s="21">
        <v>260000</v>
      </c>
      <c r="G55" s="15">
        <v>7.1111111111111107</v>
      </c>
      <c r="H55" s="35" t="s">
        <v>325</v>
      </c>
      <c r="I55" s="58">
        <v>135000</v>
      </c>
    </row>
    <row r="56" spans="1:9" ht="33" customHeight="1" x14ac:dyDescent="0.25">
      <c r="A56" s="34" t="s">
        <v>260</v>
      </c>
      <c r="B56" s="20" t="s">
        <v>261</v>
      </c>
      <c r="C56" s="20" t="s">
        <v>262</v>
      </c>
      <c r="D56" s="20" t="s">
        <v>6</v>
      </c>
      <c r="E56" s="21">
        <v>915000</v>
      </c>
      <c r="F56" s="21">
        <v>475000</v>
      </c>
      <c r="G56" s="15">
        <v>7.1111111111111107</v>
      </c>
      <c r="H56" s="35" t="s">
        <v>325</v>
      </c>
      <c r="I56" s="58">
        <v>245000</v>
      </c>
    </row>
    <row r="57" spans="1:9" ht="24" customHeight="1" thickBot="1" x14ac:dyDescent="0.3">
      <c r="A57" s="36" t="s">
        <v>92</v>
      </c>
      <c r="B57" s="23" t="s">
        <v>93</v>
      </c>
      <c r="C57" s="23" t="s">
        <v>94</v>
      </c>
      <c r="D57" s="23" t="s">
        <v>6</v>
      </c>
      <c r="E57" s="24">
        <v>235000</v>
      </c>
      <c r="F57" s="24">
        <v>120000</v>
      </c>
      <c r="G57" s="16">
        <v>7</v>
      </c>
      <c r="H57" s="37" t="s">
        <v>324</v>
      </c>
      <c r="I57" s="59">
        <v>65000</v>
      </c>
    </row>
    <row r="58" spans="1:9" ht="20.25" customHeight="1" thickTop="1" x14ac:dyDescent="0.25">
      <c r="A58" s="32" t="s">
        <v>22</v>
      </c>
      <c r="B58" s="17" t="s">
        <v>23</v>
      </c>
      <c r="C58" s="17" t="s">
        <v>24</v>
      </c>
      <c r="D58" s="17" t="s">
        <v>14</v>
      </c>
      <c r="E58" s="18">
        <v>117000</v>
      </c>
      <c r="F58" s="18">
        <v>63000</v>
      </c>
      <c r="G58" s="14">
        <v>6.5555555555555554</v>
      </c>
      <c r="H58" s="19" t="s">
        <v>324</v>
      </c>
      <c r="I58" s="57"/>
    </row>
    <row r="59" spans="1:9" ht="28.5" customHeight="1" x14ac:dyDescent="0.25">
      <c r="A59" s="20" t="s">
        <v>212</v>
      </c>
      <c r="B59" s="20" t="s">
        <v>103</v>
      </c>
      <c r="C59" s="20" t="s">
        <v>213</v>
      </c>
      <c r="D59" s="20" t="s">
        <v>6</v>
      </c>
      <c r="E59" s="21">
        <v>408045</v>
      </c>
      <c r="F59" s="21">
        <v>246045</v>
      </c>
      <c r="G59" s="15">
        <v>6.4444444444444446</v>
      </c>
      <c r="H59" s="22" t="s">
        <v>324</v>
      </c>
      <c r="I59" s="58"/>
    </row>
    <row r="60" spans="1:9" ht="24.75" customHeight="1" x14ac:dyDescent="0.25">
      <c r="A60" s="20" t="s">
        <v>15</v>
      </c>
      <c r="B60" s="20" t="s">
        <v>16</v>
      </c>
      <c r="C60" s="20" t="s">
        <v>17</v>
      </c>
      <c r="D60" s="20" t="s">
        <v>12</v>
      </c>
      <c r="E60" s="21">
        <v>1230000</v>
      </c>
      <c r="F60" s="21">
        <v>300000</v>
      </c>
      <c r="G60" s="15">
        <v>6.375</v>
      </c>
      <c r="H60" s="22" t="s">
        <v>325</v>
      </c>
      <c r="I60" s="58"/>
    </row>
    <row r="61" spans="1:9" x14ac:dyDescent="0.25">
      <c r="A61" s="20" t="s">
        <v>110</v>
      </c>
      <c r="B61" s="20" t="s">
        <v>111</v>
      </c>
      <c r="C61" s="20" t="s">
        <v>112</v>
      </c>
      <c r="D61" s="20" t="s">
        <v>6</v>
      </c>
      <c r="E61" s="21">
        <v>146750</v>
      </c>
      <c r="F61" s="21">
        <v>100050</v>
      </c>
      <c r="G61" s="15">
        <v>6.2222222222222223</v>
      </c>
      <c r="H61" s="22" t="s">
        <v>324</v>
      </c>
      <c r="I61" s="58"/>
    </row>
    <row r="62" spans="1:9" ht="26.25" customHeight="1" x14ac:dyDescent="0.25">
      <c r="A62" s="20" t="s">
        <v>297</v>
      </c>
      <c r="B62" s="20" t="s">
        <v>298</v>
      </c>
      <c r="C62" s="20" t="s">
        <v>299</v>
      </c>
      <c r="D62" s="20" t="s">
        <v>171</v>
      </c>
      <c r="E62" s="21">
        <v>1381400</v>
      </c>
      <c r="F62" s="21">
        <v>550000</v>
      </c>
      <c r="G62" s="15">
        <v>6.1111111111111107</v>
      </c>
      <c r="H62" s="22" t="s">
        <v>326</v>
      </c>
      <c r="I62" s="60"/>
    </row>
    <row r="63" spans="1:9" ht="26.25" customHeight="1" x14ac:dyDescent="0.25">
      <c r="A63" s="20" t="s">
        <v>233</v>
      </c>
      <c r="B63" s="20" t="s">
        <v>143</v>
      </c>
      <c r="C63" s="20" t="s">
        <v>234</v>
      </c>
      <c r="D63" s="20" t="s">
        <v>47</v>
      </c>
      <c r="E63" s="21">
        <v>1143400</v>
      </c>
      <c r="F63" s="21">
        <v>253400</v>
      </c>
      <c r="G63" s="15">
        <v>6.1111111111111107</v>
      </c>
      <c r="H63" s="22" t="s">
        <v>325</v>
      </c>
      <c r="I63" s="61"/>
    </row>
    <row r="64" spans="1:9" ht="25.5" customHeight="1" x14ac:dyDescent="0.25">
      <c r="A64" s="20" t="s">
        <v>190</v>
      </c>
      <c r="B64" s="20" t="s">
        <v>191</v>
      </c>
      <c r="C64" s="20" t="s">
        <v>192</v>
      </c>
      <c r="D64" s="20" t="s">
        <v>320</v>
      </c>
      <c r="E64" s="21">
        <v>297000</v>
      </c>
      <c r="F64" s="21">
        <v>205000</v>
      </c>
      <c r="G64" s="15">
        <v>6</v>
      </c>
      <c r="H64" s="22" t="s">
        <v>325</v>
      </c>
      <c r="I64" s="61"/>
    </row>
    <row r="65" spans="1:9" ht="39" customHeight="1" x14ac:dyDescent="0.25">
      <c r="A65" s="20" t="s">
        <v>248</v>
      </c>
      <c r="B65" s="20" t="s">
        <v>123</v>
      </c>
      <c r="C65" s="20" t="s">
        <v>249</v>
      </c>
      <c r="D65" s="20" t="s">
        <v>12</v>
      </c>
      <c r="E65" s="21">
        <v>800000</v>
      </c>
      <c r="F65" s="21">
        <v>480000</v>
      </c>
      <c r="G65" s="15">
        <v>5.8888888888888893</v>
      </c>
      <c r="H65" s="22" t="s">
        <v>325</v>
      </c>
      <c r="I65" s="61"/>
    </row>
    <row r="66" spans="1:9" ht="15.75" customHeight="1" x14ac:dyDescent="0.25">
      <c r="A66" s="20" t="s">
        <v>129</v>
      </c>
      <c r="B66" s="20" t="s">
        <v>16</v>
      </c>
      <c r="C66" s="20" t="s">
        <v>130</v>
      </c>
      <c r="D66" s="20" t="s">
        <v>12</v>
      </c>
      <c r="E66" s="21">
        <v>472200</v>
      </c>
      <c r="F66" s="21">
        <v>140000</v>
      </c>
      <c r="G66" s="15">
        <v>5.8888888888888893</v>
      </c>
      <c r="H66" s="22" t="s">
        <v>325</v>
      </c>
      <c r="I66" s="61"/>
    </row>
    <row r="67" spans="1:9" ht="25.5" customHeight="1" x14ac:dyDescent="0.25">
      <c r="A67" s="20" t="s">
        <v>218</v>
      </c>
      <c r="B67" s="20" t="s">
        <v>191</v>
      </c>
      <c r="C67" s="20" t="s">
        <v>211</v>
      </c>
      <c r="D67" s="20" t="s">
        <v>320</v>
      </c>
      <c r="E67" s="21">
        <v>535000</v>
      </c>
      <c r="F67" s="21">
        <v>360000</v>
      </c>
      <c r="G67" s="15">
        <v>5.666666666666667</v>
      </c>
      <c r="H67" s="22" t="s">
        <v>325</v>
      </c>
      <c r="I67" s="61"/>
    </row>
    <row r="68" spans="1:9" ht="15.75" customHeight="1" x14ac:dyDescent="0.25">
      <c r="A68" s="20" t="s">
        <v>263</v>
      </c>
      <c r="B68" s="20" t="s">
        <v>183</v>
      </c>
      <c r="C68" s="20" t="s">
        <v>264</v>
      </c>
      <c r="D68" s="20" t="s">
        <v>11</v>
      </c>
      <c r="E68" s="21">
        <v>796500</v>
      </c>
      <c r="F68" s="21">
        <v>229000</v>
      </c>
      <c r="G68" s="15">
        <v>5.666666666666667</v>
      </c>
      <c r="H68" s="22" t="s">
        <v>324</v>
      </c>
      <c r="I68" s="61"/>
    </row>
    <row r="69" spans="1:9" ht="23.25" customHeight="1" x14ac:dyDescent="0.25">
      <c r="A69" s="38" t="s">
        <v>321</v>
      </c>
      <c r="B69" s="38" t="s">
        <v>322</v>
      </c>
      <c r="C69" s="38" t="s">
        <v>323</v>
      </c>
      <c r="D69" s="38" t="s">
        <v>12</v>
      </c>
      <c r="E69" s="39">
        <v>465000</v>
      </c>
      <c r="F69" s="39">
        <v>325500</v>
      </c>
      <c r="G69" s="15">
        <v>5.333333333333333</v>
      </c>
      <c r="H69" s="40" t="s">
        <v>324</v>
      </c>
      <c r="I69" s="61"/>
    </row>
    <row r="70" spans="1:9" ht="24.75" customHeight="1" x14ac:dyDescent="0.25">
      <c r="A70" s="20" t="s">
        <v>8</v>
      </c>
      <c r="B70" s="20" t="s">
        <v>9</v>
      </c>
      <c r="C70" s="20" t="s">
        <v>10</v>
      </c>
      <c r="D70" s="20" t="s">
        <v>11</v>
      </c>
      <c r="E70" s="21">
        <v>488500</v>
      </c>
      <c r="F70" s="21">
        <v>160000</v>
      </c>
      <c r="G70" s="15">
        <v>5</v>
      </c>
      <c r="H70" s="22" t="s">
        <v>324</v>
      </c>
      <c r="I70" s="61"/>
    </row>
    <row r="71" spans="1:9" ht="36.75" x14ac:dyDescent="0.25">
      <c r="A71" s="20" t="s">
        <v>102</v>
      </c>
      <c r="B71" s="20" t="s">
        <v>103</v>
      </c>
      <c r="C71" s="20" t="s">
        <v>104</v>
      </c>
      <c r="D71" s="20" t="s">
        <v>6</v>
      </c>
      <c r="E71" s="21">
        <v>331190</v>
      </c>
      <c r="F71" s="21">
        <v>131190</v>
      </c>
      <c r="G71" s="15">
        <v>4.8888888888888893</v>
      </c>
      <c r="H71" s="22" t="s">
        <v>324</v>
      </c>
      <c r="I71" s="61"/>
    </row>
    <row r="72" spans="1:9" ht="27" customHeight="1" x14ac:dyDescent="0.25">
      <c r="A72" s="20" t="s">
        <v>172</v>
      </c>
      <c r="B72" s="20" t="s">
        <v>173</v>
      </c>
      <c r="C72" s="20" t="s">
        <v>174</v>
      </c>
      <c r="D72" s="20" t="s">
        <v>12</v>
      </c>
      <c r="E72" s="21">
        <v>420000</v>
      </c>
      <c r="F72" s="21">
        <v>200000</v>
      </c>
      <c r="G72" s="15">
        <v>4.8888888888888893</v>
      </c>
      <c r="H72" s="22" t="s">
        <v>324</v>
      </c>
      <c r="I72" s="61"/>
    </row>
    <row r="73" spans="1:9" ht="19.5" customHeight="1" x14ac:dyDescent="0.25">
      <c r="A73" s="20" t="s">
        <v>131</v>
      </c>
      <c r="B73" s="20" t="s">
        <v>132</v>
      </c>
      <c r="C73" s="20" t="s">
        <v>108</v>
      </c>
      <c r="D73" s="20" t="s">
        <v>109</v>
      </c>
      <c r="E73" s="21">
        <v>502095</v>
      </c>
      <c r="F73" s="21">
        <v>351466</v>
      </c>
      <c r="G73" s="15">
        <v>4.8888888888888893</v>
      </c>
      <c r="H73" s="22" t="s">
        <v>326</v>
      </c>
      <c r="I73" s="61"/>
    </row>
    <row r="74" spans="1:9" ht="20.25" customHeight="1" x14ac:dyDescent="0.25">
      <c r="A74" s="20" t="s">
        <v>139</v>
      </c>
      <c r="B74" s="20" t="s">
        <v>119</v>
      </c>
      <c r="C74" s="20" t="s">
        <v>140</v>
      </c>
      <c r="D74" s="20" t="s">
        <v>6</v>
      </c>
      <c r="E74" s="21">
        <v>505000</v>
      </c>
      <c r="F74" s="21">
        <v>100000</v>
      </c>
      <c r="G74" s="15">
        <v>4.7777777777777777</v>
      </c>
      <c r="H74" s="22" t="s">
        <v>324</v>
      </c>
      <c r="I74" s="61"/>
    </row>
    <row r="75" spans="1:9" ht="15.75" customHeight="1" x14ac:dyDescent="0.25">
      <c r="A75" s="20" t="s">
        <v>241</v>
      </c>
      <c r="B75" s="20" t="s">
        <v>96</v>
      </c>
      <c r="C75" s="20" t="s">
        <v>242</v>
      </c>
      <c r="D75" s="20" t="s">
        <v>32</v>
      </c>
      <c r="E75" s="21">
        <v>315000</v>
      </c>
      <c r="F75" s="21">
        <v>205000</v>
      </c>
      <c r="G75" s="15">
        <v>4.666666666666667</v>
      </c>
      <c r="H75" s="22" t="s">
        <v>325</v>
      </c>
      <c r="I75" s="61"/>
    </row>
    <row r="76" spans="1:9" x14ac:dyDescent="0.25">
      <c r="A76" s="20" t="s">
        <v>243</v>
      </c>
      <c r="B76" s="20" t="s">
        <v>244</v>
      </c>
      <c r="C76" s="20" t="s">
        <v>245</v>
      </c>
      <c r="D76" s="20" t="s">
        <v>6</v>
      </c>
      <c r="E76" s="21">
        <v>580000</v>
      </c>
      <c r="F76" s="21">
        <v>290000</v>
      </c>
      <c r="G76" s="15">
        <v>4.5555555555555554</v>
      </c>
      <c r="H76" s="22" t="s">
        <v>325</v>
      </c>
      <c r="I76" s="61"/>
    </row>
    <row r="77" spans="1:9" ht="24.75" customHeight="1" x14ac:dyDescent="0.25">
      <c r="A77" s="20" t="s">
        <v>142</v>
      </c>
      <c r="B77" s="20" t="s">
        <v>143</v>
      </c>
      <c r="C77" s="20" t="s">
        <v>144</v>
      </c>
      <c r="D77" s="20" t="s">
        <v>47</v>
      </c>
      <c r="E77" s="21">
        <v>895000</v>
      </c>
      <c r="F77" s="21">
        <v>177000</v>
      </c>
      <c r="G77" s="15">
        <v>4.5555555555555554</v>
      </c>
      <c r="H77" s="22" t="s">
        <v>324</v>
      </c>
      <c r="I77" s="61"/>
    </row>
    <row r="78" spans="1:9" ht="24" customHeight="1" x14ac:dyDescent="0.25">
      <c r="A78" s="20" t="s">
        <v>219</v>
      </c>
      <c r="B78" s="20" t="s">
        <v>103</v>
      </c>
      <c r="C78" s="20" t="s">
        <v>220</v>
      </c>
      <c r="D78" s="20" t="s">
        <v>6</v>
      </c>
      <c r="E78" s="21">
        <v>452140</v>
      </c>
      <c r="F78" s="21">
        <v>253685</v>
      </c>
      <c r="G78" s="15">
        <v>4.4444444444444446</v>
      </c>
      <c r="H78" s="22" t="s">
        <v>324</v>
      </c>
      <c r="I78" s="61"/>
    </row>
    <row r="79" spans="1:9" ht="25.5" customHeight="1" x14ac:dyDescent="0.25">
      <c r="A79" s="20" t="s">
        <v>122</v>
      </c>
      <c r="B79" s="20" t="s">
        <v>123</v>
      </c>
      <c r="C79" s="20" t="s">
        <v>124</v>
      </c>
      <c r="D79" s="20" t="s">
        <v>12</v>
      </c>
      <c r="E79" s="21">
        <v>810000</v>
      </c>
      <c r="F79" s="21">
        <v>480000</v>
      </c>
      <c r="G79" s="15">
        <v>4.2222222222222223</v>
      </c>
      <c r="H79" s="22" t="s">
        <v>325</v>
      </c>
      <c r="I79" s="61"/>
    </row>
    <row r="80" spans="1:9" ht="26.25" customHeight="1" x14ac:dyDescent="0.25">
      <c r="A80" s="20" t="s">
        <v>89</v>
      </c>
      <c r="B80" s="20" t="s">
        <v>90</v>
      </c>
      <c r="C80" s="20" t="s">
        <v>91</v>
      </c>
      <c r="D80" s="20" t="s">
        <v>320</v>
      </c>
      <c r="E80" s="21">
        <v>100000</v>
      </c>
      <c r="F80" s="21">
        <v>70000</v>
      </c>
      <c r="G80" s="15">
        <v>4.2222222222222223</v>
      </c>
      <c r="H80" s="22" t="s">
        <v>324</v>
      </c>
      <c r="I80" s="61"/>
    </row>
    <row r="81" spans="1:10" ht="25.5" customHeight="1" x14ac:dyDescent="0.25">
      <c r="A81" s="20" t="s">
        <v>168</v>
      </c>
      <c r="B81" s="20" t="s">
        <v>169</v>
      </c>
      <c r="C81" s="20" t="s">
        <v>170</v>
      </c>
      <c r="D81" s="20" t="s">
        <v>13</v>
      </c>
      <c r="E81" s="21">
        <v>195000</v>
      </c>
      <c r="F81" s="21">
        <v>97000</v>
      </c>
      <c r="G81" s="15">
        <v>4</v>
      </c>
      <c r="H81" s="22" t="s">
        <v>324</v>
      </c>
      <c r="I81" s="61"/>
    </row>
    <row r="82" spans="1:10" ht="27" customHeight="1" x14ac:dyDescent="0.25">
      <c r="A82" s="20" t="s">
        <v>95</v>
      </c>
      <c r="B82" s="20" t="s">
        <v>96</v>
      </c>
      <c r="C82" s="20" t="s">
        <v>97</v>
      </c>
      <c r="D82" s="20" t="s">
        <v>32</v>
      </c>
      <c r="E82" s="21">
        <v>755000</v>
      </c>
      <c r="F82" s="21">
        <v>420000</v>
      </c>
      <c r="G82" s="15">
        <v>3.8888888888888888</v>
      </c>
      <c r="H82" s="22" t="s">
        <v>325</v>
      </c>
      <c r="I82" s="61"/>
    </row>
    <row r="83" spans="1:10" ht="32.25" customHeight="1" x14ac:dyDescent="0.25">
      <c r="A83" s="20" t="s">
        <v>292</v>
      </c>
      <c r="B83" s="20" t="s">
        <v>38</v>
      </c>
      <c r="C83" s="20" t="s">
        <v>293</v>
      </c>
      <c r="D83" s="20" t="s">
        <v>320</v>
      </c>
      <c r="E83" s="21">
        <v>369000</v>
      </c>
      <c r="F83" s="21">
        <v>157000</v>
      </c>
      <c r="G83" s="15">
        <v>3.8888888888888888</v>
      </c>
      <c r="H83" s="22" t="s">
        <v>325</v>
      </c>
      <c r="I83" s="61"/>
    </row>
    <row r="84" spans="1:10" ht="24.75" x14ac:dyDescent="0.25">
      <c r="A84" s="20" t="s">
        <v>105</v>
      </c>
      <c r="B84" s="20" t="s">
        <v>106</v>
      </c>
      <c r="C84" s="20" t="s">
        <v>107</v>
      </c>
      <c r="D84" s="20" t="s">
        <v>32</v>
      </c>
      <c r="E84" s="21">
        <v>325000</v>
      </c>
      <c r="F84" s="21">
        <v>220000</v>
      </c>
      <c r="G84" s="15">
        <v>3.7777777777777777</v>
      </c>
      <c r="H84" s="22" t="s">
        <v>325</v>
      </c>
      <c r="I84" s="61"/>
    </row>
    <row r="85" spans="1:10" x14ac:dyDescent="0.25">
      <c r="A85" s="20" t="s">
        <v>154</v>
      </c>
      <c r="B85" s="20" t="s">
        <v>150</v>
      </c>
      <c r="C85" s="20" t="s">
        <v>155</v>
      </c>
      <c r="D85" s="20" t="s">
        <v>6</v>
      </c>
      <c r="E85" s="21">
        <v>441500</v>
      </c>
      <c r="F85" s="21">
        <v>309050</v>
      </c>
      <c r="G85" s="15">
        <v>3.4444444444444446</v>
      </c>
      <c r="H85" s="22" t="s">
        <v>325</v>
      </c>
      <c r="I85" s="61"/>
    </row>
    <row r="86" spans="1:10" x14ac:dyDescent="0.25">
      <c r="A86" s="20" t="s">
        <v>276</v>
      </c>
      <c r="B86" s="20" t="s">
        <v>96</v>
      </c>
      <c r="C86" s="20" t="s">
        <v>277</v>
      </c>
      <c r="D86" s="20" t="s">
        <v>32</v>
      </c>
      <c r="E86" s="21">
        <v>305000</v>
      </c>
      <c r="F86" s="21">
        <v>160000</v>
      </c>
      <c r="G86" s="15">
        <v>3.2222222222222223</v>
      </c>
      <c r="H86" s="22" t="s">
        <v>325</v>
      </c>
      <c r="I86" s="61"/>
    </row>
    <row r="87" spans="1:10" ht="18" customHeight="1" x14ac:dyDescent="0.25">
      <c r="A87" s="20" t="s">
        <v>162</v>
      </c>
      <c r="B87" s="20" t="s">
        <v>163</v>
      </c>
      <c r="C87" s="20" t="s">
        <v>164</v>
      </c>
      <c r="D87" s="20" t="s">
        <v>12</v>
      </c>
      <c r="E87" s="21">
        <v>1583512</v>
      </c>
      <c r="F87" s="21">
        <v>773512</v>
      </c>
      <c r="G87" s="15">
        <v>2.375</v>
      </c>
      <c r="H87" s="22" t="s">
        <v>326</v>
      </c>
      <c r="I87" s="61"/>
    </row>
    <row r="88" spans="1:10" ht="24.75" x14ac:dyDescent="0.25">
      <c r="A88" s="20" t="s">
        <v>44</v>
      </c>
      <c r="B88" s="20" t="s">
        <v>45</v>
      </c>
      <c r="C88" s="20" t="s">
        <v>46</v>
      </c>
      <c r="D88" s="20" t="s">
        <v>32</v>
      </c>
      <c r="E88" s="21">
        <v>380000</v>
      </c>
      <c r="F88" s="21">
        <v>260000</v>
      </c>
      <c r="G88" s="15">
        <v>1.5555555555555556</v>
      </c>
      <c r="H88" s="22" t="s">
        <v>325</v>
      </c>
      <c r="I88" s="61"/>
    </row>
    <row r="89" spans="1:10" x14ac:dyDescent="0.25">
      <c r="A89" s="20" t="s">
        <v>133</v>
      </c>
      <c r="B89" s="20" t="s">
        <v>134</v>
      </c>
      <c r="C89" s="20" t="s">
        <v>135</v>
      </c>
      <c r="D89" s="20" t="s">
        <v>6</v>
      </c>
      <c r="E89" s="21">
        <v>462500</v>
      </c>
      <c r="F89" s="21">
        <v>297500</v>
      </c>
      <c r="G89" s="15"/>
      <c r="H89" s="22"/>
      <c r="I89" s="61"/>
      <c r="J89" t="s">
        <v>330</v>
      </c>
    </row>
    <row r="90" spans="1:10" ht="22.5" customHeight="1" thickBot="1" x14ac:dyDescent="0.3">
      <c r="A90" s="41"/>
      <c r="B90" s="41"/>
      <c r="C90" s="41"/>
      <c r="D90" s="41"/>
      <c r="E90" s="42"/>
      <c r="F90" s="42"/>
      <c r="G90" s="41"/>
      <c r="H90" s="43"/>
      <c r="I90" s="62">
        <f>SUM(I23:I88)</f>
        <v>6565000</v>
      </c>
    </row>
    <row r="91" spans="1:10" ht="22.5" customHeight="1" thickBot="1" x14ac:dyDescent="0.3">
      <c r="A91" s="91" t="s">
        <v>28</v>
      </c>
      <c r="B91" s="92"/>
      <c r="C91" s="92"/>
      <c r="D91" s="44"/>
      <c r="E91" s="44"/>
      <c r="F91" s="44"/>
      <c r="G91" s="44"/>
      <c r="H91" s="45"/>
      <c r="I91" s="63"/>
    </row>
    <row r="92" spans="1:10" ht="24.75" x14ac:dyDescent="0.25">
      <c r="A92" s="17" t="s">
        <v>316</v>
      </c>
      <c r="B92" s="17" t="s">
        <v>286</v>
      </c>
      <c r="C92" s="17" t="s">
        <v>317</v>
      </c>
      <c r="D92" s="17" t="s">
        <v>6</v>
      </c>
      <c r="E92" s="18">
        <v>5618500</v>
      </c>
      <c r="F92" s="18">
        <v>3581000</v>
      </c>
      <c r="G92" s="14">
        <v>9.5555555555555554</v>
      </c>
      <c r="H92" s="19" t="s">
        <v>325</v>
      </c>
      <c r="I92" s="57">
        <v>3000000</v>
      </c>
    </row>
    <row r="93" spans="1:10" s="1" customFormat="1" ht="37.15" customHeight="1" x14ac:dyDescent="0.25">
      <c r="A93" s="20" t="s">
        <v>313</v>
      </c>
      <c r="B93" s="20" t="s">
        <v>314</v>
      </c>
      <c r="C93" s="20" t="s">
        <v>315</v>
      </c>
      <c r="D93" s="20" t="s">
        <v>6</v>
      </c>
      <c r="E93" s="21">
        <v>997000</v>
      </c>
      <c r="F93" s="21">
        <v>544000</v>
      </c>
      <c r="G93" s="15">
        <v>9</v>
      </c>
      <c r="H93" s="22" t="s">
        <v>325</v>
      </c>
      <c r="I93" s="58">
        <v>510000</v>
      </c>
    </row>
    <row r="94" spans="1:10" ht="29.25" customHeight="1" x14ac:dyDescent="0.25">
      <c r="A94" s="20" t="s">
        <v>283</v>
      </c>
      <c r="B94" s="20" t="s">
        <v>167</v>
      </c>
      <c r="C94" s="20" t="s">
        <v>284</v>
      </c>
      <c r="D94" s="20" t="s">
        <v>320</v>
      </c>
      <c r="E94" s="21">
        <v>1109300</v>
      </c>
      <c r="F94" s="21">
        <v>772300</v>
      </c>
      <c r="G94" s="15">
        <v>9</v>
      </c>
      <c r="H94" s="22" t="s">
        <v>325</v>
      </c>
      <c r="I94" s="58">
        <v>720000</v>
      </c>
    </row>
    <row r="95" spans="1:10" ht="18" customHeight="1" x14ac:dyDescent="0.25">
      <c r="A95" s="20" t="s">
        <v>278</v>
      </c>
      <c r="B95" s="20" t="s">
        <v>258</v>
      </c>
      <c r="C95" s="20" t="s">
        <v>279</v>
      </c>
      <c r="D95" s="20" t="s">
        <v>161</v>
      </c>
      <c r="E95" s="21">
        <v>706000</v>
      </c>
      <c r="F95" s="21">
        <v>471000</v>
      </c>
      <c r="G95" s="15">
        <v>9</v>
      </c>
      <c r="H95" s="22" t="s">
        <v>324</v>
      </c>
      <c r="I95" s="58">
        <v>440000</v>
      </c>
    </row>
    <row r="96" spans="1:10" ht="19.5" customHeight="1" x14ac:dyDescent="0.25">
      <c r="A96" s="20" t="s">
        <v>175</v>
      </c>
      <c r="B96" s="20" t="s">
        <v>56</v>
      </c>
      <c r="C96" s="20" t="s">
        <v>176</v>
      </c>
      <c r="D96" s="20" t="s">
        <v>6</v>
      </c>
      <c r="E96" s="21">
        <v>2085000</v>
      </c>
      <c r="F96" s="21">
        <v>485000</v>
      </c>
      <c r="G96" s="15">
        <v>8.5555555555555554</v>
      </c>
      <c r="H96" s="22" t="s">
        <v>324</v>
      </c>
      <c r="I96" s="58">
        <v>420000</v>
      </c>
    </row>
    <row r="97" spans="1:9" ht="31.5" customHeight="1" x14ac:dyDescent="0.25">
      <c r="A97" s="20" t="s">
        <v>73</v>
      </c>
      <c r="B97" s="20" t="s">
        <v>74</v>
      </c>
      <c r="C97" s="20" t="s">
        <v>75</v>
      </c>
      <c r="D97" s="20" t="s">
        <v>320</v>
      </c>
      <c r="E97" s="21">
        <v>1510000</v>
      </c>
      <c r="F97" s="21">
        <v>900000</v>
      </c>
      <c r="G97" s="15">
        <v>8.5555555555555554</v>
      </c>
      <c r="H97" s="22" t="s">
        <v>325</v>
      </c>
      <c r="I97" s="58">
        <v>750000</v>
      </c>
    </row>
    <row r="98" spans="1:9" ht="27.75" customHeight="1" x14ac:dyDescent="0.25">
      <c r="A98" s="20" t="s">
        <v>29</v>
      </c>
      <c r="B98" s="20" t="s">
        <v>30</v>
      </c>
      <c r="C98" s="20" t="s">
        <v>31</v>
      </c>
      <c r="D98" s="20" t="s">
        <v>32</v>
      </c>
      <c r="E98" s="21">
        <v>457000</v>
      </c>
      <c r="F98" s="21">
        <v>257000</v>
      </c>
      <c r="G98" s="15">
        <v>8.5555555555555554</v>
      </c>
      <c r="H98" s="22" t="s">
        <v>325</v>
      </c>
      <c r="I98" s="58">
        <v>220000</v>
      </c>
    </row>
    <row r="99" spans="1:9" ht="25.5" customHeight="1" x14ac:dyDescent="0.25">
      <c r="A99" s="20" t="s">
        <v>302</v>
      </c>
      <c r="B99" s="20" t="s">
        <v>228</v>
      </c>
      <c r="C99" s="20" t="s">
        <v>229</v>
      </c>
      <c r="D99" s="20" t="s">
        <v>6</v>
      </c>
      <c r="E99" s="21">
        <v>2985000</v>
      </c>
      <c r="F99" s="21">
        <v>1219500</v>
      </c>
      <c r="G99" s="15">
        <v>8.5</v>
      </c>
      <c r="H99" s="22" t="s">
        <v>325</v>
      </c>
      <c r="I99" s="58">
        <v>850000</v>
      </c>
    </row>
    <row r="100" spans="1:9" ht="29.25" customHeight="1" x14ac:dyDescent="0.25">
      <c r="A100" s="20" t="s">
        <v>120</v>
      </c>
      <c r="B100" s="20" t="s">
        <v>101</v>
      </c>
      <c r="C100" s="20" t="s">
        <v>121</v>
      </c>
      <c r="D100" s="20" t="s">
        <v>320</v>
      </c>
      <c r="E100" s="21">
        <v>306000</v>
      </c>
      <c r="F100" s="21">
        <v>196000</v>
      </c>
      <c r="G100" s="15">
        <v>8.4444444444444446</v>
      </c>
      <c r="H100" s="22" t="s">
        <v>324</v>
      </c>
      <c r="I100" s="58">
        <v>170000</v>
      </c>
    </row>
    <row r="101" spans="1:9" ht="24.75" x14ac:dyDescent="0.25">
      <c r="A101" s="20" t="s">
        <v>290</v>
      </c>
      <c r="B101" s="20" t="s">
        <v>128</v>
      </c>
      <c r="C101" s="20" t="s">
        <v>291</v>
      </c>
      <c r="D101" s="20" t="s">
        <v>6</v>
      </c>
      <c r="E101" s="21">
        <v>705000</v>
      </c>
      <c r="F101" s="21">
        <v>390000</v>
      </c>
      <c r="G101" s="15">
        <v>8.3333333333333339</v>
      </c>
      <c r="H101" s="22" t="s">
        <v>325</v>
      </c>
      <c r="I101" s="58">
        <v>330000</v>
      </c>
    </row>
    <row r="102" spans="1:9" ht="29.25" customHeight="1" x14ac:dyDescent="0.25">
      <c r="A102" s="20" t="s">
        <v>250</v>
      </c>
      <c r="B102" s="20" t="s">
        <v>251</v>
      </c>
      <c r="C102" s="20" t="s">
        <v>252</v>
      </c>
      <c r="D102" s="20" t="s">
        <v>6</v>
      </c>
      <c r="E102" s="21">
        <v>1014000</v>
      </c>
      <c r="F102" s="21">
        <v>654000</v>
      </c>
      <c r="G102" s="15">
        <v>8.3333333333333339</v>
      </c>
      <c r="H102" s="22" t="s">
        <v>325</v>
      </c>
      <c r="I102" s="58">
        <v>550000</v>
      </c>
    </row>
    <row r="103" spans="1:9" ht="33" customHeight="1" x14ac:dyDescent="0.25">
      <c r="A103" s="20" t="s">
        <v>255</v>
      </c>
      <c r="B103" s="20" t="s">
        <v>136</v>
      </c>
      <c r="C103" s="20" t="s">
        <v>256</v>
      </c>
      <c r="D103" s="20" t="s">
        <v>37</v>
      </c>
      <c r="E103" s="21">
        <v>292000</v>
      </c>
      <c r="F103" s="21">
        <v>203900</v>
      </c>
      <c r="G103" s="15">
        <v>8.2222222222222214</v>
      </c>
      <c r="H103" s="22" t="s">
        <v>324</v>
      </c>
      <c r="I103" s="58">
        <v>170000</v>
      </c>
    </row>
    <row r="104" spans="1:9" ht="24.75" x14ac:dyDescent="0.25">
      <c r="A104" s="20" t="s">
        <v>188</v>
      </c>
      <c r="B104" s="20" t="s">
        <v>166</v>
      </c>
      <c r="C104" s="20" t="s">
        <v>189</v>
      </c>
      <c r="D104" s="20" t="s">
        <v>6</v>
      </c>
      <c r="E104" s="21">
        <v>822600</v>
      </c>
      <c r="F104" s="21">
        <v>404600</v>
      </c>
      <c r="G104" s="15">
        <v>7.8888888888888893</v>
      </c>
      <c r="H104" s="22" t="s">
        <v>324</v>
      </c>
      <c r="I104" s="58">
        <v>330000</v>
      </c>
    </row>
    <row r="105" spans="1:9" ht="28.15" customHeight="1" x14ac:dyDescent="0.25">
      <c r="A105" s="20" t="s">
        <v>203</v>
      </c>
      <c r="B105" s="20" t="s">
        <v>99</v>
      </c>
      <c r="C105" s="20" t="s">
        <v>204</v>
      </c>
      <c r="D105" s="20" t="s">
        <v>84</v>
      </c>
      <c r="E105" s="21">
        <v>248000</v>
      </c>
      <c r="F105" s="21">
        <v>170000</v>
      </c>
      <c r="G105" s="15">
        <v>7.8888888888888893</v>
      </c>
      <c r="H105" s="22" t="s">
        <v>324</v>
      </c>
      <c r="I105" s="58">
        <v>140000</v>
      </c>
    </row>
    <row r="106" spans="1:9" x14ac:dyDescent="0.25">
      <c r="A106" s="20" t="s">
        <v>98</v>
      </c>
      <c r="B106" s="20" t="s">
        <v>99</v>
      </c>
      <c r="C106" s="20" t="s">
        <v>100</v>
      </c>
      <c r="D106" s="20" t="s">
        <v>84</v>
      </c>
      <c r="E106" s="21">
        <v>253000</v>
      </c>
      <c r="F106" s="21">
        <v>175000</v>
      </c>
      <c r="G106" s="15">
        <v>7.666666666666667</v>
      </c>
      <c r="H106" s="22" t="s">
        <v>324</v>
      </c>
      <c r="I106" s="58">
        <v>130000</v>
      </c>
    </row>
    <row r="107" spans="1:9" x14ac:dyDescent="0.25">
      <c r="A107" s="20" t="s">
        <v>235</v>
      </c>
      <c r="B107" s="20" t="s">
        <v>80</v>
      </c>
      <c r="C107" s="20" t="s">
        <v>236</v>
      </c>
      <c r="D107" s="20" t="s">
        <v>6</v>
      </c>
      <c r="E107" s="21">
        <v>814200</v>
      </c>
      <c r="F107" s="21">
        <v>290000</v>
      </c>
      <c r="G107" s="15">
        <v>7.5555555555555554</v>
      </c>
      <c r="H107" s="22" t="s">
        <v>324</v>
      </c>
      <c r="I107" s="58">
        <v>200000</v>
      </c>
    </row>
    <row r="108" spans="1:9" ht="24.75" x14ac:dyDescent="0.25">
      <c r="A108" s="20" t="s">
        <v>61</v>
      </c>
      <c r="B108" s="20" t="s">
        <v>54</v>
      </c>
      <c r="C108" s="20" t="s">
        <v>62</v>
      </c>
      <c r="D108" s="20" t="s">
        <v>6</v>
      </c>
      <c r="E108" s="21">
        <v>510000</v>
      </c>
      <c r="F108" s="21">
        <v>200000</v>
      </c>
      <c r="G108" s="15">
        <v>7.25</v>
      </c>
      <c r="H108" s="22" t="s">
        <v>324</v>
      </c>
      <c r="I108" s="58">
        <v>140000</v>
      </c>
    </row>
    <row r="109" spans="1:9" ht="36.75" x14ac:dyDescent="0.25">
      <c r="A109" s="20" t="s">
        <v>280</v>
      </c>
      <c r="B109" s="20" t="s">
        <v>281</v>
      </c>
      <c r="C109" s="20" t="s">
        <v>282</v>
      </c>
      <c r="D109" s="20" t="s">
        <v>161</v>
      </c>
      <c r="E109" s="21">
        <v>1311000</v>
      </c>
      <c r="F109" s="21">
        <v>811000</v>
      </c>
      <c r="G109" s="15">
        <v>7.25</v>
      </c>
      <c r="H109" s="22" t="s">
        <v>325</v>
      </c>
      <c r="I109" s="58">
        <v>550000</v>
      </c>
    </row>
    <row r="110" spans="1:9" ht="15.75" thickBot="1" x14ac:dyDescent="0.3">
      <c r="A110" s="23" t="s">
        <v>159</v>
      </c>
      <c r="B110" s="23" t="s">
        <v>79</v>
      </c>
      <c r="C110" s="23" t="s">
        <v>160</v>
      </c>
      <c r="D110" s="23" t="s">
        <v>47</v>
      </c>
      <c r="E110" s="24">
        <v>940255</v>
      </c>
      <c r="F110" s="24">
        <v>290000</v>
      </c>
      <c r="G110" s="16">
        <v>7.1111111111111107</v>
      </c>
      <c r="H110" s="25" t="s">
        <v>324</v>
      </c>
      <c r="I110" s="59">
        <v>185000</v>
      </c>
    </row>
    <row r="111" spans="1:9" ht="25.5" thickTop="1" x14ac:dyDescent="0.25">
      <c r="A111" s="17" t="s">
        <v>147</v>
      </c>
      <c r="B111" s="17" t="s">
        <v>148</v>
      </c>
      <c r="C111" s="17" t="s">
        <v>149</v>
      </c>
      <c r="D111" s="17" t="s">
        <v>6</v>
      </c>
      <c r="E111" s="18">
        <v>415000</v>
      </c>
      <c r="F111" s="18">
        <v>280000</v>
      </c>
      <c r="G111" s="14">
        <v>5.4444444444444446</v>
      </c>
      <c r="H111" s="19" t="s">
        <v>325</v>
      </c>
      <c r="I111" s="64"/>
    </row>
    <row r="112" spans="1:9" ht="60.75" x14ac:dyDescent="0.25">
      <c r="A112" s="20" t="s">
        <v>226</v>
      </c>
      <c r="B112" s="20" t="s">
        <v>187</v>
      </c>
      <c r="C112" s="20" t="s">
        <v>227</v>
      </c>
      <c r="D112" s="20" t="s">
        <v>13</v>
      </c>
      <c r="E112" s="21">
        <v>1082200</v>
      </c>
      <c r="F112" s="21">
        <v>700000</v>
      </c>
      <c r="G112" s="15">
        <v>5</v>
      </c>
      <c r="H112" s="22" t="s">
        <v>325</v>
      </c>
      <c r="I112" s="61"/>
    </row>
    <row r="113" spans="1:9" ht="24.6" customHeight="1" x14ac:dyDescent="0.25">
      <c r="A113" s="20" t="s">
        <v>125</v>
      </c>
      <c r="B113" s="20" t="s">
        <v>126</v>
      </c>
      <c r="C113" s="20" t="s">
        <v>127</v>
      </c>
      <c r="D113" s="20" t="s">
        <v>12</v>
      </c>
      <c r="E113" s="21">
        <v>266000</v>
      </c>
      <c r="F113" s="21">
        <v>186000</v>
      </c>
      <c r="G113" s="15">
        <v>4.333333333333333</v>
      </c>
      <c r="H113" s="22" t="s">
        <v>325</v>
      </c>
      <c r="I113" s="61"/>
    </row>
    <row r="114" spans="1:9" ht="60.75" x14ac:dyDescent="0.25">
      <c r="A114" s="20" t="s">
        <v>156</v>
      </c>
      <c r="B114" s="20" t="s">
        <v>157</v>
      </c>
      <c r="C114" s="20" t="s">
        <v>158</v>
      </c>
      <c r="D114" s="20" t="s">
        <v>13</v>
      </c>
      <c r="E114" s="21">
        <v>208000</v>
      </c>
      <c r="F114" s="21">
        <v>145000</v>
      </c>
      <c r="G114" s="15">
        <v>4.333333333333333</v>
      </c>
      <c r="H114" s="22" t="s">
        <v>324</v>
      </c>
      <c r="I114" s="61"/>
    </row>
    <row r="115" spans="1:9" ht="24.75" x14ac:dyDescent="0.25">
      <c r="A115" s="20" t="s">
        <v>48</v>
      </c>
      <c r="B115" s="20" t="s">
        <v>49</v>
      </c>
      <c r="C115" s="20" t="s">
        <v>50</v>
      </c>
      <c r="D115" s="20" t="s">
        <v>6</v>
      </c>
      <c r="E115" s="21">
        <v>805000</v>
      </c>
      <c r="F115" s="21">
        <v>555000</v>
      </c>
      <c r="G115" s="15">
        <v>4.1111111111111107</v>
      </c>
      <c r="H115" s="22" t="s">
        <v>326</v>
      </c>
      <c r="I115" s="61"/>
    </row>
    <row r="116" spans="1:9" x14ac:dyDescent="0.25">
      <c r="A116" s="20" t="s">
        <v>86</v>
      </c>
      <c r="B116" s="20" t="s">
        <v>87</v>
      </c>
      <c r="C116" s="20" t="s">
        <v>88</v>
      </c>
      <c r="D116" s="20" t="s">
        <v>6</v>
      </c>
      <c r="E116" s="21">
        <v>1320600</v>
      </c>
      <c r="F116" s="21">
        <v>478600</v>
      </c>
      <c r="G116" s="15">
        <v>2.6666666666666665</v>
      </c>
      <c r="H116" s="22" t="s">
        <v>325</v>
      </c>
      <c r="I116" s="61"/>
    </row>
    <row r="117" spans="1:9" x14ac:dyDescent="0.25">
      <c r="E117" s="2"/>
      <c r="F117" s="2"/>
      <c r="I117" s="65">
        <f>SUM(I92:I116)</f>
        <v>9805000</v>
      </c>
    </row>
    <row r="118" spans="1:9" x14ac:dyDescent="0.25">
      <c r="E118" s="26" t="s">
        <v>329</v>
      </c>
      <c r="F118" s="3">
        <f>I117+I90+I21</f>
        <v>22885000</v>
      </c>
    </row>
    <row r="121" spans="1:9" x14ac:dyDescent="0.25">
      <c r="F121" s="2"/>
    </row>
  </sheetData>
  <sortState ref="A92:H116">
    <sortCondition descending="1" ref="G92:G116"/>
  </sortState>
  <mergeCells count="3">
    <mergeCell ref="A22:C22"/>
    <mergeCell ref="A91:C91"/>
    <mergeCell ref="A2:C2"/>
  </mergeCells>
  <pageMargins left="0.59055118110236204" right="0.59055118110236204" top="0.39370078740157499" bottom="0.72490157480314998" header="0.39370078740157499" footer="0.39370078740157499"/>
  <pageSetup paperSize="9" scale="95" fitToHeight="0" orientation="landscape" horizontalDpi="300" verticalDpi="300" r:id="rId1"/>
  <headerFooter alignWithMargins="0">
    <oddFooter>&amp;R&amp;B&amp;"Arial"&amp;10Strana:&amp;B &amp;P/&amp;N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B02CA-4A2B-4A69-924E-0623E205E547}">
  <dimension ref="A1:K121"/>
  <sheetViews>
    <sheetView tabSelected="1" topLeftCell="A70" zoomScale="98" zoomScaleNormal="98" workbookViewId="0">
      <selection activeCell="J62" sqref="J62"/>
    </sheetView>
  </sheetViews>
  <sheetFormatPr defaultColWidth="8.7109375" defaultRowHeight="15" x14ac:dyDescent="0.25"/>
  <cols>
    <col min="1" max="1" width="13.7109375" style="11" customWidth="1"/>
    <col min="2" max="2" width="32.7109375" customWidth="1"/>
    <col min="3" max="3" width="33" customWidth="1"/>
    <col min="4" max="4" width="0.28515625" customWidth="1"/>
    <col min="5" max="5" width="11.42578125" customWidth="1"/>
    <col min="6" max="6" width="12.42578125" customWidth="1"/>
    <col min="7" max="7" width="6.5703125" customWidth="1"/>
    <col min="8" max="8" width="7.42578125" style="13" customWidth="1"/>
    <col min="9" max="9" width="11" style="66" customWidth="1"/>
    <col min="10" max="10" width="79.7109375" style="85" customWidth="1"/>
  </cols>
  <sheetData>
    <row r="1" spans="1:9" ht="30" customHeight="1" thickBot="1" x14ac:dyDescent="0.3">
      <c r="A1" s="5" t="s">
        <v>0</v>
      </c>
      <c r="B1" s="6" t="s">
        <v>1</v>
      </c>
      <c r="C1" s="6" t="s">
        <v>2</v>
      </c>
      <c r="D1" s="7" t="s">
        <v>3</v>
      </c>
      <c r="E1" s="8" t="s">
        <v>4</v>
      </c>
      <c r="F1" s="8" t="s">
        <v>5</v>
      </c>
      <c r="G1" s="9" t="s">
        <v>318</v>
      </c>
      <c r="H1" s="10" t="s">
        <v>319</v>
      </c>
      <c r="I1" s="49" t="s">
        <v>328</v>
      </c>
    </row>
    <row r="2" spans="1:9" ht="30" customHeight="1" thickBot="1" x14ac:dyDescent="0.3">
      <c r="A2" s="95" t="s">
        <v>18</v>
      </c>
      <c r="B2" s="96"/>
      <c r="C2" s="96"/>
      <c r="D2" s="78"/>
      <c r="E2" s="78"/>
      <c r="F2" s="78"/>
      <c r="G2" s="78"/>
      <c r="H2" s="79"/>
      <c r="I2" s="80"/>
    </row>
    <row r="3" spans="1:9" ht="26.25" customHeight="1" x14ac:dyDescent="0.25">
      <c r="A3" s="46" t="s">
        <v>246</v>
      </c>
      <c r="B3" s="46" t="s">
        <v>136</v>
      </c>
      <c r="C3" s="46" t="s">
        <v>247</v>
      </c>
      <c r="D3" s="46" t="s">
        <v>37</v>
      </c>
      <c r="E3" s="67">
        <v>525520</v>
      </c>
      <c r="F3" s="67">
        <v>445000</v>
      </c>
      <c r="G3" s="69">
        <v>9.6666666666666661</v>
      </c>
      <c r="H3" s="19" t="s">
        <v>324</v>
      </c>
      <c r="I3" s="51">
        <v>445000</v>
      </c>
    </row>
    <row r="4" spans="1:9" ht="25.5" customHeight="1" x14ac:dyDescent="0.25">
      <c r="A4" s="47" t="s">
        <v>257</v>
      </c>
      <c r="B4" s="47" t="s">
        <v>258</v>
      </c>
      <c r="C4" s="47" t="s">
        <v>259</v>
      </c>
      <c r="D4" s="47" t="s">
        <v>161</v>
      </c>
      <c r="E4" s="39">
        <v>1680000</v>
      </c>
      <c r="F4" s="39">
        <v>425000</v>
      </c>
      <c r="G4" s="70">
        <v>9.25</v>
      </c>
      <c r="H4" s="22" t="s">
        <v>324</v>
      </c>
      <c r="I4" s="52">
        <v>420000</v>
      </c>
    </row>
    <row r="5" spans="1:9" ht="15" customHeight="1" x14ac:dyDescent="0.25">
      <c r="A5" s="47" t="s">
        <v>179</v>
      </c>
      <c r="B5" s="47" t="s">
        <v>180</v>
      </c>
      <c r="C5" s="47" t="s">
        <v>181</v>
      </c>
      <c r="D5" s="47" t="s">
        <v>6</v>
      </c>
      <c r="E5" s="39">
        <v>1850000</v>
      </c>
      <c r="F5" s="39">
        <v>1037000</v>
      </c>
      <c r="G5" s="70">
        <v>9.125</v>
      </c>
      <c r="H5" s="22" t="s">
        <v>325</v>
      </c>
      <c r="I5" s="52">
        <v>950000</v>
      </c>
    </row>
    <row r="6" spans="1:9" ht="27" customHeight="1" x14ac:dyDescent="0.25">
      <c r="A6" s="47" t="s">
        <v>42</v>
      </c>
      <c r="B6" s="47" t="s">
        <v>33</v>
      </c>
      <c r="C6" s="47" t="s">
        <v>43</v>
      </c>
      <c r="D6" s="47" t="s">
        <v>11</v>
      </c>
      <c r="E6" s="39">
        <v>6435000</v>
      </c>
      <c r="F6" s="39">
        <v>920000</v>
      </c>
      <c r="G6" s="70">
        <v>8.75</v>
      </c>
      <c r="H6" s="22" t="s">
        <v>325</v>
      </c>
      <c r="I6" s="52">
        <v>760000</v>
      </c>
    </row>
    <row r="7" spans="1:9" ht="24.75" customHeight="1" x14ac:dyDescent="0.25">
      <c r="A7" s="47" t="s">
        <v>63</v>
      </c>
      <c r="B7" s="47" t="s">
        <v>64</v>
      </c>
      <c r="C7" s="47" t="s">
        <v>65</v>
      </c>
      <c r="D7" s="47" t="s">
        <v>13</v>
      </c>
      <c r="E7" s="39">
        <v>552374</v>
      </c>
      <c r="F7" s="39">
        <v>180000</v>
      </c>
      <c r="G7" s="70">
        <v>8.6666666666666661</v>
      </c>
      <c r="H7" s="22" t="s">
        <v>324</v>
      </c>
      <c r="I7" s="52">
        <v>160000</v>
      </c>
    </row>
    <row r="8" spans="1:9" ht="24.75" customHeight="1" x14ac:dyDescent="0.25">
      <c r="A8" s="47" t="s">
        <v>270</v>
      </c>
      <c r="B8" s="47" t="s">
        <v>271</v>
      </c>
      <c r="C8" s="47" t="s">
        <v>272</v>
      </c>
      <c r="D8" s="47" t="s">
        <v>11</v>
      </c>
      <c r="E8" s="39">
        <v>5599000</v>
      </c>
      <c r="F8" s="39">
        <v>790000</v>
      </c>
      <c r="G8" s="70">
        <v>8.625</v>
      </c>
      <c r="H8" s="22" t="s">
        <v>325</v>
      </c>
      <c r="I8" s="52">
        <v>630000</v>
      </c>
    </row>
    <row r="9" spans="1:9" ht="26.25" customHeight="1" x14ac:dyDescent="0.25">
      <c r="A9" s="47" t="s">
        <v>197</v>
      </c>
      <c r="B9" s="47" t="s">
        <v>198</v>
      </c>
      <c r="C9" s="47" t="s">
        <v>199</v>
      </c>
      <c r="D9" s="47" t="s">
        <v>6</v>
      </c>
      <c r="E9" s="39">
        <v>3122600</v>
      </c>
      <c r="F9" s="39">
        <v>1900000</v>
      </c>
      <c r="G9" s="70">
        <v>8.1111111111111107</v>
      </c>
      <c r="H9" s="22" t="s">
        <v>326</v>
      </c>
      <c r="I9" s="52">
        <v>1000000</v>
      </c>
    </row>
    <row r="10" spans="1:9" ht="14.25" customHeight="1" x14ac:dyDescent="0.25">
      <c r="A10" s="47" t="s">
        <v>265</v>
      </c>
      <c r="B10" s="47" t="s">
        <v>266</v>
      </c>
      <c r="C10" s="47" t="s">
        <v>267</v>
      </c>
      <c r="D10" s="47" t="s">
        <v>11</v>
      </c>
      <c r="E10" s="39">
        <v>2405000</v>
      </c>
      <c r="F10" s="39">
        <v>450000</v>
      </c>
      <c r="G10" s="70">
        <v>7.8888888888888893</v>
      </c>
      <c r="H10" s="22" t="s">
        <v>325</v>
      </c>
      <c r="I10" s="52">
        <v>340000</v>
      </c>
    </row>
    <row r="11" spans="1:9" ht="18.75" customHeight="1" x14ac:dyDescent="0.25">
      <c r="A11" s="47" t="s">
        <v>311</v>
      </c>
      <c r="B11" s="47" t="s">
        <v>57</v>
      </c>
      <c r="C11" s="47" t="s">
        <v>312</v>
      </c>
      <c r="D11" s="47" t="s">
        <v>47</v>
      </c>
      <c r="E11" s="39">
        <v>1240200</v>
      </c>
      <c r="F11" s="39">
        <v>663000</v>
      </c>
      <c r="G11" s="70">
        <v>7.7777777777777777</v>
      </c>
      <c r="H11" s="22" t="s">
        <v>324</v>
      </c>
      <c r="I11" s="52">
        <v>400000</v>
      </c>
    </row>
    <row r="12" spans="1:9" ht="26.25" customHeight="1" x14ac:dyDescent="0.25">
      <c r="A12" s="47" t="s">
        <v>58</v>
      </c>
      <c r="B12" s="47" t="s">
        <v>59</v>
      </c>
      <c r="C12" s="47" t="s">
        <v>60</v>
      </c>
      <c r="D12" s="47" t="s">
        <v>6</v>
      </c>
      <c r="E12" s="39">
        <v>300000</v>
      </c>
      <c r="F12" s="39">
        <v>149000</v>
      </c>
      <c r="G12" s="70">
        <v>7.7777777777777777</v>
      </c>
      <c r="H12" s="22" t="s">
        <v>324</v>
      </c>
      <c r="I12" s="52">
        <v>100000</v>
      </c>
    </row>
    <row r="13" spans="1:9" ht="25.5" customHeight="1" x14ac:dyDescent="0.25">
      <c r="A13" s="47" t="s">
        <v>273</v>
      </c>
      <c r="B13" s="47" t="s">
        <v>274</v>
      </c>
      <c r="C13" s="47" t="s">
        <v>275</v>
      </c>
      <c r="D13" s="47" t="s">
        <v>320</v>
      </c>
      <c r="E13" s="39">
        <v>1005000</v>
      </c>
      <c r="F13" s="39">
        <v>410000</v>
      </c>
      <c r="G13" s="70">
        <v>7.375</v>
      </c>
      <c r="H13" s="22" t="s">
        <v>324</v>
      </c>
      <c r="I13" s="52">
        <v>230000</v>
      </c>
    </row>
    <row r="14" spans="1:9" ht="18.75" customHeight="1" x14ac:dyDescent="0.25">
      <c r="A14" s="47" t="s">
        <v>294</v>
      </c>
      <c r="B14" s="47" t="s">
        <v>295</v>
      </c>
      <c r="C14" s="47" t="s">
        <v>296</v>
      </c>
      <c r="D14" s="47" t="s">
        <v>6</v>
      </c>
      <c r="E14" s="39">
        <v>1640000</v>
      </c>
      <c r="F14" s="39">
        <v>970000</v>
      </c>
      <c r="G14" s="70">
        <v>7.375</v>
      </c>
      <c r="H14" s="22" t="s">
        <v>325</v>
      </c>
      <c r="I14" s="52">
        <v>500000</v>
      </c>
    </row>
    <row r="15" spans="1:9" ht="13.5" customHeight="1" x14ac:dyDescent="0.25">
      <c r="A15" s="47" t="s">
        <v>39</v>
      </c>
      <c r="B15" s="47" t="s">
        <v>40</v>
      </c>
      <c r="C15" s="47" t="s">
        <v>41</v>
      </c>
      <c r="D15" s="47" t="s">
        <v>11</v>
      </c>
      <c r="E15" s="39">
        <v>2032000</v>
      </c>
      <c r="F15" s="39">
        <v>400000</v>
      </c>
      <c r="G15" s="70">
        <v>7.1111111111111107</v>
      </c>
      <c r="H15" s="22" t="s">
        <v>324</v>
      </c>
      <c r="I15" s="52">
        <v>200000</v>
      </c>
    </row>
    <row r="16" spans="1:9" ht="13.5" customHeight="1" x14ac:dyDescent="0.25">
      <c r="A16" s="47" t="s">
        <v>300</v>
      </c>
      <c r="B16" s="47" t="s">
        <v>66</v>
      </c>
      <c r="C16" s="47" t="s">
        <v>301</v>
      </c>
      <c r="D16" s="47" t="s">
        <v>13</v>
      </c>
      <c r="E16" s="39">
        <v>3060000</v>
      </c>
      <c r="F16" s="39">
        <v>380000</v>
      </c>
      <c r="G16" s="70">
        <v>7.1111111111111107</v>
      </c>
      <c r="H16" s="22" t="s">
        <v>324</v>
      </c>
      <c r="I16" s="52">
        <v>190000</v>
      </c>
    </row>
    <row r="17" spans="1:11" ht="18.75" customHeight="1" thickBot="1" x14ac:dyDescent="0.3">
      <c r="A17" s="48" t="s">
        <v>268</v>
      </c>
      <c r="B17" s="48" t="s">
        <v>165</v>
      </c>
      <c r="C17" s="48" t="s">
        <v>269</v>
      </c>
      <c r="D17" s="48" t="s">
        <v>11</v>
      </c>
      <c r="E17" s="68">
        <v>925000</v>
      </c>
      <c r="F17" s="68">
        <v>405000</v>
      </c>
      <c r="G17" s="71">
        <v>6.4444444444444446</v>
      </c>
      <c r="H17" s="25" t="s">
        <v>324</v>
      </c>
      <c r="I17" s="53">
        <v>190000</v>
      </c>
    </row>
    <row r="18" spans="1:11" ht="48.75" customHeight="1" thickTop="1" x14ac:dyDescent="0.25">
      <c r="A18" s="46" t="s">
        <v>19</v>
      </c>
      <c r="B18" s="46" t="s">
        <v>20</v>
      </c>
      <c r="C18" s="46" t="s">
        <v>21</v>
      </c>
      <c r="D18" s="46" t="s">
        <v>6</v>
      </c>
      <c r="E18" s="67">
        <v>1005000</v>
      </c>
      <c r="F18" s="67">
        <v>450000</v>
      </c>
      <c r="G18" s="69">
        <v>4.5555555555555554</v>
      </c>
      <c r="H18" s="19" t="s">
        <v>325</v>
      </c>
      <c r="I18" s="51"/>
      <c r="J18" s="81" t="s">
        <v>331</v>
      </c>
    </row>
    <row r="19" spans="1:11" ht="71.25" customHeight="1" x14ac:dyDescent="0.25">
      <c r="A19" s="47" t="s">
        <v>230</v>
      </c>
      <c r="B19" s="47" t="s">
        <v>231</v>
      </c>
      <c r="C19" s="47" t="s">
        <v>232</v>
      </c>
      <c r="D19" s="47" t="s">
        <v>12</v>
      </c>
      <c r="E19" s="39">
        <v>532770</v>
      </c>
      <c r="F19" s="39">
        <v>215670</v>
      </c>
      <c r="G19" s="70">
        <v>4.0999999999999996</v>
      </c>
      <c r="H19" s="22" t="s">
        <v>324</v>
      </c>
      <c r="I19" s="54"/>
      <c r="J19" s="84" t="s">
        <v>332</v>
      </c>
    </row>
    <row r="20" spans="1:11" ht="53.25" customHeight="1" x14ac:dyDescent="0.25">
      <c r="A20" s="47" t="s">
        <v>209</v>
      </c>
      <c r="B20" s="47" t="s">
        <v>87</v>
      </c>
      <c r="C20" s="47" t="s">
        <v>210</v>
      </c>
      <c r="D20" s="47" t="s">
        <v>6</v>
      </c>
      <c r="E20" s="39">
        <v>1184972</v>
      </c>
      <c r="F20" s="39">
        <v>444972</v>
      </c>
      <c r="G20" s="70">
        <v>2.8888888888888888</v>
      </c>
      <c r="H20" s="22" t="s">
        <v>325</v>
      </c>
      <c r="I20" s="54"/>
      <c r="J20" s="84" t="s">
        <v>333</v>
      </c>
    </row>
    <row r="21" spans="1:11" ht="21.75" customHeight="1" thickBot="1" x14ac:dyDescent="0.3">
      <c r="A21" s="27"/>
      <c r="B21" s="27"/>
      <c r="C21" s="27"/>
      <c r="D21" s="27"/>
      <c r="E21" s="27"/>
      <c r="F21" s="28"/>
      <c r="G21" s="27"/>
      <c r="H21" s="29"/>
      <c r="I21" s="55">
        <f>SUM(I3:I20)</f>
        <v>6515000</v>
      </c>
    </row>
    <row r="22" spans="1:11" ht="27" customHeight="1" thickBot="1" x14ac:dyDescent="0.3">
      <c r="A22" s="89" t="s">
        <v>7</v>
      </c>
      <c r="B22" s="90"/>
      <c r="C22" s="90"/>
      <c r="D22" s="72"/>
      <c r="E22" s="72"/>
      <c r="F22" s="72"/>
      <c r="G22" s="72"/>
      <c r="H22" s="31"/>
      <c r="I22" s="56"/>
    </row>
    <row r="23" spans="1:11" ht="22.5" customHeight="1" x14ac:dyDescent="0.25">
      <c r="A23" s="32" t="s">
        <v>76</v>
      </c>
      <c r="B23" s="17" t="s">
        <v>77</v>
      </c>
      <c r="C23" s="17" t="s">
        <v>78</v>
      </c>
      <c r="D23" s="17" t="s">
        <v>11</v>
      </c>
      <c r="E23" s="18">
        <v>1500086</v>
      </c>
      <c r="F23" s="18">
        <v>490000</v>
      </c>
      <c r="G23" s="14">
        <v>9.4444444444444446</v>
      </c>
      <c r="H23" s="33" t="s">
        <v>325</v>
      </c>
      <c r="I23" s="57">
        <v>410000</v>
      </c>
      <c r="K23" s="2"/>
    </row>
    <row r="24" spans="1:11" ht="24" customHeight="1" x14ac:dyDescent="0.25">
      <c r="A24" s="34" t="s">
        <v>214</v>
      </c>
      <c r="B24" s="20" t="s">
        <v>111</v>
      </c>
      <c r="C24" s="20" t="s">
        <v>215</v>
      </c>
      <c r="D24" s="20" t="s">
        <v>6</v>
      </c>
      <c r="E24" s="21">
        <v>186250</v>
      </c>
      <c r="F24" s="21">
        <v>126450</v>
      </c>
      <c r="G24" s="15">
        <v>9.3333333333333339</v>
      </c>
      <c r="H24" s="35" t="s">
        <v>324</v>
      </c>
      <c r="I24" s="58">
        <v>125000</v>
      </c>
    </row>
    <row r="25" spans="1:11" ht="24.75" customHeight="1" x14ac:dyDescent="0.25">
      <c r="A25" s="34" t="s">
        <v>216</v>
      </c>
      <c r="B25" s="20" t="s">
        <v>183</v>
      </c>
      <c r="C25" s="20" t="s">
        <v>217</v>
      </c>
      <c r="D25" s="20" t="s">
        <v>11</v>
      </c>
      <c r="E25" s="21">
        <v>763000</v>
      </c>
      <c r="F25" s="21">
        <v>260000</v>
      </c>
      <c r="G25" s="15">
        <v>9.2222222222222214</v>
      </c>
      <c r="H25" s="35" t="s">
        <v>324</v>
      </c>
      <c r="I25" s="58">
        <v>240000</v>
      </c>
    </row>
    <row r="26" spans="1:11" ht="24.75" customHeight="1" x14ac:dyDescent="0.25">
      <c r="A26" s="34" t="s">
        <v>238</v>
      </c>
      <c r="B26" s="20" t="s">
        <v>239</v>
      </c>
      <c r="C26" s="20" t="s">
        <v>240</v>
      </c>
      <c r="D26" s="20" t="s">
        <v>12</v>
      </c>
      <c r="E26" s="21">
        <v>570000</v>
      </c>
      <c r="F26" s="21">
        <v>210000</v>
      </c>
      <c r="G26" s="15">
        <v>9</v>
      </c>
      <c r="H26" s="35" t="s">
        <v>325</v>
      </c>
      <c r="I26" s="58">
        <v>190000</v>
      </c>
    </row>
    <row r="27" spans="1:11" ht="20.25" customHeight="1" x14ac:dyDescent="0.25">
      <c r="A27" s="34" t="s">
        <v>137</v>
      </c>
      <c r="B27" s="20" t="s">
        <v>77</v>
      </c>
      <c r="C27" s="20" t="s">
        <v>138</v>
      </c>
      <c r="D27" s="20" t="s">
        <v>11</v>
      </c>
      <c r="E27" s="21">
        <v>754700</v>
      </c>
      <c r="F27" s="21">
        <v>200000</v>
      </c>
      <c r="G27" s="15">
        <v>8.8888888888888893</v>
      </c>
      <c r="H27" s="35" t="s">
        <v>325</v>
      </c>
      <c r="I27" s="58">
        <v>170000</v>
      </c>
    </row>
    <row r="28" spans="1:11" ht="26.25" customHeight="1" x14ac:dyDescent="0.25">
      <c r="A28" s="34" t="s">
        <v>81</v>
      </c>
      <c r="B28" s="20" t="s">
        <v>82</v>
      </c>
      <c r="C28" s="20" t="s">
        <v>83</v>
      </c>
      <c r="D28" s="20" t="s">
        <v>6</v>
      </c>
      <c r="E28" s="21">
        <v>1305125</v>
      </c>
      <c r="F28" s="21">
        <v>605000</v>
      </c>
      <c r="G28" s="15">
        <v>8.8888888888888893</v>
      </c>
      <c r="H28" s="35" t="s">
        <v>324</v>
      </c>
      <c r="I28" s="58">
        <v>550000</v>
      </c>
    </row>
    <row r="29" spans="1:11" ht="27" customHeight="1" x14ac:dyDescent="0.25">
      <c r="A29" s="34" t="s">
        <v>303</v>
      </c>
      <c r="B29" s="20" t="s">
        <v>141</v>
      </c>
      <c r="C29" s="20" t="s">
        <v>304</v>
      </c>
      <c r="D29" s="20" t="s">
        <v>320</v>
      </c>
      <c r="E29" s="21">
        <v>900000</v>
      </c>
      <c r="F29" s="21">
        <v>406000</v>
      </c>
      <c r="G29" s="15">
        <v>8.5555555555555554</v>
      </c>
      <c r="H29" s="35" t="s">
        <v>324</v>
      </c>
      <c r="I29" s="58">
        <v>320000</v>
      </c>
    </row>
    <row r="30" spans="1:11" ht="25.5" customHeight="1" x14ac:dyDescent="0.25">
      <c r="A30" s="34" t="s">
        <v>116</v>
      </c>
      <c r="B30" s="20" t="s">
        <v>117</v>
      </c>
      <c r="C30" s="20" t="s">
        <v>118</v>
      </c>
      <c r="D30" s="20" t="s">
        <v>320</v>
      </c>
      <c r="E30" s="21">
        <v>548900</v>
      </c>
      <c r="F30" s="21">
        <v>292000</v>
      </c>
      <c r="G30" s="15">
        <v>8.5555555555555554</v>
      </c>
      <c r="H30" s="35" t="s">
        <v>324</v>
      </c>
      <c r="I30" s="58">
        <v>230000</v>
      </c>
    </row>
    <row r="31" spans="1:11" ht="27.75" customHeight="1" x14ac:dyDescent="0.25">
      <c r="A31" s="34" t="s">
        <v>25</v>
      </c>
      <c r="B31" s="20" t="s">
        <v>26</v>
      </c>
      <c r="C31" s="20" t="s">
        <v>27</v>
      </c>
      <c r="D31" s="20" t="s">
        <v>320</v>
      </c>
      <c r="E31" s="21">
        <v>600000</v>
      </c>
      <c r="F31" s="21">
        <v>350500</v>
      </c>
      <c r="G31" s="15">
        <v>8.3333333333333339</v>
      </c>
      <c r="H31" s="35" t="s">
        <v>324</v>
      </c>
      <c r="I31" s="58">
        <v>270000</v>
      </c>
    </row>
    <row r="32" spans="1:11" ht="24" customHeight="1" x14ac:dyDescent="0.25">
      <c r="A32" s="34" t="s">
        <v>205</v>
      </c>
      <c r="B32" s="20" t="s">
        <v>327</v>
      </c>
      <c r="C32" s="20" t="s">
        <v>206</v>
      </c>
      <c r="D32" s="20" t="s">
        <v>12</v>
      </c>
      <c r="E32" s="21">
        <v>495000</v>
      </c>
      <c r="F32" s="21">
        <v>320000</v>
      </c>
      <c r="G32" s="15">
        <v>8.2222222222222214</v>
      </c>
      <c r="H32" s="35" t="s">
        <v>324</v>
      </c>
      <c r="I32" s="58">
        <v>240000</v>
      </c>
    </row>
    <row r="33" spans="1:9" ht="15" customHeight="1" x14ac:dyDescent="0.25">
      <c r="A33" s="34" t="s">
        <v>288</v>
      </c>
      <c r="B33" s="20" t="s">
        <v>117</v>
      </c>
      <c r="C33" s="20" t="s">
        <v>289</v>
      </c>
      <c r="D33" s="20" t="s">
        <v>320</v>
      </c>
      <c r="E33" s="21">
        <v>414000</v>
      </c>
      <c r="F33" s="21">
        <v>257000</v>
      </c>
      <c r="G33" s="15">
        <v>8.2222222222222214</v>
      </c>
      <c r="H33" s="35" t="s">
        <v>324</v>
      </c>
      <c r="I33" s="58">
        <v>190000</v>
      </c>
    </row>
    <row r="34" spans="1:9" ht="25.5" customHeight="1" x14ac:dyDescent="0.25">
      <c r="A34" s="34" t="s">
        <v>145</v>
      </c>
      <c r="B34" s="20" t="s">
        <v>16</v>
      </c>
      <c r="C34" s="20" t="s">
        <v>146</v>
      </c>
      <c r="D34" s="20" t="s">
        <v>12</v>
      </c>
      <c r="E34" s="21">
        <v>560500</v>
      </c>
      <c r="F34" s="21">
        <v>200000</v>
      </c>
      <c r="G34" s="15">
        <v>8.2222222222222214</v>
      </c>
      <c r="H34" s="35" t="s">
        <v>325</v>
      </c>
      <c r="I34" s="58">
        <v>140000</v>
      </c>
    </row>
    <row r="35" spans="1:9" ht="26.25" customHeight="1" x14ac:dyDescent="0.25">
      <c r="A35" s="34" t="s">
        <v>53</v>
      </c>
      <c r="B35" s="20" t="s">
        <v>54</v>
      </c>
      <c r="C35" s="20" t="s">
        <v>55</v>
      </c>
      <c r="D35" s="20" t="s">
        <v>6</v>
      </c>
      <c r="E35" s="21">
        <v>720000</v>
      </c>
      <c r="F35" s="21">
        <v>160000</v>
      </c>
      <c r="G35" s="15">
        <v>8.125</v>
      </c>
      <c r="H35" s="35" t="s">
        <v>324</v>
      </c>
      <c r="I35" s="58">
        <v>120000</v>
      </c>
    </row>
    <row r="36" spans="1:9" ht="14.25" customHeight="1" x14ac:dyDescent="0.25">
      <c r="A36" s="34" t="s">
        <v>200</v>
      </c>
      <c r="B36" s="20" t="s">
        <v>201</v>
      </c>
      <c r="C36" s="20" t="s">
        <v>202</v>
      </c>
      <c r="D36" s="20" t="s">
        <v>12</v>
      </c>
      <c r="E36" s="21">
        <v>435000</v>
      </c>
      <c r="F36" s="21">
        <v>215000</v>
      </c>
      <c r="G36" s="15">
        <v>8.125</v>
      </c>
      <c r="H36" s="35" t="s">
        <v>324</v>
      </c>
      <c r="I36" s="58">
        <v>160000</v>
      </c>
    </row>
    <row r="37" spans="1:9" ht="25.5" customHeight="1" x14ac:dyDescent="0.25">
      <c r="A37" s="34" t="s">
        <v>309</v>
      </c>
      <c r="B37" s="20" t="s">
        <v>237</v>
      </c>
      <c r="C37" s="20" t="s">
        <v>310</v>
      </c>
      <c r="D37" s="20" t="s">
        <v>6</v>
      </c>
      <c r="E37" s="21">
        <v>388000</v>
      </c>
      <c r="F37" s="21">
        <v>228000</v>
      </c>
      <c r="G37" s="15">
        <v>8.1111111111111107</v>
      </c>
      <c r="H37" s="35" t="s">
        <v>324</v>
      </c>
      <c r="I37" s="58">
        <v>160000</v>
      </c>
    </row>
    <row r="38" spans="1:9" ht="14.25" customHeight="1" x14ac:dyDescent="0.25">
      <c r="A38" s="34" t="s">
        <v>67</v>
      </c>
      <c r="B38" s="20" t="s">
        <v>68</v>
      </c>
      <c r="C38" s="20" t="s">
        <v>69</v>
      </c>
      <c r="D38" s="20" t="s">
        <v>320</v>
      </c>
      <c r="E38" s="21">
        <v>652000</v>
      </c>
      <c r="F38" s="21">
        <v>183400</v>
      </c>
      <c r="G38" s="15">
        <v>8.1111111111111107</v>
      </c>
      <c r="H38" s="35" t="s">
        <v>324</v>
      </c>
      <c r="I38" s="58">
        <v>130000</v>
      </c>
    </row>
    <row r="39" spans="1:9" ht="28.5" customHeight="1" x14ac:dyDescent="0.25">
      <c r="A39" s="34" t="s">
        <v>195</v>
      </c>
      <c r="B39" s="20" t="s">
        <v>26</v>
      </c>
      <c r="C39" s="20" t="s">
        <v>196</v>
      </c>
      <c r="D39" s="20" t="s">
        <v>320</v>
      </c>
      <c r="E39" s="21">
        <v>300000</v>
      </c>
      <c r="F39" s="21">
        <v>210000</v>
      </c>
      <c r="G39" s="15">
        <v>8.1111111111111107</v>
      </c>
      <c r="H39" s="35" t="s">
        <v>324</v>
      </c>
      <c r="I39" s="58">
        <v>150000</v>
      </c>
    </row>
    <row r="40" spans="1:9" ht="27.75" customHeight="1" x14ac:dyDescent="0.25">
      <c r="A40" s="34" t="s">
        <v>151</v>
      </c>
      <c r="B40" s="20" t="s">
        <v>77</v>
      </c>
      <c r="C40" s="20" t="s">
        <v>152</v>
      </c>
      <c r="D40" s="20" t="s">
        <v>11</v>
      </c>
      <c r="E40" s="21">
        <v>1090000</v>
      </c>
      <c r="F40" s="21">
        <v>325000</v>
      </c>
      <c r="G40" s="15">
        <v>8</v>
      </c>
      <c r="H40" s="35" t="s">
        <v>325</v>
      </c>
      <c r="I40" s="58">
        <v>210000</v>
      </c>
    </row>
    <row r="41" spans="1:9" ht="22.5" customHeight="1" x14ac:dyDescent="0.25">
      <c r="A41" s="34" t="s">
        <v>305</v>
      </c>
      <c r="B41" s="20" t="s">
        <v>141</v>
      </c>
      <c r="C41" s="20" t="s">
        <v>306</v>
      </c>
      <c r="D41" s="20" t="s">
        <v>320</v>
      </c>
      <c r="E41" s="21">
        <v>620000</v>
      </c>
      <c r="F41" s="21">
        <v>220000</v>
      </c>
      <c r="G41" s="15">
        <v>8</v>
      </c>
      <c r="H41" s="35" t="s">
        <v>324</v>
      </c>
      <c r="I41" s="58">
        <v>140000</v>
      </c>
    </row>
    <row r="42" spans="1:9" ht="24" customHeight="1" x14ac:dyDescent="0.25">
      <c r="A42" s="34" t="s">
        <v>307</v>
      </c>
      <c r="B42" s="20" t="s">
        <v>237</v>
      </c>
      <c r="C42" s="20" t="s">
        <v>308</v>
      </c>
      <c r="D42" s="20" t="s">
        <v>6</v>
      </c>
      <c r="E42" s="21">
        <v>420000</v>
      </c>
      <c r="F42" s="21">
        <v>240000</v>
      </c>
      <c r="G42" s="15">
        <v>7.8888888888888893</v>
      </c>
      <c r="H42" s="35" t="s">
        <v>324</v>
      </c>
      <c r="I42" s="58">
        <v>145000</v>
      </c>
    </row>
    <row r="43" spans="1:9" ht="72.75" x14ac:dyDescent="0.25">
      <c r="A43" s="34" t="s">
        <v>285</v>
      </c>
      <c r="B43" s="20" t="s">
        <v>286</v>
      </c>
      <c r="C43" s="20" t="s">
        <v>287</v>
      </c>
      <c r="D43" s="20" t="s">
        <v>6</v>
      </c>
      <c r="E43" s="21">
        <v>457000</v>
      </c>
      <c r="F43" s="21">
        <v>274500</v>
      </c>
      <c r="G43" s="15">
        <v>7.7777777777777777</v>
      </c>
      <c r="H43" s="35" t="s">
        <v>324</v>
      </c>
      <c r="I43" s="58">
        <v>165000</v>
      </c>
    </row>
    <row r="44" spans="1:9" ht="23.25" customHeight="1" x14ac:dyDescent="0.25">
      <c r="A44" s="34" t="s">
        <v>253</v>
      </c>
      <c r="B44" s="20" t="s">
        <v>327</v>
      </c>
      <c r="C44" s="20" t="s">
        <v>254</v>
      </c>
      <c r="D44" s="20" t="s">
        <v>12</v>
      </c>
      <c r="E44" s="21">
        <v>576000</v>
      </c>
      <c r="F44" s="21">
        <v>332000</v>
      </c>
      <c r="G44" s="15">
        <v>7.7777777777777777</v>
      </c>
      <c r="H44" s="35" t="s">
        <v>324</v>
      </c>
      <c r="I44" s="58">
        <v>200000</v>
      </c>
    </row>
    <row r="45" spans="1:9" ht="25.5" customHeight="1" x14ac:dyDescent="0.25">
      <c r="A45" s="34" t="s">
        <v>185</v>
      </c>
      <c r="B45" s="20" t="s">
        <v>153</v>
      </c>
      <c r="C45" s="20" t="s">
        <v>186</v>
      </c>
      <c r="D45" s="20" t="s">
        <v>320</v>
      </c>
      <c r="E45" s="21">
        <v>360000</v>
      </c>
      <c r="F45" s="21">
        <v>200000</v>
      </c>
      <c r="G45" s="15">
        <v>7.7777777777777777</v>
      </c>
      <c r="H45" s="35" t="s">
        <v>324</v>
      </c>
      <c r="I45" s="58">
        <f>F45*0.6</f>
        <v>120000</v>
      </c>
    </row>
    <row r="46" spans="1:9" ht="72.75" x14ac:dyDescent="0.25">
      <c r="A46" s="34" t="s">
        <v>207</v>
      </c>
      <c r="B46" s="20" t="s">
        <v>85</v>
      </c>
      <c r="C46" s="20" t="s">
        <v>208</v>
      </c>
      <c r="D46" s="20" t="s">
        <v>6</v>
      </c>
      <c r="E46" s="21">
        <v>345500</v>
      </c>
      <c r="F46" s="21">
        <v>220000</v>
      </c>
      <c r="G46" s="15">
        <v>7.7777777777777777</v>
      </c>
      <c r="H46" s="35" t="s">
        <v>324</v>
      </c>
      <c r="I46" s="58">
        <v>135000</v>
      </c>
    </row>
    <row r="47" spans="1:9" ht="20.25" customHeight="1" x14ac:dyDescent="0.25">
      <c r="A47" s="34" t="s">
        <v>177</v>
      </c>
      <c r="B47" s="20" t="s">
        <v>327</v>
      </c>
      <c r="C47" s="20" t="s">
        <v>178</v>
      </c>
      <c r="D47" s="20" t="s">
        <v>12</v>
      </c>
      <c r="E47" s="21">
        <v>470000</v>
      </c>
      <c r="F47" s="21">
        <v>290000</v>
      </c>
      <c r="G47" s="15">
        <v>7.666666666666667</v>
      </c>
      <c r="H47" s="35" t="s">
        <v>324</v>
      </c>
      <c r="I47" s="58">
        <v>175000</v>
      </c>
    </row>
    <row r="48" spans="1:9" ht="16.5" customHeight="1" x14ac:dyDescent="0.25">
      <c r="A48" s="34" t="s">
        <v>182</v>
      </c>
      <c r="B48" s="20" t="s">
        <v>183</v>
      </c>
      <c r="C48" s="20" t="s">
        <v>184</v>
      </c>
      <c r="D48" s="20" t="s">
        <v>11</v>
      </c>
      <c r="E48" s="21">
        <v>605000</v>
      </c>
      <c r="F48" s="21">
        <v>190000</v>
      </c>
      <c r="G48" s="15">
        <v>7.666666666666667</v>
      </c>
      <c r="H48" s="35" t="s">
        <v>324</v>
      </c>
      <c r="I48" s="58">
        <v>115000</v>
      </c>
    </row>
    <row r="49" spans="1:10" ht="13.5" customHeight="1" x14ac:dyDescent="0.25">
      <c r="A49" s="34" t="s">
        <v>34</v>
      </c>
      <c r="B49" s="20" t="s">
        <v>35</v>
      </c>
      <c r="C49" s="20" t="s">
        <v>36</v>
      </c>
      <c r="D49" s="20" t="s">
        <v>6</v>
      </c>
      <c r="E49" s="21">
        <v>554180</v>
      </c>
      <c r="F49" s="21">
        <v>337526</v>
      </c>
      <c r="G49" s="15">
        <v>7.625</v>
      </c>
      <c r="H49" s="35" t="s">
        <v>325</v>
      </c>
      <c r="I49" s="58">
        <v>190000</v>
      </c>
    </row>
    <row r="50" spans="1:10" ht="15.75" customHeight="1" x14ac:dyDescent="0.25">
      <c r="A50" s="34" t="s">
        <v>70</v>
      </c>
      <c r="B50" s="20" t="s">
        <v>71</v>
      </c>
      <c r="C50" s="20" t="s">
        <v>72</v>
      </c>
      <c r="D50" s="20" t="s">
        <v>6</v>
      </c>
      <c r="E50" s="21">
        <v>193000</v>
      </c>
      <c r="F50" s="21">
        <v>100000</v>
      </c>
      <c r="G50" s="15">
        <v>7.5555555555555554</v>
      </c>
      <c r="H50" s="35" t="s">
        <v>324</v>
      </c>
      <c r="I50" s="58">
        <f>F50*0.6</f>
        <v>60000</v>
      </c>
    </row>
    <row r="51" spans="1:10" ht="26.25" customHeight="1" x14ac:dyDescent="0.25">
      <c r="A51" s="34" t="s">
        <v>113</v>
      </c>
      <c r="B51" s="20" t="s">
        <v>114</v>
      </c>
      <c r="C51" s="20" t="s">
        <v>115</v>
      </c>
      <c r="D51" s="20" t="s">
        <v>320</v>
      </c>
      <c r="E51" s="21">
        <v>225000</v>
      </c>
      <c r="F51" s="21">
        <v>122000</v>
      </c>
      <c r="G51" s="15">
        <v>7.4444444444444446</v>
      </c>
      <c r="H51" s="35" t="s">
        <v>324</v>
      </c>
      <c r="I51" s="58">
        <v>70000</v>
      </c>
    </row>
    <row r="52" spans="1:10" ht="72.75" x14ac:dyDescent="0.25">
      <c r="A52" s="34" t="s">
        <v>224</v>
      </c>
      <c r="B52" s="20" t="s">
        <v>166</v>
      </c>
      <c r="C52" s="20" t="s">
        <v>225</v>
      </c>
      <c r="D52" s="20" t="s">
        <v>6</v>
      </c>
      <c r="E52" s="21">
        <v>250000</v>
      </c>
      <c r="F52" s="21">
        <v>175000</v>
      </c>
      <c r="G52" s="15">
        <v>7.4444444444444446</v>
      </c>
      <c r="H52" s="35" t="s">
        <v>324</v>
      </c>
      <c r="I52" s="58">
        <v>100000</v>
      </c>
    </row>
    <row r="53" spans="1:10" ht="24.75" customHeight="1" x14ac:dyDescent="0.25">
      <c r="A53" s="34" t="s">
        <v>51</v>
      </c>
      <c r="B53" s="20" t="s">
        <v>45</v>
      </c>
      <c r="C53" s="20" t="s">
        <v>52</v>
      </c>
      <c r="D53" s="20" t="s">
        <v>32</v>
      </c>
      <c r="E53" s="21">
        <v>625000</v>
      </c>
      <c r="F53" s="21">
        <v>430000</v>
      </c>
      <c r="G53" s="15">
        <v>7.4444444444444446</v>
      </c>
      <c r="H53" s="35" t="s">
        <v>324</v>
      </c>
      <c r="I53" s="58">
        <v>240000</v>
      </c>
    </row>
    <row r="54" spans="1:10" ht="22.5" customHeight="1" x14ac:dyDescent="0.25">
      <c r="A54" s="34" t="s">
        <v>221</v>
      </c>
      <c r="B54" s="20" t="s">
        <v>222</v>
      </c>
      <c r="C54" s="20" t="s">
        <v>223</v>
      </c>
      <c r="D54" s="20" t="s">
        <v>11</v>
      </c>
      <c r="E54" s="21">
        <v>1415000</v>
      </c>
      <c r="F54" s="21">
        <v>495000</v>
      </c>
      <c r="G54" s="15">
        <v>7.4444444444444446</v>
      </c>
      <c r="H54" s="35" t="s">
        <v>325</v>
      </c>
      <c r="I54" s="58">
        <v>260000</v>
      </c>
    </row>
    <row r="55" spans="1:10" ht="23.25" customHeight="1" x14ac:dyDescent="0.25">
      <c r="A55" s="34" t="s">
        <v>193</v>
      </c>
      <c r="B55" s="20" t="s">
        <v>56</v>
      </c>
      <c r="C55" s="20" t="s">
        <v>194</v>
      </c>
      <c r="D55" s="20" t="s">
        <v>6</v>
      </c>
      <c r="E55" s="21">
        <v>490000</v>
      </c>
      <c r="F55" s="21">
        <v>260000</v>
      </c>
      <c r="G55" s="15">
        <v>7.1111111111111107</v>
      </c>
      <c r="H55" s="35" t="s">
        <v>325</v>
      </c>
      <c r="I55" s="58">
        <v>135000</v>
      </c>
    </row>
    <row r="56" spans="1:10" ht="33" customHeight="1" x14ac:dyDescent="0.25">
      <c r="A56" s="34" t="s">
        <v>260</v>
      </c>
      <c r="B56" s="20" t="s">
        <v>261</v>
      </c>
      <c r="C56" s="20" t="s">
        <v>262</v>
      </c>
      <c r="D56" s="20" t="s">
        <v>6</v>
      </c>
      <c r="E56" s="21">
        <v>915000</v>
      </c>
      <c r="F56" s="21">
        <v>475000</v>
      </c>
      <c r="G56" s="15">
        <v>7.1111111111111107</v>
      </c>
      <c r="H56" s="35" t="s">
        <v>325</v>
      </c>
      <c r="I56" s="58">
        <v>245000</v>
      </c>
    </row>
    <row r="57" spans="1:10" ht="24" customHeight="1" thickBot="1" x14ac:dyDescent="0.3">
      <c r="A57" s="36" t="s">
        <v>92</v>
      </c>
      <c r="B57" s="23" t="s">
        <v>93</v>
      </c>
      <c r="C57" s="23" t="s">
        <v>94</v>
      </c>
      <c r="D57" s="23" t="s">
        <v>6</v>
      </c>
      <c r="E57" s="24">
        <v>235000</v>
      </c>
      <c r="F57" s="24">
        <v>120000</v>
      </c>
      <c r="G57" s="16">
        <v>7</v>
      </c>
      <c r="H57" s="37" t="s">
        <v>324</v>
      </c>
      <c r="I57" s="59">
        <v>65000</v>
      </c>
    </row>
    <row r="58" spans="1:10" ht="26.25" customHeight="1" thickTop="1" x14ac:dyDescent="0.25">
      <c r="A58" s="32" t="s">
        <v>22</v>
      </c>
      <c r="B58" s="17" t="s">
        <v>23</v>
      </c>
      <c r="C58" s="17" t="s">
        <v>24</v>
      </c>
      <c r="D58" s="17" t="s">
        <v>14</v>
      </c>
      <c r="E58" s="18">
        <v>117000</v>
      </c>
      <c r="F58" s="18">
        <v>63000</v>
      </c>
      <c r="G58" s="14">
        <v>6.5555555555555554</v>
      </c>
      <c r="H58" s="19" t="s">
        <v>324</v>
      </c>
      <c r="I58" s="57"/>
      <c r="J58" s="82" t="s">
        <v>334</v>
      </c>
    </row>
    <row r="59" spans="1:10" ht="39.75" customHeight="1" x14ac:dyDescent="0.25">
      <c r="A59" s="20" t="s">
        <v>212</v>
      </c>
      <c r="B59" s="20" t="s">
        <v>103</v>
      </c>
      <c r="C59" s="20" t="s">
        <v>213</v>
      </c>
      <c r="D59" s="20" t="s">
        <v>6</v>
      </c>
      <c r="E59" s="21">
        <v>408045</v>
      </c>
      <c r="F59" s="21">
        <v>246045</v>
      </c>
      <c r="G59" s="15">
        <v>6.4444444444444446</v>
      </c>
      <c r="H59" s="22" t="s">
        <v>324</v>
      </c>
      <c r="I59" s="58"/>
      <c r="J59" s="82" t="s">
        <v>335</v>
      </c>
    </row>
    <row r="60" spans="1:10" ht="36.75" customHeight="1" x14ac:dyDescent="0.25">
      <c r="A60" s="20" t="s">
        <v>15</v>
      </c>
      <c r="B60" s="20" t="s">
        <v>16</v>
      </c>
      <c r="C60" s="20" t="s">
        <v>17</v>
      </c>
      <c r="D60" s="20" t="s">
        <v>12</v>
      </c>
      <c r="E60" s="21">
        <v>1230000</v>
      </c>
      <c r="F60" s="21">
        <v>300000</v>
      </c>
      <c r="G60" s="15">
        <v>6.375</v>
      </c>
      <c r="H60" s="22" t="s">
        <v>325</v>
      </c>
      <c r="I60" s="58"/>
      <c r="J60" s="82" t="s">
        <v>336</v>
      </c>
    </row>
    <row r="61" spans="1:10" ht="35.25" customHeight="1" x14ac:dyDescent="0.25">
      <c r="A61" s="20" t="s">
        <v>110</v>
      </c>
      <c r="B61" s="20" t="s">
        <v>111</v>
      </c>
      <c r="C61" s="20" t="s">
        <v>112</v>
      </c>
      <c r="D61" s="20" t="s">
        <v>6</v>
      </c>
      <c r="E61" s="21">
        <v>146750</v>
      </c>
      <c r="F61" s="21">
        <v>100050</v>
      </c>
      <c r="G61" s="15">
        <v>6.2222222222222223</v>
      </c>
      <c r="H61" s="22" t="s">
        <v>324</v>
      </c>
      <c r="I61" s="58"/>
      <c r="J61" s="82" t="s">
        <v>337</v>
      </c>
    </row>
    <row r="62" spans="1:10" ht="74.25" customHeight="1" x14ac:dyDescent="0.25">
      <c r="A62" s="20" t="s">
        <v>297</v>
      </c>
      <c r="B62" s="20" t="s">
        <v>298</v>
      </c>
      <c r="C62" s="20" t="s">
        <v>299</v>
      </c>
      <c r="D62" s="20" t="s">
        <v>171</v>
      </c>
      <c r="E62" s="21">
        <v>1381400</v>
      </c>
      <c r="F62" s="21">
        <v>550000</v>
      </c>
      <c r="G62" s="15">
        <v>6.1111111111111107</v>
      </c>
      <c r="H62" s="22" t="s">
        <v>326</v>
      </c>
      <c r="I62" s="60"/>
      <c r="J62" s="88" t="s">
        <v>370</v>
      </c>
    </row>
    <row r="63" spans="1:10" ht="43.5" customHeight="1" x14ac:dyDescent="0.25">
      <c r="A63" s="20" t="s">
        <v>233</v>
      </c>
      <c r="B63" s="20" t="s">
        <v>143</v>
      </c>
      <c r="C63" s="20" t="s">
        <v>234</v>
      </c>
      <c r="D63" s="20" t="s">
        <v>47</v>
      </c>
      <c r="E63" s="21">
        <v>1143400</v>
      </c>
      <c r="F63" s="21">
        <v>253400</v>
      </c>
      <c r="G63" s="15">
        <v>6.1111111111111107</v>
      </c>
      <c r="H63" s="22" t="s">
        <v>325</v>
      </c>
      <c r="I63" s="61"/>
      <c r="J63" s="97" t="s">
        <v>368</v>
      </c>
    </row>
    <row r="64" spans="1:10" ht="41.25" customHeight="1" x14ac:dyDescent="0.25">
      <c r="A64" s="20" t="s">
        <v>190</v>
      </c>
      <c r="B64" s="20" t="s">
        <v>191</v>
      </c>
      <c r="C64" s="20" t="s">
        <v>192</v>
      </c>
      <c r="D64" s="20" t="s">
        <v>320</v>
      </c>
      <c r="E64" s="21">
        <v>297000</v>
      </c>
      <c r="F64" s="21">
        <v>205000</v>
      </c>
      <c r="G64" s="15">
        <v>6</v>
      </c>
      <c r="H64" s="22" t="s">
        <v>325</v>
      </c>
      <c r="I64" s="61"/>
      <c r="J64" s="75" t="s">
        <v>338</v>
      </c>
    </row>
    <row r="65" spans="1:10" ht="73.150000000000006" customHeight="1" x14ac:dyDescent="0.25">
      <c r="A65" s="20" t="s">
        <v>248</v>
      </c>
      <c r="B65" s="20" t="s">
        <v>123</v>
      </c>
      <c r="C65" s="20" t="s">
        <v>249</v>
      </c>
      <c r="D65" s="20" t="s">
        <v>12</v>
      </c>
      <c r="E65" s="21">
        <v>800000</v>
      </c>
      <c r="F65" s="21">
        <v>480000</v>
      </c>
      <c r="G65" s="15">
        <v>5.8888888888888893</v>
      </c>
      <c r="H65" s="22" t="s">
        <v>325</v>
      </c>
      <c r="I65" s="61"/>
      <c r="J65" s="75" t="s">
        <v>351</v>
      </c>
    </row>
    <row r="66" spans="1:10" ht="61.5" customHeight="1" x14ac:dyDescent="0.25">
      <c r="A66" s="20" t="s">
        <v>129</v>
      </c>
      <c r="B66" s="20" t="s">
        <v>16</v>
      </c>
      <c r="C66" s="20" t="s">
        <v>130</v>
      </c>
      <c r="D66" s="20" t="s">
        <v>12</v>
      </c>
      <c r="E66" s="21">
        <v>472200</v>
      </c>
      <c r="F66" s="21">
        <v>140000</v>
      </c>
      <c r="G66" s="15">
        <v>5.8888888888888893</v>
      </c>
      <c r="H66" s="22" t="s">
        <v>325</v>
      </c>
      <c r="I66" s="61"/>
      <c r="J66" s="75" t="s">
        <v>339</v>
      </c>
    </row>
    <row r="67" spans="1:10" ht="47.45" customHeight="1" x14ac:dyDescent="0.25">
      <c r="A67" s="20" t="s">
        <v>218</v>
      </c>
      <c r="B67" s="20" t="s">
        <v>191</v>
      </c>
      <c r="C67" s="20" t="s">
        <v>211</v>
      </c>
      <c r="D67" s="20" t="s">
        <v>320</v>
      </c>
      <c r="E67" s="21">
        <v>535000</v>
      </c>
      <c r="F67" s="21">
        <v>360000</v>
      </c>
      <c r="G67" s="15">
        <v>5.666666666666667</v>
      </c>
      <c r="H67" s="22" t="s">
        <v>325</v>
      </c>
      <c r="I67" s="61"/>
      <c r="J67" s="75" t="s">
        <v>340</v>
      </c>
    </row>
    <row r="68" spans="1:10" ht="51.75" customHeight="1" x14ac:dyDescent="0.25">
      <c r="A68" s="20" t="s">
        <v>263</v>
      </c>
      <c r="B68" s="20" t="s">
        <v>183</v>
      </c>
      <c r="C68" s="20" t="s">
        <v>264</v>
      </c>
      <c r="D68" s="20" t="s">
        <v>11</v>
      </c>
      <c r="E68" s="21">
        <v>796500</v>
      </c>
      <c r="F68" s="21">
        <v>229000</v>
      </c>
      <c r="G68" s="15">
        <v>5.666666666666667</v>
      </c>
      <c r="H68" s="22" t="s">
        <v>324</v>
      </c>
      <c r="I68" s="61"/>
      <c r="J68" s="75" t="s">
        <v>341</v>
      </c>
    </row>
    <row r="69" spans="1:10" ht="50.25" customHeight="1" x14ac:dyDescent="0.25">
      <c r="A69" s="38" t="s">
        <v>321</v>
      </c>
      <c r="B69" s="38" t="s">
        <v>322</v>
      </c>
      <c r="C69" s="38" t="s">
        <v>323</v>
      </c>
      <c r="D69" s="38" t="s">
        <v>12</v>
      </c>
      <c r="E69" s="39">
        <v>465000</v>
      </c>
      <c r="F69" s="39">
        <v>325500</v>
      </c>
      <c r="G69" s="15">
        <v>5.333333333333333</v>
      </c>
      <c r="H69" s="40" t="s">
        <v>324</v>
      </c>
      <c r="I69" s="61"/>
      <c r="J69" s="74" t="s">
        <v>342</v>
      </c>
    </row>
    <row r="70" spans="1:10" ht="54.75" customHeight="1" x14ac:dyDescent="0.25">
      <c r="A70" s="20" t="s">
        <v>8</v>
      </c>
      <c r="B70" s="20" t="s">
        <v>9</v>
      </c>
      <c r="C70" s="20" t="s">
        <v>10</v>
      </c>
      <c r="D70" s="20" t="s">
        <v>11</v>
      </c>
      <c r="E70" s="21">
        <v>488500</v>
      </c>
      <c r="F70" s="21">
        <v>160000</v>
      </c>
      <c r="G70" s="15">
        <v>5</v>
      </c>
      <c r="H70" s="22" t="s">
        <v>324</v>
      </c>
      <c r="I70" s="61"/>
      <c r="J70" s="74" t="s">
        <v>343</v>
      </c>
    </row>
    <row r="71" spans="1:10" ht="45" customHeight="1" x14ac:dyDescent="0.25">
      <c r="A71" s="20" t="s">
        <v>102</v>
      </c>
      <c r="B71" s="20" t="s">
        <v>103</v>
      </c>
      <c r="C71" s="20" t="s">
        <v>104</v>
      </c>
      <c r="D71" s="20" t="s">
        <v>6</v>
      </c>
      <c r="E71" s="21">
        <v>331190</v>
      </c>
      <c r="F71" s="21">
        <v>131190</v>
      </c>
      <c r="G71" s="15">
        <v>4.8888888888888893</v>
      </c>
      <c r="H71" s="22" t="s">
        <v>324</v>
      </c>
      <c r="I71" s="61"/>
      <c r="J71" s="74" t="s">
        <v>344</v>
      </c>
    </row>
    <row r="72" spans="1:10" ht="53.25" customHeight="1" x14ac:dyDescent="0.25">
      <c r="A72" s="20" t="s">
        <v>172</v>
      </c>
      <c r="B72" s="20" t="s">
        <v>173</v>
      </c>
      <c r="C72" s="20" t="s">
        <v>174</v>
      </c>
      <c r="D72" s="20" t="s">
        <v>12</v>
      </c>
      <c r="E72" s="21">
        <v>420000</v>
      </c>
      <c r="F72" s="21">
        <v>200000</v>
      </c>
      <c r="G72" s="15">
        <v>4.8888888888888893</v>
      </c>
      <c r="H72" s="22" t="s">
        <v>324</v>
      </c>
      <c r="I72" s="61"/>
      <c r="J72" s="74" t="s">
        <v>345</v>
      </c>
    </row>
    <row r="73" spans="1:10" ht="89.65" customHeight="1" x14ac:dyDescent="0.25">
      <c r="A73" s="20" t="s">
        <v>131</v>
      </c>
      <c r="B73" s="20" t="s">
        <v>132</v>
      </c>
      <c r="C73" s="20" t="s">
        <v>108</v>
      </c>
      <c r="D73" s="20" t="s">
        <v>109</v>
      </c>
      <c r="E73" s="21">
        <v>502095</v>
      </c>
      <c r="F73" s="21">
        <v>351466</v>
      </c>
      <c r="G73" s="15">
        <v>4.8888888888888893</v>
      </c>
      <c r="H73" s="22" t="s">
        <v>326</v>
      </c>
      <c r="I73" s="61"/>
      <c r="J73" s="74" t="s">
        <v>346</v>
      </c>
    </row>
    <row r="74" spans="1:10" ht="70.5" customHeight="1" x14ac:dyDescent="0.25">
      <c r="A74" s="20" t="s">
        <v>139</v>
      </c>
      <c r="B74" s="20" t="s">
        <v>119</v>
      </c>
      <c r="C74" s="20" t="s">
        <v>140</v>
      </c>
      <c r="D74" s="20" t="s">
        <v>6</v>
      </c>
      <c r="E74" s="21">
        <v>505000</v>
      </c>
      <c r="F74" s="21">
        <v>100000</v>
      </c>
      <c r="G74" s="15">
        <v>4.7777777777777777</v>
      </c>
      <c r="H74" s="22" t="s">
        <v>324</v>
      </c>
      <c r="I74" s="61"/>
      <c r="J74" s="77" t="s">
        <v>367</v>
      </c>
    </row>
    <row r="75" spans="1:10" ht="58.9" customHeight="1" x14ac:dyDescent="0.25">
      <c r="A75" s="20" t="s">
        <v>241</v>
      </c>
      <c r="B75" s="20" t="s">
        <v>96</v>
      </c>
      <c r="C75" s="20" t="s">
        <v>242</v>
      </c>
      <c r="D75" s="20" t="s">
        <v>32</v>
      </c>
      <c r="E75" s="21">
        <v>315000</v>
      </c>
      <c r="F75" s="21">
        <v>205000</v>
      </c>
      <c r="G75" s="15">
        <v>4.666666666666667</v>
      </c>
      <c r="H75" s="22" t="s">
        <v>325</v>
      </c>
      <c r="I75" s="61"/>
      <c r="J75" s="74" t="s">
        <v>347</v>
      </c>
    </row>
    <row r="76" spans="1:10" ht="45" customHeight="1" x14ac:dyDescent="0.25">
      <c r="A76" s="20" t="s">
        <v>243</v>
      </c>
      <c r="B76" s="20" t="s">
        <v>244</v>
      </c>
      <c r="C76" s="20" t="s">
        <v>245</v>
      </c>
      <c r="D76" s="20" t="s">
        <v>6</v>
      </c>
      <c r="E76" s="21">
        <v>580000</v>
      </c>
      <c r="F76" s="21">
        <v>290000</v>
      </c>
      <c r="G76" s="15">
        <v>4.5555555555555554</v>
      </c>
      <c r="H76" s="22" t="s">
        <v>325</v>
      </c>
      <c r="I76" s="61"/>
      <c r="J76" s="77" t="s">
        <v>348</v>
      </c>
    </row>
    <row r="77" spans="1:10" ht="63" customHeight="1" x14ac:dyDescent="0.25">
      <c r="A77" s="20" t="s">
        <v>142</v>
      </c>
      <c r="B77" s="20" t="s">
        <v>143</v>
      </c>
      <c r="C77" s="20" t="s">
        <v>144</v>
      </c>
      <c r="D77" s="20" t="s">
        <v>47</v>
      </c>
      <c r="E77" s="21">
        <v>895000</v>
      </c>
      <c r="F77" s="21">
        <v>177000</v>
      </c>
      <c r="G77" s="15">
        <v>4.5555555555555554</v>
      </c>
      <c r="H77" s="22" t="s">
        <v>324</v>
      </c>
      <c r="I77" s="61"/>
      <c r="J77" s="87" t="s">
        <v>349</v>
      </c>
    </row>
    <row r="78" spans="1:10" ht="45" customHeight="1" x14ac:dyDescent="0.25">
      <c r="A78" s="20" t="s">
        <v>219</v>
      </c>
      <c r="B78" s="20" t="s">
        <v>103</v>
      </c>
      <c r="C78" s="20" t="s">
        <v>220</v>
      </c>
      <c r="D78" s="20" t="s">
        <v>6</v>
      </c>
      <c r="E78" s="21">
        <v>452140</v>
      </c>
      <c r="F78" s="21">
        <v>253685</v>
      </c>
      <c r="G78" s="15">
        <v>4.4444444444444446</v>
      </c>
      <c r="H78" s="22" t="s">
        <v>324</v>
      </c>
      <c r="I78" s="61"/>
      <c r="J78" s="87" t="s">
        <v>350</v>
      </c>
    </row>
    <row r="79" spans="1:10" ht="52.15" customHeight="1" x14ac:dyDescent="0.25">
      <c r="A79" s="20" t="s">
        <v>122</v>
      </c>
      <c r="B79" s="20" t="s">
        <v>123</v>
      </c>
      <c r="C79" s="20" t="s">
        <v>124</v>
      </c>
      <c r="D79" s="20" t="s">
        <v>12</v>
      </c>
      <c r="E79" s="21">
        <v>810000</v>
      </c>
      <c r="F79" s="21">
        <v>480000</v>
      </c>
      <c r="G79" s="15">
        <v>4.2222222222222223</v>
      </c>
      <c r="H79" s="22" t="s">
        <v>325</v>
      </c>
      <c r="I79" s="61"/>
      <c r="J79" s="77" t="s">
        <v>369</v>
      </c>
    </row>
    <row r="80" spans="1:10" ht="70.5" customHeight="1" x14ac:dyDescent="0.25">
      <c r="A80" s="20" t="s">
        <v>89</v>
      </c>
      <c r="B80" s="20" t="s">
        <v>90</v>
      </c>
      <c r="C80" s="20" t="s">
        <v>91</v>
      </c>
      <c r="D80" s="20" t="s">
        <v>320</v>
      </c>
      <c r="E80" s="21">
        <v>100000</v>
      </c>
      <c r="F80" s="21">
        <v>70000</v>
      </c>
      <c r="G80" s="15">
        <v>4.2222222222222223</v>
      </c>
      <c r="H80" s="22" t="s">
        <v>324</v>
      </c>
      <c r="I80" s="61"/>
      <c r="J80" s="77" t="s">
        <v>352</v>
      </c>
    </row>
    <row r="81" spans="1:10" ht="57.75" customHeight="1" x14ac:dyDescent="0.25">
      <c r="A81" s="20" t="s">
        <v>168</v>
      </c>
      <c r="B81" s="20" t="s">
        <v>169</v>
      </c>
      <c r="C81" s="20" t="s">
        <v>170</v>
      </c>
      <c r="D81" s="20" t="s">
        <v>13</v>
      </c>
      <c r="E81" s="21">
        <v>195000</v>
      </c>
      <c r="F81" s="21">
        <v>97000</v>
      </c>
      <c r="G81" s="15">
        <v>4</v>
      </c>
      <c r="H81" s="22" t="s">
        <v>324</v>
      </c>
      <c r="I81" s="61"/>
      <c r="J81" s="77" t="s">
        <v>353</v>
      </c>
    </row>
    <row r="82" spans="1:10" ht="62.25" customHeight="1" x14ac:dyDescent="0.25">
      <c r="A82" s="20" t="s">
        <v>95</v>
      </c>
      <c r="B82" s="20" t="s">
        <v>96</v>
      </c>
      <c r="C82" s="20" t="s">
        <v>97</v>
      </c>
      <c r="D82" s="20" t="s">
        <v>32</v>
      </c>
      <c r="E82" s="21">
        <v>755000</v>
      </c>
      <c r="F82" s="21">
        <v>420000</v>
      </c>
      <c r="G82" s="15">
        <v>3.8888888888888888</v>
      </c>
      <c r="H82" s="22" t="s">
        <v>325</v>
      </c>
      <c r="I82" s="61"/>
      <c r="J82" s="77" t="s">
        <v>354</v>
      </c>
    </row>
    <row r="83" spans="1:10" ht="51.75" customHeight="1" x14ac:dyDescent="0.25">
      <c r="A83" s="20" t="s">
        <v>292</v>
      </c>
      <c r="B83" s="20" t="s">
        <v>38</v>
      </c>
      <c r="C83" s="20" t="s">
        <v>293</v>
      </c>
      <c r="D83" s="20" t="s">
        <v>320</v>
      </c>
      <c r="E83" s="21">
        <v>369000</v>
      </c>
      <c r="F83" s="21">
        <v>157000</v>
      </c>
      <c r="G83" s="15">
        <v>3.8888888888888888</v>
      </c>
      <c r="H83" s="22" t="s">
        <v>325</v>
      </c>
      <c r="I83" s="61"/>
      <c r="J83" s="77" t="s">
        <v>355</v>
      </c>
    </row>
    <row r="84" spans="1:10" ht="72" customHeight="1" x14ac:dyDescent="0.25">
      <c r="A84" s="20" t="s">
        <v>105</v>
      </c>
      <c r="B84" s="20" t="s">
        <v>106</v>
      </c>
      <c r="C84" s="20" t="s">
        <v>107</v>
      </c>
      <c r="D84" s="20" t="s">
        <v>32</v>
      </c>
      <c r="E84" s="21">
        <v>325000</v>
      </c>
      <c r="F84" s="21">
        <v>220000</v>
      </c>
      <c r="G84" s="15">
        <v>3.7777777777777777</v>
      </c>
      <c r="H84" s="22" t="s">
        <v>325</v>
      </c>
      <c r="I84" s="61"/>
      <c r="J84" s="76" t="s">
        <v>356</v>
      </c>
    </row>
    <row r="85" spans="1:10" ht="104.65" customHeight="1" x14ac:dyDescent="0.25">
      <c r="A85" s="20" t="s">
        <v>154</v>
      </c>
      <c r="B85" s="20" t="s">
        <v>150</v>
      </c>
      <c r="C85" s="20" t="s">
        <v>155</v>
      </c>
      <c r="D85" s="20" t="s">
        <v>6</v>
      </c>
      <c r="E85" s="21">
        <v>441500</v>
      </c>
      <c r="F85" s="21">
        <v>309050</v>
      </c>
      <c r="G85" s="15">
        <v>3.4444444444444446</v>
      </c>
      <c r="H85" s="22" t="s">
        <v>325</v>
      </c>
      <c r="I85" s="61"/>
      <c r="J85" s="77" t="s">
        <v>357</v>
      </c>
    </row>
    <row r="86" spans="1:10" ht="52.5" customHeight="1" x14ac:dyDescent="0.25">
      <c r="A86" s="20" t="s">
        <v>276</v>
      </c>
      <c r="B86" s="20" t="s">
        <v>96</v>
      </c>
      <c r="C86" s="20" t="s">
        <v>277</v>
      </c>
      <c r="D86" s="20" t="s">
        <v>32</v>
      </c>
      <c r="E86" s="21">
        <v>305000</v>
      </c>
      <c r="F86" s="21">
        <v>160000</v>
      </c>
      <c r="G86" s="15">
        <v>3.2222222222222223</v>
      </c>
      <c r="H86" s="22" t="s">
        <v>325</v>
      </c>
      <c r="I86" s="61"/>
      <c r="J86" s="77" t="s">
        <v>358</v>
      </c>
    </row>
    <row r="87" spans="1:10" ht="51" customHeight="1" x14ac:dyDescent="0.25">
      <c r="A87" s="20" t="s">
        <v>162</v>
      </c>
      <c r="B87" s="20" t="s">
        <v>163</v>
      </c>
      <c r="C87" s="20" t="s">
        <v>164</v>
      </c>
      <c r="D87" s="20" t="s">
        <v>12</v>
      </c>
      <c r="E87" s="21">
        <v>1583512</v>
      </c>
      <c r="F87" s="21">
        <v>773512</v>
      </c>
      <c r="G87" s="15">
        <v>2.375</v>
      </c>
      <c r="H87" s="22" t="s">
        <v>326</v>
      </c>
      <c r="I87" s="61"/>
      <c r="J87" s="77" t="s">
        <v>359</v>
      </c>
    </row>
    <row r="88" spans="1:10" ht="103.5" customHeight="1" x14ac:dyDescent="0.25">
      <c r="A88" s="20" t="s">
        <v>44</v>
      </c>
      <c r="B88" s="20" t="s">
        <v>45</v>
      </c>
      <c r="C88" s="20" t="s">
        <v>46</v>
      </c>
      <c r="D88" s="20" t="s">
        <v>32</v>
      </c>
      <c r="E88" s="21">
        <v>380000</v>
      </c>
      <c r="F88" s="21">
        <v>260000</v>
      </c>
      <c r="G88" s="15">
        <v>1.5555555555555556</v>
      </c>
      <c r="H88" s="22" t="s">
        <v>325</v>
      </c>
      <c r="I88" s="61"/>
      <c r="J88" s="77" t="s">
        <v>360</v>
      </c>
    </row>
    <row r="89" spans="1:10" ht="24.75" customHeight="1" x14ac:dyDescent="0.25">
      <c r="A89" s="20" t="s">
        <v>133</v>
      </c>
      <c r="B89" s="20" t="s">
        <v>134</v>
      </c>
      <c r="C89" s="20" t="s">
        <v>135</v>
      </c>
      <c r="D89" s="20" t="s">
        <v>6</v>
      </c>
      <c r="E89" s="21">
        <v>462500</v>
      </c>
      <c r="F89" s="21">
        <v>297500</v>
      </c>
      <c r="G89" s="15"/>
      <c r="H89" s="22"/>
      <c r="I89" s="61"/>
      <c r="J89" s="83" t="s">
        <v>330</v>
      </c>
    </row>
    <row r="90" spans="1:10" ht="22.5" customHeight="1" thickBot="1" x14ac:dyDescent="0.3">
      <c r="A90" s="41"/>
      <c r="B90" s="41"/>
      <c r="C90" s="41"/>
      <c r="D90" s="41"/>
      <c r="E90" s="42"/>
      <c r="F90" s="42"/>
      <c r="G90" s="41"/>
      <c r="H90" s="43"/>
      <c r="I90" s="62">
        <f>SUM(I23:I88)</f>
        <v>6565000</v>
      </c>
    </row>
    <row r="91" spans="1:10" ht="22.5" customHeight="1" thickBot="1" x14ac:dyDescent="0.3">
      <c r="A91" s="91" t="s">
        <v>28</v>
      </c>
      <c r="B91" s="92"/>
      <c r="C91" s="92"/>
      <c r="D91" s="73"/>
      <c r="E91" s="73"/>
      <c r="F91" s="73"/>
      <c r="G91" s="73"/>
      <c r="H91" s="45"/>
      <c r="I91" s="63"/>
    </row>
    <row r="92" spans="1:10" ht="72.75" x14ac:dyDescent="0.25">
      <c r="A92" s="17" t="s">
        <v>316</v>
      </c>
      <c r="B92" s="17" t="s">
        <v>286</v>
      </c>
      <c r="C92" s="17" t="s">
        <v>317</v>
      </c>
      <c r="D92" s="17" t="s">
        <v>6</v>
      </c>
      <c r="E92" s="18">
        <v>5618500</v>
      </c>
      <c r="F92" s="18">
        <v>3581000</v>
      </c>
      <c r="G92" s="14">
        <v>9.5555555555555554</v>
      </c>
      <c r="H92" s="19" t="s">
        <v>325</v>
      </c>
      <c r="I92" s="57">
        <v>3000000</v>
      </c>
    </row>
    <row r="93" spans="1:10" s="1" customFormat="1" ht="37.15" customHeight="1" x14ac:dyDescent="0.25">
      <c r="A93" s="20" t="s">
        <v>313</v>
      </c>
      <c r="B93" s="20" t="s">
        <v>314</v>
      </c>
      <c r="C93" s="20" t="s">
        <v>315</v>
      </c>
      <c r="D93" s="20" t="s">
        <v>6</v>
      </c>
      <c r="E93" s="21">
        <v>997000</v>
      </c>
      <c r="F93" s="21">
        <v>544000</v>
      </c>
      <c r="G93" s="15">
        <v>9</v>
      </c>
      <c r="H93" s="22" t="s">
        <v>325</v>
      </c>
      <c r="I93" s="58">
        <v>510000</v>
      </c>
      <c r="J93" s="86"/>
    </row>
    <row r="94" spans="1:10" ht="29.25" customHeight="1" x14ac:dyDescent="0.25">
      <c r="A94" s="20" t="s">
        <v>283</v>
      </c>
      <c r="B94" s="20" t="s">
        <v>167</v>
      </c>
      <c r="C94" s="20" t="s">
        <v>284</v>
      </c>
      <c r="D94" s="20" t="s">
        <v>320</v>
      </c>
      <c r="E94" s="21">
        <v>1109300</v>
      </c>
      <c r="F94" s="21">
        <v>772300</v>
      </c>
      <c r="G94" s="15">
        <v>9</v>
      </c>
      <c r="H94" s="22" t="s">
        <v>325</v>
      </c>
      <c r="I94" s="58">
        <v>720000</v>
      </c>
    </row>
    <row r="95" spans="1:10" ht="18" customHeight="1" x14ac:dyDescent="0.25">
      <c r="A95" s="20" t="s">
        <v>278</v>
      </c>
      <c r="B95" s="20" t="s">
        <v>258</v>
      </c>
      <c r="C95" s="20" t="s">
        <v>279</v>
      </c>
      <c r="D95" s="20" t="s">
        <v>161</v>
      </c>
      <c r="E95" s="21">
        <v>706000</v>
      </c>
      <c r="F95" s="21">
        <v>471000</v>
      </c>
      <c r="G95" s="15">
        <v>9</v>
      </c>
      <c r="H95" s="22" t="s">
        <v>324</v>
      </c>
      <c r="I95" s="58">
        <v>440000</v>
      </c>
    </row>
    <row r="96" spans="1:10" ht="19.5" customHeight="1" x14ac:dyDescent="0.25">
      <c r="A96" s="20" t="s">
        <v>175</v>
      </c>
      <c r="B96" s="20" t="s">
        <v>56</v>
      </c>
      <c r="C96" s="20" t="s">
        <v>176</v>
      </c>
      <c r="D96" s="20" t="s">
        <v>6</v>
      </c>
      <c r="E96" s="21">
        <v>2085000</v>
      </c>
      <c r="F96" s="21">
        <v>485000</v>
      </c>
      <c r="G96" s="15">
        <v>8.5555555555555554</v>
      </c>
      <c r="H96" s="22" t="s">
        <v>324</v>
      </c>
      <c r="I96" s="58">
        <v>420000</v>
      </c>
    </row>
    <row r="97" spans="1:10" ht="31.5" customHeight="1" x14ac:dyDescent="0.25">
      <c r="A97" s="20" t="s">
        <v>73</v>
      </c>
      <c r="B97" s="20" t="s">
        <v>74</v>
      </c>
      <c r="C97" s="20" t="s">
        <v>75</v>
      </c>
      <c r="D97" s="20" t="s">
        <v>320</v>
      </c>
      <c r="E97" s="21">
        <v>1510000</v>
      </c>
      <c r="F97" s="21">
        <v>900000</v>
      </c>
      <c r="G97" s="15">
        <v>8.5555555555555554</v>
      </c>
      <c r="H97" s="22" t="s">
        <v>325</v>
      </c>
      <c r="I97" s="58">
        <v>750000</v>
      </c>
    </row>
    <row r="98" spans="1:10" ht="27.75" customHeight="1" x14ac:dyDescent="0.25">
      <c r="A98" s="20" t="s">
        <v>29</v>
      </c>
      <c r="B98" s="20" t="s">
        <v>30</v>
      </c>
      <c r="C98" s="20" t="s">
        <v>31</v>
      </c>
      <c r="D98" s="20" t="s">
        <v>32</v>
      </c>
      <c r="E98" s="21">
        <v>457000</v>
      </c>
      <c r="F98" s="21">
        <v>257000</v>
      </c>
      <c r="G98" s="15">
        <v>8.5555555555555554</v>
      </c>
      <c r="H98" s="22" t="s">
        <v>325</v>
      </c>
      <c r="I98" s="58">
        <v>220000</v>
      </c>
    </row>
    <row r="99" spans="1:10" ht="25.5" customHeight="1" x14ac:dyDescent="0.25">
      <c r="A99" s="20" t="s">
        <v>302</v>
      </c>
      <c r="B99" s="20" t="s">
        <v>228</v>
      </c>
      <c r="C99" s="20" t="s">
        <v>229</v>
      </c>
      <c r="D99" s="20" t="s">
        <v>6</v>
      </c>
      <c r="E99" s="21">
        <v>2985000</v>
      </c>
      <c r="F99" s="21">
        <v>1219500</v>
      </c>
      <c r="G99" s="15">
        <v>8.5</v>
      </c>
      <c r="H99" s="22" t="s">
        <v>325</v>
      </c>
      <c r="I99" s="58">
        <v>850000</v>
      </c>
    </row>
    <row r="100" spans="1:10" ht="29.25" customHeight="1" x14ac:dyDescent="0.25">
      <c r="A100" s="20" t="s">
        <v>120</v>
      </c>
      <c r="B100" s="20" t="s">
        <v>101</v>
      </c>
      <c r="C100" s="20" t="s">
        <v>121</v>
      </c>
      <c r="D100" s="20" t="s">
        <v>320</v>
      </c>
      <c r="E100" s="21">
        <v>306000</v>
      </c>
      <c r="F100" s="21">
        <v>196000</v>
      </c>
      <c r="G100" s="15">
        <v>8.4444444444444446</v>
      </c>
      <c r="H100" s="22" t="s">
        <v>324</v>
      </c>
      <c r="I100" s="58">
        <v>170000</v>
      </c>
    </row>
    <row r="101" spans="1:10" ht="72.75" x14ac:dyDescent="0.25">
      <c r="A101" s="20" t="s">
        <v>290</v>
      </c>
      <c r="B101" s="20" t="s">
        <v>128</v>
      </c>
      <c r="C101" s="20" t="s">
        <v>291</v>
      </c>
      <c r="D101" s="20" t="s">
        <v>6</v>
      </c>
      <c r="E101" s="21">
        <v>705000</v>
      </c>
      <c r="F101" s="21">
        <v>390000</v>
      </c>
      <c r="G101" s="15">
        <v>8.3333333333333339</v>
      </c>
      <c r="H101" s="22" t="s">
        <v>325</v>
      </c>
      <c r="I101" s="58">
        <v>330000</v>
      </c>
    </row>
    <row r="102" spans="1:10" ht="29.25" customHeight="1" x14ac:dyDescent="0.25">
      <c r="A102" s="20" t="s">
        <v>250</v>
      </c>
      <c r="B102" s="20" t="s">
        <v>251</v>
      </c>
      <c r="C102" s="20" t="s">
        <v>252</v>
      </c>
      <c r="D102" s="20" t="s">
        <v>6</v>
      </c>
      <c r="E102" s="21">
        <v>1014000</v>
      </c>
      <c r="F102" s="21">
        <v>654000</v>
      </c>
      <c r="G102" s="15">
        <v>8.3333333333333339</v>
      </c>
      <c r="H102" s="22" t="s">
        <v>325</v>
      </c>
      <c r="I102" s="58">
        <v>550000</v>
      </c>
    </row>
    <row r="103" spans="1:10" ht="33" customHeight="1" x14ac:dyDescent="0.25">
      <c r="A103" s="20" t="s">
        <v>255</v>
      </c>
      <c r="B103" s="20" t="s">
        <v>136</v>
      </c>
      <c r="C103" s="20" t="s">
        <v>256</v>
      </c>
      <c r="D103" s="20" t="s">
        <v>37</v>
      </c>
      <c r="E103" s="21">
        <v>292000</v>
      </c>
      <c r="F103" s="21">
        <v>203900</v>
      </c>
      <c r="G103" s="15">
        <v>8.2222222222222214</v>
      </c>
      <c r="H103" s="22" t="s">
        <v>324</v>
      </c>
      <c r="I103" s="58">
        <v>170000</v>
      </c>
    </row>
    <row r="104" spans="1:10" ht="72.75" x14ac:dyDescent="0.25">
      <c r="A104" s="20" t="s">
        <v>188</v>
      </c>
      <c r="B104" s="20" t="s">
        <v>166</v>
      </c>
      <c r="C104" s="20" t="s">
        <v>189</v>
      </c>
      <c r="D104" s="20" t="s">
        <v>6</v>
      </c>
      <c r="E104" s="21">
        <v>822600</v>
      </c>
      <c r="F104" s="21">
        <v>404600</v>
      </c>
      <c r="G104" s="15">
        <v>7.8888888888888893</v>
      </c>
      <c r="H104" s="22" t="s">
        <v>324</v>
      </c>
      <c r="I104" s="58">
        <v>330000</v>
      </c>
    </row>
    <row r="105" spans="1:10" ht="28.15" customHeight="1" x14ac:dyDescent="0.25">
      <c r="A105" s="20" t="s">
        <v>203</v>
      </c>
      <c r="B105" s="20" t="s">
        <v>99</v>
      </c>
      <c r="C105" s="20" t="s">
        <v>204</v>
      </c>
      <c r="D105" s="20" t="s">
        <v>84</v>
      </c>
      <c r="E105" s="21">
        <v>248000</v>
      </c>
      <c r="F105" s="21">
        <v>170000</v>
      </c>
      <c r="G105" s="15">
        <v>7.8888888888888893</v>
      </c>
      <c r="H105" s="22" t="s">
        <v>324</v>
      </c>
      <c r="I105" s="58">
        <v>140000</v>
      </c>
    </row>
    <row r="106" spans="1:10" ht="96.75" x14ac:dyDescent="0.25">
      <c r="A106" s="20" t="s">
        <v>98</v>
      </c>
      <c r="B106" s="20" t="s">
        <v>99</v>
      </c>
      <c r="C106" s="20" t="s">
        <v>100</v>
      </c>
      <c r="D106" s="20" t="s">
        <v>84</v>
      </c>
      <c r="E106" s="21">
        <v>253000</v>
      </c>
      <c r="F106" s="21">
        <v>175000</v>
      </c>
      <c r="G106" s="15">
        <v>7.666666666666667</v>
      </c>
      <c r="H106" s="22" t="s">
        <v>324</v>
      </c>
      <c r="I106" s="58">
        <v>130000</v>
      </c>
    </row>
    <row r="107" spans="1:10" ht="72.75" x14ac:dyDescent="0.25">
      <c r="A107" s="20" t="s">
        <v>235</v>
      </c>
      <c r="B107" s="20" t="s">
        <v>80</v>
      </c>
      <c r="C107" s="20" t="s">
        <v>236</v>
      </c>
      <c r="D107" s="20" t="s">
        <v>6</v>
      </c>
      <c r="E107" s="21">
        <v>814200</v>
      </c>
      <c r="F107" s="21">
        <v>290000</v>
      </c>
      <c r="G107" s="15">
        <v>7.5555555555555554</v>
      </c>
      <c r="H107" s="22" t="s">
        <v>324</v>
      </c>
      <c r="I107" s="58">
        <v>200000</v>
      </c>
    </row>
    <row r="108" spans="1:10" ht="72.75" x14ac:dyDescent="0.25">
      <c r="A108" s="20" t="s">
        <v>61</v>
      </c>
      <c r="B108" s="20" t="s">
        <v>54</v>
      </c>
      <c r="C108" s="20" t="s">
        <v>62</v>
      </c>
      <c r="D108" s="20" t="s">
        <v>6</v>
      </c>
      <c r="E108" s="21">
        <v>510000</v>
      </c>
      <c r="F108" s="21">
        <v>200000</v>
      </c>
      <c r="G108" s="15">
        <v>7.25</v>
      </c>
      <c r="H108" s="22" t="s">
        <v>324</v>
      </c>
      <c r="I108" s="58">
        <v>140000</v>
      </c>
    </row>
    <row r="109" spans="1:10" ht="288.75" x14ac:dyDescent="0.25">
      <c r="A109" s="20" t="s">
        <v>280</v>
      </c>
      <c r="B109" s="20" t="s">
        <v>281</v>
      </c>
      <c r="C109" s="20" t="s">
        <v>282</v>
      </c>
      <c r="D109" s="20" t="s">
        <v>161</v>
      </c>
      <c r="E109" s="21">
        <v>1311000</v>
      </c>
      <c r="F109" s="21">
        <v>811000</v>
      </c>
      <c r="G109" s="15">
        <v>7.25</v>
      </c>
      <c r="H109" s="22" t="s">
        <v>325</v>
      </c>
      <c r="I109" s="58">
        <v>550000</v>
      </c>
    </row>
    <row r="110" spans="1:10" ht="73.5" thickBot="1" x14ac:dyDescent="0.3">
      <c r="A110" s="23" t="s">
        <v>159</v>
      </c>
      <c r="B110" s="23" t="s">
        <v>79</v>
      </c>
      <c r="C110" s="23" t="s">
        <v>160</v>
      </c>
      <c r="D110" s="23" t="s">
        <v>47</v>
      </c>
      <c r="E110" s="24">
        <v>940255</v>
      </c>
      <c r="F110" s="24">
        <v>290000</v>
      </c>
      <c r="G110" s="16">
        <v>7.1111111111111107</v>
      </c>
      <c r="H110" s="25" t="s">
        <v>324</v>
      </c>
      <c r="I110" s="59">
        <v>185000</v>
      </c>
    </row>
    <row r="111" spans="1:10" ht="88.5" customHeight="1" thickTop="1" x14ac:dyDescent="0.25">
      <c r="A111" s="17" t="s">
        <v>147</v>
      </c>
      <c r="B111" s="17" t="s">
        <v>148</v>
      </c>
      <c r="C111" s="17" t="s">
        <v>149</v>
      </c>
      <c r="D111" s="17" t="s">
        <v>6</v>
      </c>
      <c r="E111" s="18">
        <v>415000</v>
      </c>
      <c r="F111" s="18">
        <v>280000</v>
      </c>
      <c r="G111" s="14">
        <v>5.4444444444444446</v>
      </c>
      <c r="H111" s="19" t="s">
        <v>325</v>
      </c>
      <c r="I111" s="64"/>
      <c r="J111" s="77" t="s">
        <v>361</v>
      </c>
    </row>
    <row r="112" spans="1:10" ht="51" customHeight="1" x14ac:dyDescent="0.25">
      <c r="A112" s="20" t="s">
        <v>226</v>
      </c>
      <c r="B112" s="20" t="s">
        <v>187</v>
      </c>
      <c r="C112" s="20" t="s">
        <v>227</v>
      </c>
      <c r="D112" s="20" t="s">
        <v>13</v>
      </c>
      <c r="E112" s="21">
        <v>1082200</v>
      </c>
      <c r="F112" s="21">
        <v>700000</v>
      </c>
      <c r="G112" s="15">
        <v>5</v>
      </c>
      <c r="H112" s="22" t="s">
        <v>325</v>
      </c>
      <c r="I112" s="61"/>
      <c r="J112" s="77" t="s">
        <v>362</v>
      </c>
    </row>
    <row r="113" spans="1:10" ht="65.25" customHeight="1" x14ac:dyDescent="0.25">
      <c r="A113" s="20" t="s">
        <v>125</v>
      </c>
      <c r="B113" s="20" t="s">
        <v>126</v>
      </c>
      <c r="C113" s="20" t="s">
        <v>127</v>
      </c>
      <c r="D113" s="20" t="s">
        <v>12</v>
      </c>
      <c r="E113" s="21">
        <v>266000</v>
      </c>
      <c r="F113" s="21">
        <v>186000</v>
      </c>
      <c r="G113" s="15">
        <v>4.333333333333333</v>
      </c>
      <c r="H113" s="22" t="s">
        <v>325</v>
      </c>
      <c r="I113" s="61"/>
      <c r="J113" s="77" t="s">
        <v>363</v>
      </c>
    </row>
    <row r="114" spans="1:10" ht="55.5" customHeight="1" x14ac:dyDescent="0.25">
      <c r="A114" s="20" t="s">
        <v>156</v>
      </c>
      <c r="B114" s="20" t="s">
        <v>157</v>
      </c>
      <c r="C114" s="20" t="s">
        <v>158</v>
      </c>
      <c r="D114" s="20" t="s">
        <v>13</v>
      </c>
      <c r="E114" s="21">
        <v>208000</v>
      </c>
      <c r="F114" s="21">
        <v>145000</v>
      </c>
      <c r="G114" s="15">
        <v>4.333333333333333</v>
      </c>
      <c r="H114" s="22" t="s">
        <v>324</v>
      </c>
      <c r="I114" s="61"/>
      <c r="J114" s="77" t="s">
        <v>364</v>
      </c>
    </row>
    <row r="115" spans="1:10" ht="57" customHeight="1" x14ac:dyDescent="0.25">
      <c r="A115" s="20" t="s">
        <v>48</v>
      </c>
      <c r="B115" s="20" t="s">
        <v>49</v>
      </c>
      <c r="C115" s="20" t="s">
        <v>50</v>
      </c>
      <c r="D115" s="20" t="s">
        <v>6</v>
      </c>
      <c r="E115" s="21">
        <v>805000</v>
      </c>
      <c r="F115" s="21">
        <v>555000</v>
      </c>
      <c r="G115" s="15">
        <v>4.1111111111111107</v>
      </c>
      <c r="H115" s="22" t="s">
        <v>326</v>
      </c>
      <c r="I115" s="61"/>
      <c r="J115" s="77" t="s">
        <v>365</v>
      </c>
    </row>
    <row r="116" spans="1:10" ht="60" customHeight="1" x14ac:dyDescent="0.25">
      <c r="A116" s="20" t="s">
        <v>86</v>
      </c>
      <c r="B116" s="20" t="s">
        <v>87</v>
      </c>
      <c r="C116" s="20" t="s">
        <v>88</v>
      </c>
      <c r="D116" s="20" t="s">
        <v>6</v>
      </c>
      <c r="E116" s="21">
        <v>1320600</v>
      </c>
      <c r="F116" s="21">
        <v>478600</v>
      </c>
      <c r="G116" s="15">
        <v>2.6666666666666665</v>
      </c>
      <c r="H116" s="22" t="s">
        <v>325</v>
      </c>
      <c r="I116" s="61"/>
      <c r="J116" s="77" t="s">
        <v>366</v>
      </c>
    </row>
    <row r="117" spans="1:10" x14ac:dyDescent="0.25">
      <c r="E117" s="2"/>
      <c r="F117" s="2"/>
      <c r="I117" s="65">
        <f>SUM(I92:I116)</f>
        <v>9805000</v>
      </c>
    </row>
    <row r="118" spans="1:10" x14ac:dyDescent="0.25">
      <c r="E118" s="26" t="s">
        <v>329</v>
      </c>
      <c r="F118" s="3">
        <f>I117+I90+I21</f>
        <v>22885000</v>
      </c>
    </row>
    <row r="121" spans="1:10" x14ac:dyDescent="0.25">
      <c r="F121" s="2"/>
    </row>
  </sheetData>
  <mergeCells count="3">
    <mergeCell ref="A2:C2"/>
    <mergeCell ref="A22:C22"/>
    <mergeCell ref="A91:C91"/>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Listy</vt:lpstr>
      </vt:variant>
      <vt:variant>
        <vt:i4>2</vt:i4>
      </vt:variant>
    </vt:vector>
  </HeadingPairs>
  <TitlesOfParts>
    <vt:vector size="2" baseType="lpstr">
      <vt:lpstr>výsledky</vt:lpstr>
      <vt:lpstr>slovní hodnocení</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Křížková Petra</dc:creator>
  <cp:lastModifiedBy>Křížková Petra</cp:lastModifiedBy>
  <cp:lastPrinted>2023-01-24T13:30:13Z</cp:lastPrinted>
  <dcterms:created xsi:type="dcterms:W3CDTF">2023-01-07T19:32:49Z</dcterms:created>
  <dcterms:modified xsi:type="dcterms:W3CDTF">2023-03-14T08:39:15Z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