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80" windowWidth="17955" windowHeight="11415" tabRatio="292"/>
  </bookViews>
  <sheets>
    <sheet name="poradi" sheetId="3" r:id="rId1"/>
    <sheet name="bodovani" sheetId="2" r:id="rId2"/>
  </sheets>
  <calcPr calcId="145621"/>
</workbook>
</file>

<file path=xl/calcChain.xml><?xml version="1.0" encoding="utf-8"?>
<calcChain xmlns="http://schemas.openxmlformats.org/spreadsheetml/2006/main">
  <c r="E122" i="3" l="1"/>
  <c r="D122" i="3"/>
  <c r="E120" i="3" l="1"/>
  <c r="D120" i="3"/>
  <c r="E104" i="3"/>
  <c r="D104" i="3"/>
  <c r="E86" i="3"/>
  <c r="D86" i="3"/>
  <c r="E21" i="3"/>
  <c r="D21" i="3"/>
  <c r="Q113" i="2" l="1"/>
  <c r="Q116" i="2"/>
  <c r="Q118" i="2"/>
  <c r="Q117" i="2"/>
  <c r="Q112" i="2"/>
  <c r="Q119" i="2"/>
  <c r="Q115" i="2"/>
  <c r="Q114" i="2"/>
  <c r="Q109" i="2"/>
  <c r="Q110" i="2"/>
  <c r="Q108" i="2"/>
  <c r="Q107" i="2"/>
  <c r="Q111" i="2"/>
  <c r="Q106" i="2"/>
  <c r="Q97" i="2"/>
  <c r="Q95" i="2"/>
  <c r="Q99" i="2"/>
  <c r="Q94" i="2"/>
  <c r="Q92" i="2"/>
  <c r="Q101" i="2"/>
  <c r="Q102" i="2"/>
  <c r="Q89" i="2"/>
  <c r="Q91" i="2"/>
  <c r="Q93" i="2"/>
  <c r="Q88" i="2"/>
  <c r="Q103" i="2"/>
  <c r="Q100" i="2"/>
  <c r="Q98" i="2"/>
  <c r="Q96" i="2"/>
  <c r="Q90" i="2"/>
  <c r="Q84" i="2"/>
  <c r="Q55" i="2"/>
  <c r="Q25" i="2"/>
  <c r="Q43" i="2"/>
  <c r="Q30" i="2"/>
  <c r="Q24" i="2"/>
  <c r="Q44" i="2"/>
  <c r="Q73" i="2"/>
  <c r="Q69" i="2"/>
  <c r="Q63" i="2"/>
  <c r="Q31" i="2"/>
  <c r="Q34" i="2"/>
  <c r="Q53" i="2"/>
  <c r="Q66" i="2"/>
  <c r="Q35" i="2"/>
  <c r="Q51" i="2"/>
  <c r="Q61" i="2"/>
  <c r="Q65" i="2"/>
  <c r="Q85" i="2"/>
  <c r="Q82" i="2"/>
  <c r="Q75" i="2"/>
  <c r="Q78" i="2"/>
  <c r="Q47" i="2"/>
  <c r="Q59" i="2"/>
  <c r="Q39" i="2"/>
  <c r="Q40" i="2"/>
  <c r="Q52" i="2"/>
  <c r="Q32" i="2"/>
  <c r="Q56" i="2"/>
  <c r="Q79" i="2"/>
  <c r="Q76" i="2"/>
  <c r="Q80" i="2"/>
  <c r="Q77" i="2"/>
  <c r="Q54" i="2"/>
  <c r="Q81" i="2"/>
  <c r="Q83" i="2"/>
  <c r="Q41" i="2"/>
  <c r="Q29" i="2"/>
  <c r="Q57" i="2"/>
  <c r="Q26" i="2"/>
  <c r="Q64" i="2"/>
  <c r="Q71" i="2"/>
  <c r="Q62" i="2"/>
  <c r="Q45" i="2"/>
  <c r="Q36" i="2"/>
  <c r="Q48" i="2"/>
  <c r="Q72" i="2"/>
  <c r="Q33" i="2"/>
  <c r="Q58" i="2"/>
  <c r="Q46" i="2"/>
  <c r="Q28" i="2"/>
  <c r="Q49" i="2"/>
  <c r="Q37" i="2"/>
  <c r="Q74" i="2"/>
  <c r="Q67" i="2"/>
  <c r="Q68" i="2"/>
  <c r="Q60" i="2"/>
  <c r="Q42" i="2"/>
  <c r="Q27" i="2"/>
  <c r="Q38" i="2"/>
  <c r="Q70" i="2"/>
  <c r="Q50" i="2"/>
  <c r="Q9" i="2"/>
  <c r="Q6" i="2"/>
  <c r="Q14" i="2"/>
  <c r="Q11" i="2"/>
  <c r="Q19" i="2"/>
  <c r="Q7" i="2"/>
  <c r="Q12" i="2"/>
  <c r="Q20" i="2"/>
  <c r="Q10" i="2"/>
  <c r="Q17" i="2"/>
  <c r="Q8" i="2"/>
  <c r="Q18" i="2"/>
  <c r="Q13" i="2"/>
  <c r="Q16" i="2"/>
  <c r="Q5" i="2"/>
  <c r="Q15" i="2"/>
  <c r="E86" i="2" l="1"/>
  <c r="D86" i="2"/>
  <c r="E104" i="2"/>
  <c r="D104" i="2"/>
  <c r="E120" i="2"/>
  <c r="D120" i="2"/>
  <c r="E21" i="2" l="1"/>
  <c r="D21" i="2"/>
</calcChain>
</file>

<file path=xl/sharedStrings.xml><?xml version="1.0" encoding="utf-8"?>
<sst xmlns="http://schemas.openxmlformats.org/spreadsheetml/2006/main" count="688" uniqueCount="229">
  <si>
    <t>Ostravská univerzita v Ostravě</t>
  </si>
  <si>
    <t>Katalog Kukačka</t>
  </si>
  <si>
    <t>Veřejná vysoká škola</t>
  </si>
  <si>
    <t>Petr Januš (nakladatelství RUBATO)</t>
  </si>
  <si>
    <t>Frank Whitford - Bauhaus</t>
  </si>
  <si>
    <t>fyzická osoba</t>
  </si>
  <si>
    <t>Občanské sdružení Pro Photo</t>
  </si>
  <si>
    <t>Výstavní projekty: Michal Adamovský - Moment síly / Lubo Stacho, Monika Stacho - Dva domy jednoho pána</t>
  </si>
  <si>
    <t>o.s. / spolek</t>
  </si>
  <si>
    <t>Rok 1945 ve fotografiích  (Z válečného deníku Ladislava Sitenského / Osvobození Plzně Americkou armádou)</t>
  </si>
  <si>
    <t>Galerie Ferdinanda Baumanna, z.s.</t>
  </si>
  <si>
    <t>Publikace Marek Číhal</t>
  </si>
  <si>
    <t>Publikace Ondřej Maleček</t>
  </si>
  <si>
    <t>Krajská galerie v ýtvarného umění ve Zlíně,p.o.</t>
  </si>
  <si>
    <t>Zlínská škola umění  (1939 - 1949)</t>
  </si>
  <si>
    <t>příspěvková organizace</t>
  </si>
  <si>
    <t>Ústav dějin umění AV ČR</t>
  </si>
  <si>
    <t>Umění /Art</t>
  </si>
  <si>
    <t>veřejná výzkumná instituce</t>
  </si>
  <si>
    <t>LEICA GALLERY PRAGUE</t>
  </si>
  <si>
    <t>Katalogy k výstavě: Jan Ságl 10, Podtitul: Deset stran jedné mince</t>
  </si>
  <si>
    <t>o.p.s.</t>
  </si>
  <si>
    <t>obecně prospěšná společnost</t>
  </si>
  <si>
    <t>Občanské sdružení CZECHDESIGN.CZ</t>
  </si>
  <si>
    <t xml:space="preserve">Webová platforma pro profesionalizaci a prezentaci čes. designu  </t>
  </si>
  <si>
    <t>Spolek Trafačka</t>
  </si>
  <si>
    <t>Tag času</t>
  </si>
  <si>
    <t>Julius Macháček - KABINET</t>
  </si>
  <si>
    <t>časopis ARCHITEKT</t>
  </si>
  <si>
    <t>OSVČ</t>
  </si>
  <si>
    <t>Západočeská galerie v Plzni, příspěvková organizace</t>
  </si>
  <si>
    <t>Baroko v západních Čechách</t>
  </si>
  <si>
    <t>Bubec</t>
  </si>
  <si>
    <t xml:space="preserve">Čestmír Suška – reSTART výstava a doprovodný program 
</t>
  </si>
  <si>
    <t>Oblastní galerie Liberec, příspěvková organizace</t>
  </si>
  <si>
    <t>Neperiodická publikace - Na Sibiř!</t>
  </si>
  <si>
    <t>Nadační fond KAPLICKY CENTRE</t>
  </si>
  <si>
    <t>Katalog k výstavě J. Kaplický - Kresby</t>
  </si>
  <si>
    <t>nadace, nadační fond</t>
  </si>
  <si>
    <t>Gottfried Lindauer (1839–1926), plzeňský malíř novozélandských Maorů</t>
  </si>
  <si>
    <t>VYDAVATELSTVÍ A NAKLADATELSTVÍ THEO, PAVEL ŠMÍD</t>
  </si>
  <si>
    <t>Alva Hajn Práce na papíře</t>
  </si>
  <si>
    <t>Archiv atelieru Paul</t>
  </si>
  <si>
    <t>Záchrana a zveřejnění Archivu atelieru Paul/ část</t>
  </si>
  <si>
    <t>spolek</t>
  </si>
  <si>
    <t>NLN, s.r.o. (Nakladatelství Lidové noviny)</t>
  </si>
  <si>
    <t>KAREL IV., osobnost, zakladatelské dílo, reprezentace prostřednictvím architektury a uměleckých děl</t>
  </si>
  <si>
    <t>s.r.o.</t>
  </si>
  <si>
    <t>Sdružení výtvarných umělců keramků o.s.</t>
  </si>
  <si>
    <t>Rozšíření webové prezentace současné české keramické výtvarné scény</t>
  </si>
  <si>
    <t>Hanuš Zápal (1885-1964), architekt Plzeňska</t>
  </si>
  <si>
    <t>Revolver Revue</t>
  </si>
  <si>
    <t>Viktor Karlík : Ruce</t>
  </si>
  <si>
    <t xml:space="preserve"> ArtLib.cz</t>
  </si>
  <si>
    <t>Knihovna umění</t>
  </si>
  <si>
    <t>občanské sdružení (spolek)</t>
  </si>
  <si>
    <t>ABCD</t>
  </si>
  <si>
    <t>Katalog výstavy ART BRUT LIVE</t>
  </si>
  <si>
    <t>ERA Média</t>
  </si>
  <si>
    <t>ERA21 ročník 2015</t>
  </si>
  <si>
    <t>Prostor Zlín</t>
  </si>
  <si>
    <t>Halda</t>
  </si>
  <si>
    <t xml:space="preserve">Karel Souček: Život v obrazech / Obrazy života </t>
  </si>
  <si>
    <t>REVOLVER REVUE 2015</t>
  </si>
  <si>
    <t xml:space="preserve">Starý most </t>
  </si>
  <si>
    <t>Kniha "Hanuš Zápal (1885–1964) – architekt Plzeňska"</t>
  </si>
  <si>
    <t>Verzone</t>
  </si>
  <si>
    <t>Monografie Michal Machat</t>
  </si>
  <si>
    <t>Kristýna Koblasová (zástupce neformální skupiny Vestředu)</t>
  </si>
  <si>
    <t>Festival Vestředu</t>
  </si>
  <si>
    <t>Julie Weissová</t>
  </si>
  <si>
    <t>Gale-ryje</t>
  </si>
  <si>
    <t>Společnost Topičova salonu</t>
  </si>
  <si>
    <t>Knihy: Topičův salon 1894-1899,Topičův salon 1902-1909, 10 let TS</t>
  </si>
  <si>
    <t>občanské sdružení</t>
  </si>
  <si>
    <t>Galerie Artatak (Artatak s.r.o)</t>
  </si>
  <si>
    <t>Nezávislý index umění ARTATAK 2015 - výtvarní umělci</t>
  </si>
  <si>
    <t>etc. galerie</t>
  </si>
  <si>
    <t>Katalog etc. galerie 2004 – 2014</t>
  </si>
  <si>
    <t>Společnost časopisu Ateliér</t>
  </si>
  <si>
    <t>Ateliér, Čtrnáctideník současného výtvarného umění</t>
  </si>
  <si>
    <t>Muzeum a Pojizerská galerie Semily</t>
  </si>
  <si>
    <t>Edukativní hrací katalog pro děti - Umění Pojizeří dětem</t>
  </si>
  <si>
    <t>FotoForum Praha o.s.</t>
  </si>
  <si>
    <t>Pražský dům fotografie 1989 – 2014</t>
  </si>
  <si>
    <t>Galerie 4 - galerie fotografie</t>
  </si>
  <si>
    <t>30 let Galerie 4</t>
  </si>
  <si>
    <t>Archiv výtvarného umění</t>
  </si>
  <si>
    <t xml:space="preserve">Publikace Zdenek Seydl a knihy </t>
  </si>
  <si>
    <t>AkSoch. Adam Vačkář</t>
  </si>
  <si>
    <t xml:space="preserve">After  the End (Po Konci) </t>
  </si>
  <si>
    <t>Ambit Media</t>
  </si>
  <si>
    <t>časopis Art+Antiques</t>
  </si>
  <si>
    <t>a.s.</t>
  </si>
  <si>
    <t>c2c kruh kurátorů a kritiků</t>
  </si>
  <si>
    <t>Katalog Artwall 2011-2015</t>
  </si>
  <si>
    <t>ARBOR VITAE</t>
  </si>
  <si>
    <t xml:space="preserve">Aleš Filip, Roman Musil (ed.): Gottfried Lindauer (1839 – 1926) </t>
  </si>
  <si>
    <t xml:space="preserve">Marie Klimešová: Zbyněk Sekal.Monografie 
</t>
  </si>
  <si>
    <t>ARBOR VITAE SOCIETAS s.r.o.</t>
  </si>
  <si>
    <t xml:space="preserve"> R. J. Fäth, D. Voda (ed.): Aenigma. 100 let antroposofického umění.</t>
  </si>
  <si>
    <t xml:space="preserve">Hana Rousová: A(bs)TRAKCE. Čechy mezi centry modernity 1918–1950
</t>
  </si>
  <si>
    <t>Tomáš Glanc (ed.): Ruské avantgardy 1915—2015</t>
  </si>
  <si>
    <t>Pěstuj prostor, z. s.</t>
  </si>
  <si>
    <t>Plzeňský architektonický manuál (PAM)</t>
  </si>
  <si>
    <t>Matěj Bárta</t>
  </si>
  <si>
    <t>publikace Mnichov - zářící metropole umění</t>
  </si>
  <si>
    <t>Nadace Prague Biennale</t>
  </si>
  <si>
    <t>Flash Art Czech&amp;Slovak Edition; Flash Art CZ&amp;SK Edition English Issue</t>
  </si>
  <si>
    <t xml:space="preserve">FOX Gallery </t>
  </si>
  <si>
    <t>FOXMAG</t>
  </si>
  <si>
    <t>Publikace AUTORSKÝ ŠPERK</t>
  </si>
  <si>
    <t xml:space="preserve">Prácheňské muzeum v Písku </t>
  </si>
  <si>
    <t>Krajiny - slova - lesy (katalog k výstavě Václava Vokolka)</t>
  </si>
  <si>
    <t>Obec architektů o.s.</t>
  </si>
  <si>
    <t>KATALOG VÝSTAVY GRAND PRIX ARCHITEKTU-NCA 2015</t>
  </si>
  <si>
    <t>Joachim Dvořák (J.Dvořák - Via Vestra - Labyrint)</t>
  </si>
  <si>
    <t>LABYRINT REVUE</t>
  </si>
  <si>
    <t xml:space="preserve">Vysoké učení technické v Brně - Fakulta výtvarných umění </t>
  </si>
  <si>
    <t>MAP: Media Archive Presents</t>
  </si>
  <si>
    <t>Vysoká škola (dle zákona č. 111)</t>
  </si>
  <si>
    <t>Tomáš Pospěch / Nakladatelství PositiF</t>
  </si>
  <si>
    <t>MIMO Book Award</t>
  </si>
  <si>
    <t>Galerie Středočeského kraje, příspěvková organizace</t>
  </si>
  <si>
    <t>publikace Jiří Sozanský - Mezní situace</t>
  </si>
  <si>
    <t>Zlatý řez, občanské sdružení</t>
  </si>
  <si>
    <t>Jana Tichá: Lokální archtektura v globalizovaném světě</t>
  </si>
  <si>
    <t>Petr Kratochvíl: Městský veřejný prostor</t>
  </si>
  <si>
    <t>časopis Zlatý řez</t>
  </si>
  <si>
    <t>Zlatý řez, s.r.o.</t>
  </si>
  <si>
    <t xml:space="preserve"> PRAHA: současná architektura a městský prostor </t>
  </si>
  <si>
    <t>Yo-yo o.s.</t>
  </si>
  <si>
    <t>RurArtMap</t>
  </si>
  <si>
    <t>Pěstuj prostor, z.s.</t>
  </si>
  <si>
    <t>Pěstuj prostor 2015</t>
  </si>
  <si>
    <t>Artyčok.TV</t>
  </si>
  <si>
    <t>Artyčok.TV: Dokumentace. Edukace. Kritika.</t>
  </si>
  <si>
    <t>Akademie výtvarných umění v Praze, Vědecko-výzkumné pracoviště</t>
  </si>
  <si>
    <t>Sešit pro umění, teorii a příbuzné zóny</t>
  </si>
  <si>
    <t xml:space="preserve">Zahrada, o.p.s. </t>
  </si>
  <si>
    <t>Street for Art - Kultura je tam, kde jsou lidé</t>
  </si>
  <si>
    <t>Šumperák</t>
  </si>
  <si>
    <t>YAFA - YoungAndFresh(Asses) Association o.s.</t>
  </si>
  <si>
    <t>Young-fresh.eu a Young-photographers.eu</t>
  </si>
  <si>
    <t>Nakladatelství Triáda</t>
  </si>
  <si>
    <t>Eva Čapková: Bohumil Hrabal a výtvarné umění</t>
  </si>
  <si>
    <t>Pastiche Filmz</t>
  </si>
  <si>
    <t>DATABÁZE PIFPAF</t>
  </si>
  <si>
    <t>Éditions Fra s. r. o.</t>
  </si>
  <si>
    <t>DESIGNREADER, internetový portál textů o designu a vizuální kultuře</t>
  </si>
  <si>
    <t>Mezinárodní sympozium keramiky Bechyně o.p.s.</t>
  </si>
  <si>
    <t>Katalog 26. ročníku Mezinárodního sympozia keramiky Bechyně</t>
  </si>
  <si>
    <t>Výstava 26. ročníku sympozia a retrospektiva předchozích</t>
  </si>
  <si>
    <t>Veronika Richterová</t>
  </si>
  <si>
    <t>publikace PET-ART</t>
  </si>
  <si>
    <t xml:space="preserve">Bienále kresby Plzeň </t>
  </si>
  <si>
    <t xml:space="preserve">Bienále kresby Plzeň 2015 - výstava Svět kreseb v Plzni a konference </t>
  </si>
  <si>
    <t>zájmové sdružení právnických osob</t>
  </si>
  <si>
    <t>Radek Brousil</t>
  </si>
  <si>
    <t>Music Anthology</t>
  </si>
  <si>
    <t>75 000</t>
  </si>
  <si>
    <t>Fotograf O7 o. s.</t>
  </si>
  <si>
    <t>Časopis Fotograf 2015 - 2017</t>
  </si>
  <si>
    <t>Česko-japonská společnost</t>
  </si>
  <si>
    <t>Shoko Kanazawa: Hranice osamělosti</t>
  </si>
  <si>
    <t xml:space="preserve">Art a craft MOZAIKA </t>
  </si>
  <si>
    <t>KATALOG K VÝSTAVĚ OPUS MUSIVUM - Mozaika ve výtvarném umění</t>
  </si>
  <si>
    <t>občanské sdružení Fiducia</t>
  </si>
  <si>
    <t>Databáze ostravských soch a děl ve veřejném prostoru</t>
  </si>
  <si>
    <t>Pavel Mára, Doc. MgA.</t>
  </si>
  <si>
    <t>Pavel Mára - monografie</t>
  </si>
  <si>
    <t>tranzit.cz</t>
  </si>
  <si>
    <t>Eva Koťátková: Kniha/Tělo/Instituce</t>
  </si>
  <si>
    <t>Ján Mančuška: První Monografie/First Monography</t>
  </si>
  <si>
    <t>Centre for Central European Architecture</t>
  </si>
  <si>
    <t>Artmap, z.s.</t>
  </si>
  <si>
    <t>ArtMap Knižní</t>
  </si>
  <si>
    <t>z.s. / spolek</t>
  </si>
  <si>
    <t>Univerzita Jana Evangelisty Purkyně v Ústí nad Labem</t>
  </si>
  <si>
    <t>Publikace Postkonceptuální přesahy v české kresbě</t>
  </si>
  <si>
    <t>veřejná vysoká škola</t>
  </si>
  <si>
    <t>Barrister &amp; Principal</t>
  </si>
  <si>
    <t>Radek Horáček: Umění bez revolucí</t>
  </si>
  <si>
    <t>Radoslav Novotný</t>
  </si>
  <si>
    <t>Galerie bez hranic - profesionální výtvarné umění</t>
  </si>
  <si>
    <t>František Mikš: Ideologie a utopie v umění 20. století</t>
  </si>
  <si>
    <t>Lifting the curtian</t>
  </si>
  <si>
    <t>Svádění k umění</t>
  </si>
  <si>
    <t>Lucie Šiklová: Poslední obrazy</t>
  </si>
  <si>
    <t>Název žadatele</t>
  </si>
  <si>
    <t>Název projektu</t>
  </si>
  <si>
    <t>Právní subjektivita</t>
  </si>
  <si>
    <t>Náklady</t>
  </si>
  <si>
    <t>Požadavek</t>
  </si>
  <si>
    <t>A2 kulturní čtrnáctideník - rubrika Výtvarné umění</t>
  </si>
  <si>
    <t>A2</t>
  </si>
  <si>
    <t>Artalk</t>
  </si>
  <si>
    <t>Artalk.cz</t>
  </si>
  <si>
    <t>Pavla Pečinková: Daniela Vinopalová</t>
  </si>
  <si>
    <t>PUBLIKACE ATLAS FUNERAL</t>
  </si>
  <si>
    <t>Karel Kerlický - KANT</t>
  </si>
  <si>
    <t>Milota Havránková - Plný čas</t>
  </si>
  <si>
    <t>Anna Zemánková</t>
  </si>
  <si>
    <t>Jindřich Zelenka - Foto Ideál</t>
  </si>
  <si>
    <t>Překlepy a přehmaty</t>
  </si>
  <si>
    <t>Frantz Fanon: Psanci této země (edice navigace)</t>
  </si>
  <si>
    <t>Turistické informační centrum města Brna</t>
  </si>
  <si>
    <t>Martin Zet: Nekrolog</t>
  </si>
  <si>
    <t>Michal Cihlář</t>
  </si>
  <si>
    <t>Ze života kanálů</t>
  </si>
  <si>
    <t>Vývoj a plnění IS abArt (dokumentační a badatelské centrum)</t>
  </si>
  <si>
    <t>ArtMap 2015 - 2017</t>
  </si>
  <si>
    <t>OKRUH 6 - DOKUMENTAČNÍ A INFORMAČNÍ ČINNOST</t>
  </si>
  <si>
    <t>OKRUH 5 - ODBORNÁ NEPERIODICKÁ PUBLIKACE V TIŠTĚNÉ ČI ELEKTRONICKÉ PODOBĚ</t>
  </si>
  <si>
    <t>Body</t>
  </si>
  <si>
    <t>2016-Náklady</t>
  </si>
  <si>
    <t>2017-Náklady</t>
  </si>
  <si>
    <t>OKRUH 4 - ODBORNÁ PERIODICKÁ PUBLIKACE V TIŠTĚNÉ ČI ELEKTRONICKÉ PODOBĚ</t>
  </si>
  <si>
    <t xml:space="preserve">Velkoměstské paláce </t>
  </si>
  <si>
    <t>OKRUH 7 - PLZEŇ - EVROPSKÉ HLAVNÍ MĚSTO KULTURY 2015</t>
  </si>
  <si>
    <t>P</t>
  </si>
  <si>
    <t>O</t>
  </si>
  <si>
    <t>R</t>
  </si>
  <si>
    <t>T</t>
  </si>
  <si>
    <t>C</t>
  </si>
  <si>
    <t>E</t>
  </si>
  <si>
    <t>celkové součty</t>
  </si>
  <si>
    <t>náklady</t>
  </si>
  <si>
    <t>požadavky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</si>
</sst>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0" xfId="0" applyAlignment="1">
      <alignment wrapText="1"/>
    </xf>
    <xf numFmtId="3" fontId="0" fillId="0" borderId="0" xfId="0" applyNumberFormat="1"/>
    <xf numFmtId="0" fontId="0" fillId="3" borderId="1" xfId="0" applyFill="1" applyBorder="1" applyAlignment="1">
      <alignment wrapText="1"/>
    </xf>
    <xf numFmtId="3" fontId="0" fillId="3" borderId="1" xfId="0" applyNumberFormat="1" applyFill="1" applyBorder="1" applyAlignment="1">
      <alignment wrapText="1"/>
    </xf>
    <xf numFmtId="3" fontId="0" fillId="3" borderId="1" xfId="0" applyNumberFormat="1" applyFill="1" applyBorder="1"/>
    <xf numFmtId="0" fontId="0" fillId="3" borderId="3" xfId="0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0" fillId="3" borderId="5" xfId="0" applyFill="1" applyBorder="1" applyAlignment="1">
      <alignment wrapText="1"/>
    </xf>
    <xf numFmtId="0" fontId="0" fillId="3" borderId="6" xfId="0" applyFill="1" applyBorder="1" applyAlignment="1">
      <alignment wrapText="1"/>
    </xf>
    <xf numFmtId="0" fontId="0" fillId="3" borderId="7" xfId="0" applyFill="1" applyBorder="1" applyAlignment="1">
      <alignment wrapText="1"/>
    </xf>
    <xf numFmtId="3" fontId="0" fillId="3" borderId="7" xfId="0" applyNumberFormat="1" applyFill="1" applyBorder="1" applyAlignment="1">
      <alignment wrapText="1"/>
    </xf>
    <xf numFmtId="3" fontId="0" fillId="3" borderId="7" xfId="0" applyNumberFormat="1" applyFill="1" applyBorder="1"/>
    <xf numFmtId="0" fontId="0" fillId="0" borderId="0" xfId="0" applyBorder="1"/>
    <xf numFmtId="0" fontId="0" fillId="0" borderId="0" xfId="0" applyBorder="1" applyAlignment="1">
      <alignment wrapText="1"/>
    </xf>
    <xf numFmtId="3" fontId="0" fillId="0" borderId="0" xfId="0" applyNumberFormat="1" applyBorder="1"/>
    <xf numFmtId="3" fontId="0" fillId="3" borderId="4" xfId="0" applyNumberFormat="1" applyFill="1" applyBorder="1"/>
    <xf numFmtId="3" fontId="0" fillId="3" borderId="1" xfId="0" applyNumberFormat="1" applyFill="1" applyBorder="1" applyAlignment="1">
      <alignment horizontal="right"/>
    </xf>
    <xf numFmtId="0" fontId="2" fillId="2" borderId="2" xfId="0" applyFont="1" applyFill="1" applyBorder="1"/>
    <xf numFmtId="3" fontId="0" fillId="0" borderId="1" xfId="0" applyNumberFormat="1" applyBorder="1"/>
    <xf numFmtId="3" fontId="0" fillId="0" borderId="1" xfId="0" applyNumberFormat="1" applyBorder="1" applyAlignment="1">
      <alignment wrapText="1"/>
    </xf>
    <xf numFmtId="3" fontId="0" fillId="0" borderId="0" xfId="0" applyNumberFormat="1" applyBorder="1" applyAlignment="1">
      <alignment wrapText="1"/>
    </xf>
    <xf numFmtId="0" fontId="0" fillId="4" borderId="0" xfId="0" applyFill="1" applyBorder="1" applyAlignment="1">
      <alignment wrapText="1"/>
    </xf>
    <xf numFmtId="0" fontId="3" fillId="3" borderId="4" xfId="0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3" fillId="3" borderId="7" xfId="0" applyFont="1" applyFill="1" applyBorder="1" applyAlignment="1">
      <alignment wrapText="1"/>
    </xf>
    <xf numFmtId="3" fontId="0" fillId="4" borderId="0" xfId="0" applyNumberFormat="1" applyFill="1" applyBorder="1"/>
    <xf numFmtId="0" fontId="0" fillId="0" borderId="0" xfId="0" applyBorder="1" applyAlignment="1"/>
    <xf numFmtId="3" fontId="0" fillId="0" borderId="8" xfId="0" applyNumberFormat="1" applyBorder="1"/>
    <xf numFmtId="3" fontId="0" fillId="4" borderId="0" xfId="0" applyNumberFormat="1" applyFill="1" applyBorder="1" applyAlignment="1">
      <alignment wrapText="1"/>
    </xf>
    <xf numFmtId="0" fontId="0" fillId="0" borderId="0" xfId="0" applyBorder="1" applyAlignment="1">
      <alignment wrapText="1"/>
    </xf>
    <xf numFmtId="0" fontId="2" fillId="2" borderId="2" xfId="0" applyFont="1" applyFill="1" applyBorder="1" applyAlignment="1">
      <alignment horizontal="center" wrapText="1"/>
    </xf>
    <xf numFmtId="3" fontId="2" fillId="3" borderId="2" xfId="0" applyNumberFormat="1" applyFont="1" applyFill="1" applyBorder="1" applyAlignment="1">
      <alignment wrapText="1"/>
    </xf>
    <xf numFmtId="3" fontId="2" fillId="3" borderId="9" xfId="0" applyNumberFormat="1" applyFont="1" applyFill="1" applyBorder="1"/>
    <xf numFmtId="3" fontId="2" fillId="3" borderId="2" xfId="0" applyNumberFormat="1" applyFont="1" applyFill="1" applyBorder="1"/>
    <xf numFmtId="3" fontId="0" fillId="3" borderId="11" xfId="0" applyNumberFormat="1" applyFill="1" applyBorder="1" applyAlignment="1">
      <alignment wrapText="1"/>
    </xf>
    <xf numFmtId="3" fontId="0" fillId="3" borderId="11" xfId="0" applyNumberFormat="1" applyFill="1" applyBorder="1"/>
    <xf numFmtId="3" fontId="0" fillId="3" borderId="12" xfId="0" applyNumberFormat="1" applyFill="1" applyBorder="1" applyAlignment="1">
      <alignment wrapText="1"/>
    </xf>
    <xf numFmtId="3" fontId="0" fillId="3" borderId="12" xfId="0" applyNumberFormat="1" applyFill="1" applyBorder="1"/>
    <xf numFmtId="3" fontId="2" fillId="3" borderId="0" xfId="0" applyNumberFormat="1" applyFont="1" applyFill="1" applyBorder="1"/>
    <xf numFmtId="3" fontId="0" fillId="3" borderId="10" xfId="0" applyNumberFormat="1" applyFill="1" applyBorder="1"/>
    <xf numFmtId="0" fontId="2" fillId="2" borderId="13" xfId="0" applyFont="1" applyFill="1" applyBorder="1"/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/>
    <xf numFmtId="0" fontId="2" fillId="2" borderId="16" xfId="0" applyFont="1" applyFill="1" applyBorder="1"/>
    <xf numFmtId="0" fontId="2" fillId="2" borderId="17" xfId="0" applyFont="1" applyFill="1" applyBorder="1"/>
    <xf numFmtId="0" fontId="2" fillId="2" borderId="18" xfId="0" applyFont="1" applyFill="1" applyBorder="1"/>
    <xf numFmtId="0" fontId="0" fillId="0" borderId="13" xfId="0" applyBorder="1"/>
    <xf numFmtId="0" fontId="1" fillId="0" borderId="19" xfId="0" applyFont="1" applyBorder="1"/>
    <xf numFmtId="0" fontId="1" fillId="0" borderId="14" xfId="0" applyFont="1" applyBorder="1"/>
    <xf numFmtId="2" fontId="0" fillId="4" borderId="0" xfId="0" applyNumberFormat="1" applyFill="1" applyBorder="1" applyAlignment="1">
      <alignment wrapText="1"/>
    </xf>
    <xf numFmtId="2" fontId="0" fillId="0" borderId="0" xfId="0" applyNumberFormat="1" applyAlignment="1">
      <alignment wrapText="1"/>
    </xf>
    <xf numFmtId="2" fontId="0" fillId="4" borderId="0" xfId="0" applyNumberFormat="1" applyFill="1" applyBorder="1"/>
    <xf numFmtId="2" fontId="0" fillId="4" borderId="0" xfId="0" applyNumberFormat="1" applyFill="1"/>
    <xf numFmtId="2" fontId="0" fillId="0" borderId="0" xfId="0" applyNumberFormat="1" applyBorder="1"/>
    <xf numFmtId="2" fontId="0" fillId="0" borderId="0" xfId="0" applyNumberFormat="1"/>
    <xf numFmtId="3" fontId="0" fillId="0" borderId="8" xfId="0" applyNumberFormat="1" applyBorder="1" applyAlignment="1">
      <alignment wrapText="1"/>
    </xf>
    <xf numFmtId="2" fontId="0" fillId="3" borderId="21" xfId="0" applyNumberFormat="1" applyFill="1" applyBorder="1"/>
    <xf numFmtId="2" fontId="0" fillId="3" borderId="22" xfId="0" applyNumberFormat="1" applyFill="1" applyBorder="1"/>
    <xf numFmtId="2" fontId="0" fillId="3" borderId="20" xfId="0" applyNumberFormat="1" applyFill="1" applyBorder="1"/>
    <xf numFmtId="3" fontId="0" fillId="3" borderId="23" xfId="0" applyNumberFormat="1" applyFill="1" applyBorder="1"/>
    <xf numFmtId="0" fontId="0" fillId="0" borderId="24" xfId="0" applyBorder="1"/>
    <xf numFmtId="0" fontId="0" fillId="0" borderId="8" xfId="0" applyBorder="1"/>
    <xf numFmtId="0" fontId="0" fillId="0" borderId="1" xfId="0" applyBorder="1"/>
    <xf numFmtId="3" fontId="0" fillId="3" borderId="11" xfId="0" applyNumberFormat="1" applyFill="1" applyBorder="1" applyAlignment="1"/>
    <xf numFmtId="0" fontId="0" fillId="0" borderId="0" xfId="0" applyBorder="1" applyAlignment="1">
      <alignment wrapText="1"/>
    </xf>
    <xf numFmtId="3" fontId="5" fillId="3" borderId="10" xfId="0" applyNumberFormat="1" applyFont="1" applyFill="1" applyBorder="1"/>
    <xf numFmtId="3" fontId="2" fillId="4" borderId="0" xfId="0" applyNumberFormat="1" applyFont="1" applyFill="1" applyBorder="1" applyAlignment="1">
      <alignment wrapText="1"/>
    </xf>
    <xf numFmtId="3" fontId="2" fillId="4" borderId="0" xfId="0" applyNumberFormat="1" applyFont="1" applyFill="1" applyBorder="1"/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/>
    </xf>
    <xf numFmtId="3" fontId="2" fillId="3" borderId="9" xfId="0" applyNumberFormat="1" applyFont="1" applyFill="1" applyBorder="1" applyAlignment="1">
      <alignment wrapText="1"/>
    </xf>
    <xf numFmtId="3" fontId="0" fillId="0" borderId="25" xfId="0" applyNumberFormat="1" applyBorder="1" applyAlignment="1">
      <alignment wrapText="1"/>
    </xf>
    <xf numFmtId="3" fontId="0" fillId="0" borderId="4" xfId="0" applyNumberFormat="1" applyBorder="1" applyAlignment="1">
      <alignment wrapText="1"/>
    </xf>
    <xf numFmtId="2" fontId="0" fillId="3" borderId="26" xfId="0" applyNumberFormat="1" applyFill="1" applyBorder="1" applyAlignment="1">
      <alignment horizontal="center"/>
    </xf>
    <xf numFmtId="2" fontId="0" fillId="3" borderId="27" xfId="0" applyNumberFormat="1" applyFill="1" applyBorder="1" applyAlignment="1">
      <alignment horizontal="center"/>
    </xf>
    <xf numFmtId="2" fontId="0" fillId="3" borderId="27" xfId="0" applyNumberFormat="1" applyFill="1" applyBorder="1" applyAlignment="1">
      <alignment horizontal="center" wrapText="1"/>
    </xf>
    <xf numFmtId="3" fontId="0" fillId="0" borderId="28" xfId="0" applyNumberFormat="1" applyBorder="1" applyAlignment="1">
      <alignment wrapText="1"/>
    </xf>
    <xf numFmtId="3" fontId="0" fillId="0" borderId="7" xfId="0" applyNumberFormat="1" applyBorder="1" applyAlignment="1">
      <alignment wrapText="1"/>
    </xf>
    <xf numFmtId="2" fontId="0" fillId="3" borderId="29" xfId="0" applyNumberFormat="1" applyFill="1" applyBorder="1" applyAlignment="1">
      <alignment horizontal="center" wrapText="1"/>
    </xf>
    <xf numFmtId="0" fontId="0" fillId="3" borderId="1" xfId="0" applyFill="1" applyBorder="1"/>
    <xf numFmtId="2" fontId="0" fillId="3" borderId="29" xfId="0" applyNumberFormat="1" applyFill="1" applyBorder="1" applyAlignment="1">
      <alignment horizontal="center"/>
    </xf>
    <xf numFmtId="3" fontId="0" fillId="0" borderId="25" xfId="0" applyNumberFormat="1" applyBorder="1"/>
    <xf numFmtId="3" fontId="0" fillId="0" borderId="4" xfId="0" applyNumberFormat="1" applyBorder="1"/>
    <xf numFmtId="3" fontId="0" fillId="0" borderId="28" xfId="0" applyNumberFormat="1" applyBorder="1"/>
    <xf numFmtId="3" fontId="0" fillId="0" borderId="7" xfId="0" applyNumberFormat="1" applyBorder="1"/>
    <xf numFmtId="0" fontId="0" fillId="0" borderId="30" xfId="0" applyBorder="1"/>
    <xf numFmtId="0" fontId="1" fillId="0" borderId="0" xfId="0" applyFont="1" applyBorder="1" applyAlignment="1"/>
    <xf numFmtId="0" fontId="0" fillId="0" borderId="0" xfId="0" applyBorder="1" applyAlignment="1"/>
    <xf numFmtId="0" fontId="4" fillId="4" borderId="0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2" fillId="4" borderId="0" xfId="0" applyFont="1" applyFill="1" applyBorder="1" applyAlignment="1">
      <alignment wrapText="1"/>
    </xf>
    <xf numFmtId="0" fontId="1" fillId="4" borderId="0" xfId="0" applyFont="1" applyFill="1" applyBorder="1" applyAlignment="1"/>
    <xf numFmtId="0" fontId="2" fillId="0" borderId="0" xfId="0" applyFont="1" applyBorder="1" applyAlignment="1">
      <alignment wrapText="1"/>
    </xf>
    <xf numFmtId="0" fontId="2" fillId="4" borderId="13" xfId="0" applyFont="1" applyFill="1" applyBorder="1" applyAlignment="1">
      <alignment vertical="center" wrapText="1"/>
    </xf>
    <xf numFmtId="0" fontId="2" fillId="0" borderId="19" xfId="0" applyFont="1" applyBorder="1" applyAlignment="1">
      <alignment vertical="center"/>
    </xf>
    <xf numFmtId="3" fontId="2" fillId="0" borderId="14" xfId="0" applyNumberFormat="1" applyFont="1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3" fontId="0" fillId="0" borderId="0" xfId="0" applyNumberForma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3"/>
  <sheetViews>
    <sheetView tabSelected="1" workbookViewId="0">
      <selection activeCell="L122" sqref="L122"/>
    </sheetView>
  </sheetViews>
  <sheetFormatPr defaultRowHeight="15" x14ac:dyDescent="0.25"/>
  <cols>
    <col min="1" max="1" width="30.85546875" customWidth="1"/>
    <col min="2" max="2" width="32.42578125" customWidth="1"/>
    <col min="3" max="3" width="0.42578125" hidden="1" customWidth="1"/>
    <col min="4" max="4" width="11.42578125" customWidth="1"/>
    <col min="5" max="5" width="11.28515625" customWidth="1"/>
    <col min="6" max="6" width="14.85546875" hidden="1" customWidth="1"/>
    <col min="7" max="7" width="0.28515625" hidden="1" customWidth="1"/>
    <col min="8" max="8" width="15.7109375" hidden="1" customWidth="1"/>
    <col min="9" max="9" width="10.85546875" hidden="1" customWidth="1"/>
    <col min="10" max="10" width="9.5703125" style="69" bestFit="1" customWidth="1"/>
  </cols>
  <sheetData>
    <row r="1" spans="1:10" ht="15.75" thickBot="1" x14ac:dyDescent="0.3"/>
    <row r="2" spans="1:10" ht="50.1" customHeight="1" thickBot="1" x14ac:dyDescent="0.3">
      <c r="A2" s="18" t="s">
        <v>189</v>
      </c>
      <c r="B2" s="18" t="s">
        <v>190</v>
      </c>
      <c r="C2" s="18" t="s">
        <v>191</v>
      </c>
      <c r="D2" s="18" t="s">
        <v>192</v>
      </c>
      <c r="E2" s="41" t="s">
        <v>193</v>
      </c>
      <c r="F2" s="18" t="s">
        <v>215</v>
      </c>
      <c r="G2" s="18" t="s">
        <v>193</v>
      </c>
      <c r="H2" s="18" t="s">
        <v>216</v>
      </c>
      <c r="I2" s="31" t="s">
        <v>193</v>
      </c>
      <c r="J2" s="70" t="s">
        <v>214</v>
      </c>
    </row>
    <row r="3" spans="1:10" ht="30" customHeight="1" x14ac:dyDescent="0.25"/>
    <row r="4" spans="1:10" ht="30" customHeight="1" thickBot="1" x14ac:dyDescent="0.3">
      <c r="A4" s="89" t="s">
        <v>217</v>
      </c>
      <c r="B4" s="90"/>
      <c r="C4" s="90"/>
      <c r="D4" s="90"/>
      <c r="E4" s="90"/>
    </row>
    <row r="5" spans="1:10" ht="30" customHeight="1" x14ac:dyDescent="0.25">
      <c r="A5" s="6" t="s">
        <v>16</v>
      </c>
      <c r="B5" s="23" t="s">
        <v>17</v>
      </c>
      <c r="C5" s="7" t="s">
        <v>18</v>
      </c>
      <c r="D5" s="16">
        <v>1193550</v>
      </c>
      <c r="E5" s="16">
        <v>60000</v>
      </c>
      <c r="F5" s="74"/>
      <c r="G5" s="75"/>
      <c r="H5" s="75"/>
      <c r="I5" s="75"/>
      <c r="J5" s="76">
        <v>4.5999999999999996</v>
      </c>
    </row>
    <row r="6" spans="1:10" ht="30" customHeight="1" x14ac:dyDescent="0.25">
      <c r="A6" s="8" t="s">
        <v>137</v>
      </c>
      <c r="B6" s="24" t="s">
        <v>138</v>
      </c>
      <c r="C6" s="3" t="s">
        <v>2</v>
      </c>
      <c r="D6" s="4">
        <v>293000</v>
      </c>
      <c r="E6" s="4">
        <v>200000</v>
      </c>
      <c r="F6" s="28">
        <v>293000</v>
      </c>
      <c r="G6" s="19">
        <v>200000</v>
      </c>
      <c r="H6" s="19">
        <v>293000</v>
      </c>
      <c r="I6" s="19">
        <v>200000</v>
      </c>
      <c r="J6" s="77">
        <v>4.4545454545454541</v>
      </c>
    </row>
    <row r="7" spans="1:10" ht="30" customHeight="1" x14ac:dyDescent="0.25">
      <c r="A7" s="8" t="s">
        <v>58</v>
      </c>
      <c r="B7" s="24" t="s">
        <v>59</v>
      </c>
      <c r="C7" s="3" t="s">
        <v>47</v>
      </c>
      <c r="D7" s="5">
        <v>5530000</v>
      </c>
      <c r="E7" s="5">
        <v>490000</v>
      </c>
      <c r="F7" s="28"/>
      <c r="G7" s="19"/>
      <c r="H7" s="19"/>
      <c r="I7" s="19"/>
      <c r="J7" s="77">
        <v>4.4545454545454541</v>
      </c>
    </row>
    <row r="8" spans="1:10" ht="30" customHeight="1" x14ac:dyDescent="0.25">
      <c r="A8" s="8" t="s">
        <v>13</v>
      </c>
      <c r="B8" s="24" t="s">
        <v>60</v>
      </c>
      <c r="C8" s="3" t="s">
        <v>15</v>
      </c>
      <c r="D8" s="5">
        <v>833000</v>
      </c>
      <c r="E8" s="5">
        <v>230000</v>
      </c>
      <c r="F8" s="56"/>
      <c r="G8" s="20"/>
      <c r="H8" s="20"/>
      <c r="I8" s="20"/>
      <c r="J8" s="77">
        <v>4.4545454545454541</v>
      </c>
    </row>
    <row r="9" spans="1:10" ht="30" customHeight="1" x14ac:dyDescent="0.25">
      <c r="A9" s="8" t="s">
        <v>125</v>
      </c>
      <c r="B9" s="24" t="s">
        <v>128</v>
      </c>
      <c r="C9" s="3" t="s">
        <v>44</v>
      </c>
      <c r="D9" s="4">
        <v>430000</v>
      </c>
      <c r="E9" s="4">
        <v>300000</v>
      </c>
      <c r="F9" s="56">
        <v>430000</v>
      </c>
      <c r="G9" s="20">
        <v>300000</v>
      </c>
      <c r="H9" s="20">
        <v>430000</v>
      </c>
      <c r="I9" s="20">
        <v>3000000</v>
      </c>
      <c r="J9" s="77">
        <v>4.1818181818181817</v>
      </c>
    </row>
    <row r="10" spans="1:10" ht="30" customHeight="1" x14ac:dyDescent="0.25">
      <c r="A10" s="8" t="s">
        <v>116</v>
      </c>
      <c r="B10" s="24" t="s">
        <v>117</v>
      </c>
      <c r="C10" s="3" t="s">
        <v>5</v>
      </c>
      <c r="D10" s="4">
        <v>1200000</v>
      </c>
      <c r="E10" s="4">
        <v>250000</v>
      </c>
      <c r="F10" s="56"/>
      <c r="G10" s="20"/>
      <c r="H10" s="20"/>
      <c r="I10" s="20"/>
      <c r="J10" s="77">
        <v>4.0909090909090908</v>
      </c>
    </row>
    <row r="11" spans="1:10" ht="30" customHeight="1" x14ac:dyDescent="0.25">
      <c r="A11" s="8" t="s">
        <v>196</v>
      </c>
      <c r="B11" s="24" t="s">
        <v>197</v>
      </c>
      <c r="C11" s="3" t="s">
        <v>44</v>
      </c>
      <c r="D11" s="4">
        <v>870000</v>
      </c>
      <c r="E11" s="4">
        <v>590000</v>
      </c>
      <c r="F11" s="28"/>
      <c r="G11" s="19"/>
      <c r="H11" s="19"/>
      <c r="I11" s="19"/>
      <c r="J11" s="77">
        <v>4</v>
      </c>
    </row>
    <row r="12" spans="1:10" s="1" customFormat="1" ht="30" customHeight="1" x14ac:dyDescent="0.25">
      <c r="A12" s="8" t="s">
        <v>161</v>
      </c>
      <c r="B12" s="24" t="s">
        <v>162</v>
      </c>
      <c r="C12" s="3" t="s">
        <v>8</v>
      </c>
      <c r="D12" s="4">
        <v>1420000</v>
      </c>
      <c r="E12" s="4">
        <v>840000</v>
      </c>
      <c r="F12" s="28">
        <v>1535000</v>
      </c>
      <c r="G12" s="19">
        <v>900000</v>
      </c>
      <c r="H12" s="19">
        <v>1535000</v>
      </c>
      <c r="I12" s="19">
        <v>900000</v>
      </c>
      <c r="J12" s="78">
        <v>4</v>
      </c>
    </row>
    <row r="13" spans="1:10" s="1" customFormat="1" ht="30" customHeight="1" x14ac:dyDescent="0.25">
      <c r="A13" s="8" t="s">
        <v>51</v>
      </c>
      <c r="B13" s="24" t="s">
        <v>63</v>
      </c>
      <c r="C13" s="3" t="s">
        <v>44</v>
      </c>
      <c r="D13" s="5">
        <v>2450000</v>
      </c>
      <c r="E13" s="5">
        <v>590000</v>
      </c>
      <c r="F13" s="56"/>
      <c r="G13" s="20"/>
      <c r="H13" s="20"/>
      <c r="I13" s="20"/>
      <c r="J13" s="78">
        <v>4</v>
      </c>
    </row>
    <row r="14" spans="1:10" s="1" customFormat="1" ht="30" customHeight="1" x14ac:dyDescent="0.25">
      <c r="A14" s="8" t="s">
        <v>91</v>
      </c>
      <c r="B14" s="24" t="s">
        <v>92</v>
      </c>
      <c r="C14" s="3" t="s">
        <v>93</v>
      </c>
      <c r="D14" s="4">
        <v>5360000</v>
      </c>
      <c r="E14" s="4">
        <v>490000</v>
      </c>
      <c r="F14" s="28"/>
      <c r="G14" s="19"/>
      <c r="H14" s="19"/>
      <c r="I14" s="19"/>
      <c r="J14" s="78">
        <v>3.7</v>
      </c>
    </row>
    <row r="15" spans="1:10" s="1" customFormat="1" ht="30" customHeight="1" x14ac:dyDescent="0.25">
      <c r="A15" s="8" t="s">
        <v>195</v>
      </c>
      <c r="B15" s="24" t="s">
        <v>194</v>
      </c>
      <c r="C15" s="3" t="s">
        <v>21</v>
      </c>
      <c r="D15" s="4">
        <v>4431120</v>
      </c>
      <c r="E15" s="4">
        <v>280000</v>
      </c>
      <c r="F15" s="28"/>
      <c r="G15" s="19"/>
      <c r="H15" s="19"/>
      <c r="I15" s="19"/>
      <c r="J15" s="78">
        <v>3.6363636363636362</v>
      </c>
    </row>
    <row r="16" spans="1:10" s="1" customFormat="1" ht="30" customHeight="1" x14ac:dyDescent="0.25">
      <c r="A16" s="8" t="s">
        <v>79</v>
      </c>
      <c r="B16" s="24" t="s">
        <v>80</v>
      </c>
      <c r="C16" s="3" t="s">
        <v>8</v>
      </c>
      <c r="D16" s="5">
        <v>4594000</v>
      </c>
      <c r="E16" s="5">
        <v>1900000</v>
      </c>
      <c r="F16" s="56">
        <v>4825000</v>
      </c>
      <c r="G16" s="20">
        <v>2000000</v>
      </c>
      <c r="H16" s="20">
        <v>5580000</v>
      </c>
      <c r="I16" s="20">
        <v>2100000</v>
      </c>
      <c r="J16" s="78">
        <v>3.1818181818181817</v>
      </c>
    </row>
    <row r="17" spans="1:10" s="1" customFormat="1" ht="30" customHeight="1" x14ac:dyDescent="0.25">
      <c r="A17" s="8" t="s">
        <v>27</v>
      </c>
      <c r="B17" s="24" t="s">
        <v>28</v>
      </c>
      <c r="C17" s="3" t="s">
        <v>5</v>
      </c>
      <c r="D17" s="5">
        <v>5426100</v>
      </c>
      <c r="E17" s="5">
        <v>1500000</v>
      </c>
      <c r="F17" s="56"/>
      <c r="G17" s="20"/>
      <c r="H17" s="20"/>
      <c r="I17" s="20"/>
      <c r="J17" s="78">
        <v>2.8181818181818183</v>
      </c>
    </row>
    <row r="18" spans="1:10" s="1" customFormat="1" ht="30" customHeight="1" x14ac:dyDescent="0.25">
      <c r="A18" s="8" t="s">
        <v>107</v>
      </c>
      <c r="B18" s="24" t="s">
        <v>108</v>
      </c>
      <c r="C18" s="3" t="s">
        <v>38</v>
      </c>
      <c r="D18" s="4">
        <v>1795000</v>
      </c>
      <c r="E18" s="4">
        <v>700000</v>
      </c>
      <c r="F18" s="56"/>
      <c r="G18" s="20"/>
      <c r="H18" s="20"/>
      <c r="I18" s="20"/>
      <c r="J18" s="78">
        <v>2.8181818181818183</v>
      </c>
    </row>
    <row r="19" spans="1:10" s="1" customFormat="1" ht="30" customHeight="1" x14ac:dyDescent="0.25">
      <c r="A19" s="8" t="s">
        <v>148</v>
      </c>
      <c r="B19" s="24" t="s">
        <v>149</v>
      </c>
      <c r="C19" s="3" t="s">
        <v>47</v>
      </c>
      <c r="D19" s="4">
        <v>385000</v>
      </c>
      <c r="E19" s="4">
        <v>170000</v>
      </c>
      <c r="F19" s="28"/>
      <c r="G19" s="19"/>
      <c r="H19" s="19"/>
      <c r="I19" s="19"/>
      <c r="J19" s="78">
        <v>1.9090909090909092</v>
      </c>
    </row>
    <row r="20" spans="1:10" s="1" customFormat="1" ht="30" customHeight="1" thickBot="1" x14ac:dyDescent="0.3">
      <c r="A20" s="9" t="s">
        <v>109</v>
      </c>
      <c r="B20" s="25" t="s">
        <v>110</v>
      </c>
      <c r="C20" s="10" t="s">
        <v>47</v>
      </c>
      <c r="D20" s="11">
        <v>625000</v>
      </c>
      <c r="E20" s="11">
        <v>312500</v>
      </c>
      <c r="F20" s="79">
        <v>625000</v>
      </c>
      <c r="G20" s="80">
        <v>284000</v>
      </c>
      <c r="H20" s="80">
        <v>625000</v>
      </c>
      <c r="I20" s="80">
        <v>284000</v>
      </c>
      <c r="J20" s="81">
        <v>1.5454545454545454</v>
      </c>
    </row>
    <row r="21" spans="1:10" s="1" customFormat="1" ht="30" customHeight="1" thickBot="1" x14ac:dyDescent="0.3">
      <c r="A21" s="22"/>
      <c r="B21" s="22"/>
      <c r="C21" s="22"/>
      <c r="D21" s="73">
        <f>SUM(D5:D20)</f>
        <v>36835770</v>
      </c>
      <c r="E21" s="73">
        <f>SUM(E5:E20)</f>
        <v>8902500</v>
      </c>
      <c r="F21" s="21"/>
      <c r="G21" s="21"/>
      <c r="H21" s="21"/>
      <c r="I21" s="21"/>
      <c r="J21" s="71"/>
    </row>
    <row r="22" spans="1:10" s="1" customFormat="1" ht="50.1" customHeight="1" x14ac:dyDescent="0.25">
      <c r="A22" s="22"/>
      <c r="B22" s="22"/>
      <c r="C22" s="22"/>
      <c r="D22" s="29"/>
      <c r="E22" s="29"/>
      <c r="F22" s="21"/>
      <c r="G22" s="21"/>
      <c r="H22" s="21"/>
      <c r="I22" s="21"/>
      <c r="J22" s="71"/>
    </row>
    <row r="23" spans="1:10" s="1" customFormat="1" ht="30" customHeight="1" thickBot="1" x14ac:dyDescent="0.3">
      <c r="A23" s="91" t="s">
        <v>213</v>
      </c>
      <c r="B23" s="92"/>
      <c r="C23" s="92"/>
      <c r="D23" s="92"/>
      <c r="E23" s="92"/>
      <c r="J23" s="71"/>
    </row>
    <row r="24" spans="1:10" ht="30" customHeight="1" x14ac:dyDescent="0.25">
      <c r="A24" s="6" t="s">
        <v>99</v>
      </c>
      <c r="B24" s="23" t="s">
        <v>102</v>
      </c>
      <c r="C24" s="7" t="s">
        <v>47</v>
      </c>
      <c r="D24" s="16">
        <v>1200000</v>
      </c>
      <c r="E24" s="16">
        <v>290000</v>
      </c>
      <c r="F24" s="7"/>
      <c r="G24" s="7"/>
      <c r="H24" s="7"/>
      <c r="I24" s="7"/>
      <c r="J24" s="76">
        <v>4.7272727272727275</v>
      </c>
    </row>
    <row r="25" spans="1:10" ht="30" customHeight="1" x14ac:dyDescent="0.25">
      <c r="A25" s="8" t="s">
        <v>96</v>
      </c>
      <c r="B25" s="24" t="s">
        <v>98</v>
      </c>
      <c r="C25" s="3" t="s">
        <v>44</v>
      </c>
      <c r="D25" s="5">
        <v>852000</v>
      </c>
      <c r="E25" s="5">
        <v>250000</v>
      </c>
      <c r="F25" s="3"/>
      <c r="G25" s="3"/>
      <c r="H25" s="3"/>
      <c r="I25" s="3"/>
      <c r="J25" s="77">
        <v>4.3636363636363633</v>
      </c>
    </row>
    <row r="26" spans="1:10" ht="30" customHeight="1" x14ac:dyDescent="0.25">
      <c r="A26" s="8" t="s">
        <v>3</v>
      </c>
      <c r="B26" s="24" t="s">
        <v>4</v>
      </c>
      <c r="C26" s="3" t="s">
        <v>5</v>
      </c>
      <c r="D26" s="4">
        <v>188000</v>
      </c>
      <c r="E26" s="4">
        <v>70000</v>
      </c>
      <c r="F26" s="82"/>
      <c r="G26" s="82"/>
      <c r="H26" s="82"/>
      <c r="I26" s="82"/>
      <c r="J26" s="77">
        <v>4.3636363636363633</v>
      </c>
    </row>
    <row r="27" spans="1:10" s="1" customFormat="1" ht="30" customHeight="1" x14ac:dyDescent="0.25">
      <c r="A27" s="8" t="s">
        <v>125</v>
      </c>
      <c r="B27" s="24" t="s">
        <v>126</v>
      </c>
      <c r="C27" s="3" t="s">
        <v>74</v>
      </c>
      <c r="D27" s="5">
        <v>490000</v>
      </c>
      <c r="E27" s="5">
        <v>220000</v>
      </c>
      <c r="F27" s="82"/>
      <c r="G27" s="82"/>
      <c r="H27" s="82"/>
      <c r="I27" s="82"/>
      <c r="J27" s="78">
        <v>4.3636363636363633</v>
      </c>
    </row>
    <row r="28" spans="1:10" s="1" customFormat="1" ht="30" customHeight="1" x14ac:dyDescent="0.25">
      <c r="A28" s="8" t="s">
        <v>171</v>
      </c>
      <c r="B28" s="24" t="s">
        <v>173</v>
      </c>
      <c r="C28" s="3" t="s">
        <v>8</v>
      </c>
      <c r="D28" s="5">
        <v>809000</v>
      </c>
      <c r="E28" s="5">
        <v>160000</v>
      </c>
      <c r="F28" s="82"/>
      <c r="G28" s="82"/>
      <c r="H28" s="82"/>
      <c r="I28" s="82"/>
      <c r="J28" s="78">
        <v>4.2727272727272725</v>
      </c>
    </row>
    <row r="29" spans="1:10" s="1" customFormat="1" ht="30" customHeight="1" x14ac:dyDescent="0.25">
      <c r="A29" s="8" t="s">
        <v>0</v>
      </c>
      <c r="B29" s="24" t="s">
        <v>1</v>
      </c>
      <c r="C29" s="3" t="s">
        <v>2</v>
      </c>
      <c r="D29" s="5">
        <v>170000</v>
      </c>
      <c r="E29" s="5">
        <v>85000</v>
      </c>
      <c r="F29" s="82"/>
      <c r="G29" s="82"/>
      <c r="H29" s="82"/>
      <c r="I29" s="82"/>
      <c r="J29" s="78">
        <v>4.2</v>
      </c>
    </row>
    <row r="30" spans="1:10" s="1" customFormat="1" ht="30" customHeight="1" x14ac:dyDescent="0.25">
      <c r="A30" s="8" t="s">
        <v>99</v>
      </c>
      <c r="B30" s="24" t="s">
        <v>101</v>
      </c>
      <c r="C30" s="3" t="s">
        <v>47</v>
      </c>
      <c r="D30" s="5">
        <v>716000</v>
      </c>
      <c r="E30" s="5">
        <v>280000</v>
      </c>
      <c r="F30" s="3"/>
      <c r="G30" s="3"/>
      <c r="H30" s="3"/>
      <c r="I30" s="3"/>
      <c r="J30" s="78">
        <v>4.1818181818181817</v>
      </c>
    </row>
    <row r="31" spans="1:10" s="1" customFormat="1" ht="30" customHeight="1" x14ac:dyDescent="0.25">
      <c r="A31" s="8" t="s">
        <v>181</v>
      </c>
      <c r="B31" s="24" t="s">
        <v>182</v>
      </c>
      <c r="C31" s="3" t="s">
        <v>21</v>
      </c>
      <c r="D31" s="5">
        <v>206000</v>
      </c>
      <c r="E31" s="5">
        <v>96000</v>
      </c>
      <c r="F31" s="3"/>
      <c r="G31" s="3"/>
      <c r="H31" s="3"/>
      <c r="I31" s="3"/>
      <c r="J31" s="78">
        <v>4.1818181818181817</v>
      </c>
    </row>
    <row r="32" spans="1:10" s="1" customFormat="1" ht="30" customHeight="1" x14ac:dyDescent="0.25">
      <c r="A32" s="8" t="s">
        <v>13</v>
      </c>
      <c r="B32" s="24" t="s">
        <v>14</v>
      </c>
      <c r="C32" s="3" t="s">
        <v>15</v>
      </c>
      <c r="D32" s="4">
        <v>601000</v>
      </c>
      <c r="E32" s="4">
        <v>200000</v>
      </c>
      <c r="F32" s="82"/>
      <c r="G32" s="82"/>
      <c r="H32" s="82"/>
      <c r="I32" s="82"/>
      <c r="J32" s="78">
        <v>4.1818181818181817</v>
      </c>
    </row>
    <row r="33" spans="1:10" s="1" customFormat="1" ht="30" customHeight="1" x14ac:dyDescent="0.25">
      <c r="A33" s="8" t="s">
        <v>121</v>
      </c>
      <c r="B33" s="24" t="s">
        <v>141</v>
      </c>
      <c r="C33" s="3" t="s">
        <v>5</v>
      </c>
      <c r="D33" s="5">
        <v>320000</v>
      </c>
      <c r="E33" s="5">
        <v>158000</v>
      </c>
      <c r="F33" s="82"/>
      <c r="G33" s="82"/>
      <c r="H33" s="82"/>
      <c r="I33" s="82"/>
      <c r="J33" s="78">
        <v>4.1818181818181817</v>
      </c>
    </row>
    <row r="34" spans="1:10" s="1" customFormat="1" ht="30" customHeight="1" x14ac:dyDescent="0.25">
      <c r="A34" s="8" t="s">
        <v>181</v>
      </c>
      <c r="B34" s="24" t="s">
        <v>185</v>
      </c>
      <c r="C34" s="3" t="s">
        <v>21</v>
      </c>
      <c r="D34" s="5">
        <v>256000</v>
      </c>
      <c r="E34" s="5">
        <v>116000</v>
      </c>
      <c r="F34" s="3"/>
      <c r="G34" s="3"/>
      <c r="H34" s="3"/>
      <c r="I34" s="3"/>
      <c r="J34" s="78">
        <v>4.0909090909090908</v>
      </c>
    </row>
    <row r="35" spans="1:10" s="1" customFormat="1" ht="30" customHeight="1" x14ac:dyDescent="0.25">
      <c r="A35" s="8" t="s">
        <v>174</v>
      </c>
      <c r="B35" s="24" t="s">
        <v>218</v>
      </c>
      <c r="C35" s="3" t="s">
        <v>8</v>
      </c>
      <c r="D35" s="5">
        <v>368000</v>
      </c>
      <c r="E35" s="5">
        <v>213000</v>
      </c>
      <c r="F35" s="3"/>
      <c r="G35" s="3"/>
      <c r="H35" s="3"/>
      <c r="I35" s="3"/>
      <c r="J35" s="78">
        <v>4</v>
      </c>
    </row>
    <row r="36" spans="1:10" s="1" customFormat="1" ht="30" customHeight="1" x14ac:dyDescent="0.25">
      <c r="A36" s="8" t="s">
        <v>25</v>
      </c>
      <c r="B36" s="24" t="s">
        <v>26</v>
      </c>
      <c r="C36" s="3" t="s">
        <v>8</v>
      </c>
      <c r="D36" s="4">
        <v>428337</v>
      </c>
      <c r="E36" s="4">
        <v>290000</v>
      </c>
      <c r="F36" s="82"/>
      <c r="G36" s="82"/>
      <c r="H36" s="82"/>
      <c r="I36" s="82"/>
      <c r="J36" s="78">
        <v>4</v>
      </c>
    </row>
    <row r="37" spans="1:10" s="1" customFormat="1" ht="30" customHeight="1" x14ac:dyDescent="0.25">
      <c r="A37" s="8" t="s">
        <v>178</v>
      </c>
      <c r="B37" s="24" t="s">
        <v>179</v>
      </c>
      <c r="C37" s="3" t="s">
        <v>180</v>
      </c>
      <c r="D37" s="5">
        <v>190000</v>
      </c>
      <c r="E37" s="5">
        <v>120000</v>
      </c>
      <c r="F37" s="82"/>
      <c r="G37" s="82"/>
      <c r="H37" s="82"/>
      <c r="I37" s="82"/>
      <c r="J37" s="78">
        <v>4</v>
      </c>
    </row>
    <row r="38" spans="1:10" s="1" customFormat="1" ht="30" customHeight="1" x14ac:dyDescent="0.25">
      <c r="A38" s="8" t="s">
        <v>125</v>
      </c>
      <c r="B38" s="24" t="s">
        <v>127</v>
      </c>
      <c r="C38" s="3" t="s">
        <v>74</v>
      </c>
      <c r="D38" s="5">
        <v>340000</v>
      </c>
      <c r="E38" s="5">
        <v>140000</v>
      </c>
      <c r="F38" s="82"/>
      <c r="G38" s="82"/>
      <c r="H38" s="82"/>
      <c r="I38" s="82"/>
      <c r="J38" s="78">
        <v>4</v>
      </c>
    </row>
    <row r="39" spans="1:10" s="1" customFormat="1" ht="30" customHeight="1" x14ac:dyDescent="0.25">
      <c r="A39" s="8" t="s">
        <v>200</v>
      </c>
      <c r="B39" s="24" t="s">
        <v>201</v>
      </c>
      <c r="C39" s="3" t="s">
        <v>5</v>
      </c>
      <c r="D39" s="4">
        <v>497500</v>
      </c>
      <c r="E39" s="4">
        <v>180000</v>
      </c>
      <c r="F39" s="82"/>
      <c r="G39" s="82"/>
      <c r="H39" s="82"/>
      <c r="I39" s="82"/>
      <c r="J39" s="78">
        <v>3.9090909090909092</v>
      </c>
    </row>
    <row r="40" spans="1:10" s="1" customFormat="1" ht="30" customHeight="1" x14ac:dyDescent="0.25">
      <c r="A40" s="8" t="s">
        <v>200</v>
      </c>
      <c r="B40" s="24" t="s">
        <v>202</v>
      </c>
      <c r="C40" s="3" t="s">
        <v>5</v>
      </c>
      <c r="D40" s="4">
        <v>873000</v>
      </c>
      <c r="E40" s="4">
        <v>250000</v>
      </c>
      <c r="F40" s="82"/>
      <c r="G40" s="82"/>
      <c r="H40" s="82"/>
      <c r="I40" s="82"/>
      <c r="J40" s="78">
        <v>3.9090909090909092</v>
      </c>
    </row>
    <row r="41" spans="1:10" s="1" customFormat="1" ht="30" customHeight="1" x14ac:dyDescent="0.25">
      <c r="A41" s="8" t="s">
        <v>34</v>
      </c>
      <c r="B41" s="24" t="s">
        <v>35</v>
      </c>
      <c r="C41" s="3" t="s">
        <v>15</v>
      </c>
      <c r="D41" s="4">
        <v>387405</v>
      </c>
      <c r="E41" s="4">
        <v>151087</v>
      </c>
      <c r="F41" s="82"/>
      <c r="G41" s="82"/>
      <c r="H41" s="82"/>
      <c r="I41" s="82"/>
      <c r="J41" s="78">
        <v>3.9090909090909092</v>
      </c>
    </row>
    <row r="42" spans="1:10" s="1" customFormat="1" ht="30" customHeight="1" x14ac:dyDescent="0.25">
      <c r="A42" s="8" t="s">
        <v>139</v>
      </c>
      <c r="B42" s="24" t="s">
        <v>140</v>
      </c>
      <c r="C42" s="3" t="s">
        <v>21</v>
      </c>
      <c r="D42" s="5">
        <v>296000</v>
      </c>
      <c r="E42" s="5">
        <v>166000</v>
      </c>
      <c r="F42" s="82"/>
      <c r="G42" s="82"/>
      <c r="H42" s="82"/>
      <c r="I42" s="82"/>
      <c r="J42" s="78">
        <v>3.9090909090909092</v>
      </c>
    </row>
    <row r="43" spans="1:10" s="1" customFormat="1" ht="30" customHeight="1" x14ac:dyDescent="0.25">
      <c r="A43" s="8" t="s">
        <v>99</v>
      </c>
      <c r="B43" s="24" t="s">
        <v>100</v>
      </c>
      <c r="C43" s="3" t="s">
        <v>47</v>
      </c>
      <c r="D43" s="5">
        <v>1459500</v>
      </c>
      <c r="E43" s="5">
        <v>300000</v>
      </c>
      <c r="F43" s="3"/>
      <c r="G43" s="3"/>
      <c r="H43" s="3"/>
      <c r="I43" s="3"/>
      <c r="J43" s="78">
        <v>3.8181818181818183</v>
      </c>
    </row>
    <row r="44" spans="1:10" s="1" customFormat="1" ht="30" customHeight="1" x14ac:dyDescent="0.25">
      <c r="A44" s="8" t="s">
        <v>87</v>
      </c>
      <c r="B44" s="24" t="s">
        <v>88</v>
      </c>
      <c r="C44" s="3" t="s">
        <v>8</v>
      </c>
      <c r="D44" s="5">
        <v>546000</v>
      </c>
      <c r="E44" s="5">
        <v>307000</v>
      </c>
      <c r="F44" s="3"/>
      <c r="G44" s="3"/>
      <c r="H44" s="3"/>
      <c r="I44" s="3"/>
      <c r="J44" s="78">
        <v>3.8181818181818183</v>
      </c>
    </row>
    <row r="45" spans="1:10" s="1" customFormat="1" ht="30" customHeight="1" x14ac:dyDescent="0.25">
      <c r="A45" s="8" t="s">
        <v>72</v>
      </c>
      <c r="B45" s="24" t="s">
        <v>73</v>
      </c>
      <c r="C45" s="3" t="s">
        <v>74</v>
      </c>
      <c r="D45" s="4">
        <v>215000</v>
      </c>
      <c r="E45" s="4">
        <v>90000</v>
      </c>
      <c r="F45" s="5">
        <v>215000</v>
      </c>
      <c r="G45" s="5">
        <v>90000</v>
      </c>
      <c r="H45" s="5">
        <v>240000</v>
      </c>
      <c r="I45" s="5">
        <v>100000</v>
      </c>
      <c r="J45" s="78">
        <v>3.8181818181818183</v>
      </c>
    </row>
    <row r="46" spans="1:10" s="1" customFormat="1" ht="30" customHeight="1" x14ac:dyDescent="0.25">
      <c r="A46" s="8" t="s">
        <v>171</v>
      </c>
      <c r="B46" s="24" t="s">
        <v>172</v>
      </c>
      <c r="C46" s="3" t="s">
        <v>8</v>
      </c>
      <c r="D46" s="5">
        <v>646000</v>
      </c>
      <c r="E46" s="5">
        <v>200000</v>
      </c>
      <c r="F46" s="82"/>
      <c r="G46" s="82"/>
      <c r="H46" s="82"/>
      <c r="I46" s="82"/>
      <c r="J46" s="78">
        <v>3.8181818181818183</v>
      </c>
    </row>
    <row r="47" spans="1:10" ht="30" customHeight="1" x14ac:dyDescent="0.25">
      <c r="A47" s="8" t="s">
        <v>123</v>
      </c>
      <c r="B47" s="24" t="s">
        <v>124</v>
      </c>
      <c r="C47" s="3" t="s">
        <v>15</v>
      </c>
      <c r="D47" s="5">
        <v>310000</v>
      </c>
      <c r="E47" s="5">
        <v>90000</v>
      </c>
      <c r="F47" s="82"/>
      <c r="G47" s="82"/>
      <c r="H47" s="82"/>
      <c r="I47" s="82"/>
      <c r="J47" s="77">
        <v>3.8</v>
      </c>
    </row>
    <row r="48" spans="1:10" ht="30" customHeight="1" x14ac:dyDescent="0.25">
      <c r="A48" s="8" t="s">
        <v>121</v>
      </c>
      <c r="B48" s="24" t="s">
        <v>204</v>
      </c>
      <c r="C48" s="3" t="s">
        <v>5</v>
      </c>
      <c r="D48" s="5">
        <v>160000</v>
      </c>
      <c r="E48" s="5">
        <v>75000</v>
      </c>
      <c r="F48" s="82"/>
      <c r="G48" s="82"/>
      <c r="H48" s="82"/>
      <c r="I48" s="82"/>
      <c r="J48" s="77">
        <v>3.7272727272727271</v>
      </c>
    </row>
    <row r="49" spans="1:10" ht="30" customHeight="1" x14ac:dyDescent="0.25">
      <c r="A49" s="8" t="s">
        <v>206</v>
      </c>
      <c r="B49" s="24" t="s">
        <v>207</v>
      </c>
      <c r="C49" s="3" t="s">
        <v>15</v>
      </c>
      <c r="D49" s="5">
        <v>200000</v>
      </c>
      <c r="E49" s="5">
        <v>100000</v>
      </c>
      <c r="F49" s="82"/>
      <c r="G49" s="82"/>
      <c r="H49" s="82"/>
      <c r="I49" s="82"/>
      <c r="J49" s="77">
        <v>3.7272727272727271</v>
      </c>
    </row>
    <row r="50" spans="1:10" ht="30" customHeight="1" x14ac:dyDescent="0.25">
      <c r="A50" s="8" t="s">
        <v>56</v>
      </c>
      <c r="B50" s="24" t="s">
        <v>57</v>
      </c>
      <c r="C50" s="3" t="s">
        <v>8</v>
      </c>
      <c r="D50" s="4">
        <v>1784000</v>
      </c>
      <c r="E50" s="4">
        <v>568000</v>
      </c>
      <c r="F50" s="82"/>
      <c r="G50" s="82"/>
      <c r="H50" s="82"/>
      <c r="I50" s="82"/>
      <c r="J50" s="77">
        <v>3.6363636363636362</v>
      </c>
    </row>
    <row r="51" spans="1:10" ht="30" customHeight="1" x14ac:dyDescent="0.25">
      <c r="A51" s="8" t="s">
        <v>174</v>
      </c>
      <c r="B51" s="24" t="s">
        <v>186</v>
      </c>
      <c r="C51" s="3" t="s">
        <v>8</v>
      </c>
      <c r="D51" s="5">
        <v>497400</v>
      </c>
      <c r="E51" s="5">
        <v>297400</v>
      </c>
      <c r="F51" s="3"/>
      <c r="G51" s="3"/>
      <c r="H51" s="3"/>
      <c r="I51" s="3"/>
      <c r="J51" s="77">
        <v>3.6</v>
      </c>
    </row>
    <row r="52" spans="1:10" ht="30" customHeight="1" x14ac:dyDescent="0.25">
      <c r="A52" s="8" t="s">
        <v>200</v>
      </c>
      <c r="B52" s="24" t="s">
        <v>203</v>
      </c>
      <c r="C52" s="3" t="s">
        <v>5</v>
      </c>
      <c r="D52" s="4">
        <v>464000</v>
      </c>
      <c r="E52" s="4">
        <v>200000</v>
      </c>
      <c r="F52" s="82"/>
      <c r="G52" s="82"/>
      <c r="H52" s="82"/>
      <c r="I52" s="82"/>
      <c r="J52" s="77">
        <v>3.5</v>
      </c>
    </row>
    <row r="53" spans="1:10" ht="30" customHeight="1" x14ac:dyDescent="0.25">
      <c r="A53" s="8" t="s">
        <v>181</v>
      </c>
      <c r="B53" s="24" t="s">
        <v>188</v>
      </c>
      <c r="C53" s="3" t="s">
        <v>21</v>
      </c>
      <c r="D53" s="5">
        <v>183000</v>
      </c>
      <c r="E53" s="5">
        <v>105000</v>
      </c>
      <c r="F53" s="3"/>
      <c r="G53" s="3"/>
      <c r="H53" s="3"/>
      <c r="I53" s="3"/>
      <c r="J53" s="77">
        <v>3.4545454545454546</v>
      </c>
    </row>
    <row r="54" spans="1:10" ht="30" customHeight="1" x14ac:dyDescent="0.25">
      <c r="A54" s="8" t="s">
        <v>144</v>
      </c>
      <c r="B54" s="24" t="s">
        <v>145</v>
      </c>
      <c r="C54" s="3" t="s">
        <v>47</v>
      </c>
      <c r="D54" s="5">
        <v>205000</v>
      </c>
      <c r="E54" s="5">
        <v>99000</v>
      </c>
      <c r="F54" s="82"/>
      <c r="G54" s="82"/>
      <c r="H54" s="82"/>
      <c r="I54" s="82"/>
      <c r="J54" s="77">
        <v>3.4545454545454546</v>
      </c>
    </row>
    <row r="55" spans="1:10" ht="30" customHeight="1" x14ac:dyDescent="0.25">
      <c r="A55" s="8" t="s">
        <v>96</v>
      </c>
      <c r="B55" s="24" t="s">
        <v>198</v>
      </c>
      <c r="C55" s="3" t="s">
        <v>44</v>
      </c>
      <c r="D55" s="5">
        <v>392500</v>
      </c>
      <c r="E55" s="5">
        <v>190000</v>
      </c>
      <c r="F55" s="82"/>
      <c r="G55" s="82"/>
      <c r="H55" s="82"/>
      <c r="I55" s="82"/>
      <c r="J55" s="77">
        <v>3.4</v>
      </c>
    </row>
    <row r="56" spans="1:10" ht="30" customHeight="1" x14ac:dyDescent="0.25">
      <c r="A56" s="8" t="s">
        <v>19</v>
      </c>
      <c r="B56" s="24" t="s">
        <v>20</v>
      </c>
      <c r="C56" s="3" t="s">
        <v>21</v>
      </c>
      <c r="D56" s="4">
        <v>207000</v>
      </c>
      <c r="E56" s="4">
        <v>110000</v>
      </c>
      <c r="F56" s="82"/>
      <c r="G56" s="82"/>
      <c r="H56" s="82"/>
      <c r="I56" s="82"/>
      <c r="J56" s="77">
        <v>3.3636363636363638</v>
      </c>
    </row>
    <row r="57" spans="1:10" ht="30" customHeight="1" x14ac:dyDescent="0.25">
      <c r="A57" s="8" t="s">
        <v>169</v>
      </c>
      <c r="B57" s="24" t="s">
        <v>170</v>
      </c>
      <c r="C57" s="3" t="s">
        <v>5</v>
      </c>
      <c r="D57" s="5">
        <v>741334</v>
      </c>
      <c r="E57" s="5">
        <v>230000</v>
      </c>
      <c r="F57" s="82"/>
      <c r="G57" s="82"/>
      <c r="H57" s="82"/>
      <c r="I57" s="82"/>
      <c r="J57" s="77">
        <v>3.3636363636363638</v>
      </c>
    </row>
    <row r="58" spans="1:10" ht="30" customHeight="1" x14ac:dyDescent="0.25">
      <c r="A58" s="8" t="s">
        <v>171</v>
      </c>
      <c r="B58" s="24" t="s">
        <v>205</v>
      </c>
      <c r="C58" s="3" t="s">
        <v>8</v>
      </c>
      <c r="D58" s="5">
        <v>366800</v>
      </c>
      <c r="E58" s="5">
        <v>160000</v>
      </c>
      <c r="F58" s="82"/>
      <c r="G58" s="82"/>
      <c r="H58" s="82"/>
      <c r="I58" s="82"/>
      <c r="J58" s="77">
        <v>3.3636363636363638</v>
      </c>
    </row>
    <row r="59" spans="1:10" ht="30" customHeight="1" x14ac:dyDescent="0.25">
      <c r="A59" s="8" t="s">
        <v>61</v>
      </c>
      <c r="B59" s="24" t="s">
        <v>62</v>
      </c>
      <c r="C59" s="3" t="s">
        <v>44</v>
      </c>
      <c r="D59" s="4">
        <v>370001</v>
      </c>
      <c r="E59" s="4">
        <v>210000</v>
      </c>
      <c r="F59" s="82"/>
      <c r="G59" s="82"/>
      <c r="H59" s="82"/>
      <c r="I59" s="82"/>
      <c r="J59" s="77">
        <v>3.2727272727272729</v>
      </c>
    </row>
    <row r="60" spans="1:10" ht="30" customHeight="1" x14ac:dyDescent="0.25">
      <c r="A60" s="8" t="s">
        <v>118</v>
      </c>
      <c r="B60" s="24" t="s">
        <v>187</v>
      </c>
      <c r="C60" s="3" t="s">
        <v>120</v>
      </c>
      <c r="D60" s="5">
        <v>235000</v>
      </c>
      <c r="E60" s="5">
        <v>111000</v>
      </c>
      <c r="F60" s="82"/>
      <c r="G60" s="82"/>
      <c r="H60" s="82"/>
      <c r="I60" s="82"/>
      <c r="J60" s="77">
        <v>3.2222222222222223</v>
      </c>
    </row>
    <row r="61" spans="1:10" ht="30" customHeight="1" x14ac:dyDescent="0.25">
      <c r="A61" s="8" t="s">
        <v>77</v>
      </c>
      <c r="B61" s="24" t="s">
        <v>78</v>
      </c>
      <c r="C61" s="3" t="s">
        <v>8</v>
      </c>
      <c r="D61" s="4">
        <v>208000</v>
      </c>
      <c r="E61" s="4">
        <v>120000</v>
      </c>
      <c r="F61" s="3"/>
      <c r="G61" s="3"/>
      <c r="H61" s="3"/>
      <c r="I61" s="3"/>
      <c r="J61" s="77">
        <v>3.0909090909090908</v>
      </c>
    </row>
    <row r="62" spans="1:10" ht="30" customHeight="1" x14ac:dyDescent="0.25">
      <c r="A62" s="8" t="s">
        <v>51</v>
      </c>
      <c r="B62" s="24" t="s">
        <v>52</v>
      </c>
      <c r="C62" s="3" t="s">
        <v>44</v>
      </c>
      <c r="D62" s="4">
        <v>227000</v>
      </c>
      <c r="E62" s="4">
        <v>70000</v>
      </c>
      <c r="F62" s="82"/>
      <c r="G62" s="82"/>
      <c r="H62" s="82"/>
      <c r="I62" s="82"/>
      <c r="J62" s="77">
        <v>3</v>
      </c>
    </row>
    <row r="63" spans="1:10" ht="30" customHeight="1" x14ac:dyDescent="0.25">
      <c r="A63" s="8" t="s">
        <v>175</v>
      </c>
      <c r="B63" s="24" t="s">
        <v>176</v>
      </c>
      <c r="C63" s="3" t="s">
        <v>177</v>
      </c>
      <c r="D63" s="5">
        <v>145000</v>
      </c>
      <c r="E63" s="5">
        <v>95000</v>
      </c>
      <c r="F63" s="3"/>
      <c r="G63" s="3"/>
      <c r="H63" s="3"/>
      <c r="I63" s="3"/>
      <c r="J63" s="77">
        <v>2.9090909090909092</v>
      </c>
    </row>
    <row r="64" spans="1:10" ht="30" customHeight="1" x14ac:dyDescent="0.25">
      <c r="A64" s="8" t="s">
        <v>112</v>
      </c>
      <c r="B64" s="24" t="s">
        <v>113</v>
      </c>
      <c r="C64" s="3" t="s">
        <v>15</v>
      </c>
      <c r="D64" s="5">
        <v>132935</v>
      </c>
      <c r="E64" s="5">
        <v>92708</v>
      </c>
      <c r="F64" s="82"/>
      <c r="G64" s="82"/>
      <c r="H64" s="82"/>
      <c r="I64" s="82"/>
      <c r="J64" s="77">
        <v>2.9090909090909092</v>
      </c>
    </row>
    <row r="65" spans="1:10" ht="30" customHeight="1" x14ac:dyDescent="0.25">
      <c r="A65" s="8" t="s">
        <v>83</v>
      </c>
      <c r="B65" s="24" t="s">
        <v>84</v>
      </c>
      <c r="C65" s="3" t="s">
        <v>8</v>
      </c>
      <c r="D65" s="4">
        <v>332000</v>
      </c>
      <c r="E65" s="4">
        <v>202000</v>
      </c>
      <c r="F65" s="3"/>
      <c r="G65" s="3"/>
      <c r="H65" s="3"/>
      <c r="I65" s="3"/>
      <c r="J65" s="77">
        <v>2.8181818181818183</v>
      </c>
    </row>
    <row r="66" spans="1:10" ht="30" customHeight="1" x14ac:dyDescent="0.25">
      <c r="A66" s="8" t="s">
        <v>94</v>
      </c>
      <c r="B66" s="24" t="s">
        <v>95</v>
      </c>
      <c r="C66" s="3" t="s">
        <v>8</v>
      </c>
      <c r="D66" s="5">
        <v>237000</v>
      </c>
      <c r="E66" s="5">
        <v>139000</v>
      </c>
      <c r="F66" s="3"/>
      <c r="G66" s="3"/>
      <c r="H66" s="3"/>
      <c r="I66" s="3"/>
      <c r="J66" s="77">
        <v>2.7272727272727271</v>
      </c>
    </row>
    <row r="67" spans="1:10" ht="30" customHeight="1" x14ac:dyDescent="0.25">
      <c r="A67" s="8" t="s">
        <v>66</v>
      </c>
      <c r="B67" s="24" t="s">
        <v>67</v>
      </c>
      <c r="C67" s="3" t="s">
        <v>47</v>
      </c>
      <c r="D67" s="4">
        <v>392900</v>
      </c>
      <c r="E67" s="4">
        <v>80000</v>
      </c>
      <c r="F67" s="82"/>
      <c r="G67" s="82"/>
      <c r="H67" s="82"/>
      <c r="I67" s="82"/>
      <c r="J67" s="77">
        <v>2.7272727272727271</v>
      </c>
    </row>
    <row r="68" spans="1:10" ht="30" customHeight="1" x14ac:dyDescent="0.25">
      <c r="A68" s="8" t="s">
        <v>40</v>
      </c>
      <c r="B68" s="24" t="s">
        <v>41</v>
      </c>
      <c r="C68" s="3" t="s">
        <v>5</v>
      </c>
      <c r="D68" s="4">
        <v>180000</v>
      </c>
      <c r="E68" s="4">
        <v>90000</v>
      </c>
      <c r="F68" s="82"/>
      <c r="G68" s="82"/>
      <c r="H68" s="82"/>
      <c r="I68" s="82"/>
      <c r="J68" s="77">
        <v>2.7272727272727271</v>
      </c>
    </row>
    <row r="69" spans="1:10" ht="30" customHeight="1" x14ac:dyDescent="0.25">
      <c r="A69" s="8" t="s">
        <v>165</v>
      </c>
      <c r="B69" s="24" t="s">
        <v>166</v>
      </c>
      <c r="C69" s="3" t="s">
        <v>44</v>
      </c>
      <c r="D69" s="5">
        <v>55000</v>
      </c>
      <c r="E69" s="5">
        <v>35000</v>
      </c>
      <c r="F69" s="3"/>
      <c r="G69" s="3"/>
      <c r="H69" s="3"/>
      <c r="I69" s="3"/>
      <c r="J69" s="77">
        <v>2.6363636363636362</v>
      </c>
    </row>
    <row r="70" spans="1:10" ht="30" customHeight="1" x14ac:dyDescent="0.25">
      <c r="A70" s="8" t="s">
        <v>129</v>
      </c>
      <c r="B70" s="24" t="s">
        <v>130</v>
      </c>
      <c r="C70" s="3" t="s">
        <v>47</v>
      </c>
      <c r="D70" s="5">
        <v>650000</v>
      </c>
      <c r="E70" s="5">
        <v>165000</v>
      </c>
      <c r="F70" s="82"/>
      <c r="G70" s="82"/>
      <c r="H70" s="82"/>
      <c r="I70" s="82"/>
      <c r="J70" s="77">
        <v>2.6363636363636362</v>
      </c>
    </row>
    <row r="71" spans="1:10" ht="30" customHeight="1" x14ac:dyDescent="0.25">
      <c r="A71" s="8" t="s">
        <v>158</v>
      </c>
      <c r="B71" s="24" t="s">
        <v>159</v>
      </c>
      <c r="C71" s="3" t="s">
        <v>5</v>
      </c>
      <c r="D71" s="17" t="s">
        <v>160</v>
      </c>
      <c r="E71" s="5">
        <v>35000</v>
      </c>
      <c r="F71" s="82"/>
      <c r="G71" s="82"/>
      <c r="H71" s="82"/>
      <c r="I71" s="82"/>
      <c r="J71" s="77">
        <v>2.4545454545454546</v>
      </c>
    </row>
    <row r="72" spans="1:10" ht="30" customHeight="1" x14ac:dyDescent="0.25">
      <c r="A72" s="8" t="s">
        <v>121</v>
      </c>
      <c r="B72" s="24" t="s">
        <v>122</v>
      </c>
      <c r="C72" s="3" t="s">
        <v>5</v>
      </c>
      <c r="D72" s="5">
        <v>314000</v>
      </c>
      <c r="E72" s="5">
        <v>155000</v>
      </c>
      <c r="F72" s="82"/>
      <c r="G72" s="82"/>
      <c r="H72" s="82"/>
      <c r="I72" s="82"/>
      <c r="J72" s="77">
        <v>2.4545454545454546</v>
      </c>
    </row>
    <row r="73" spans="1:10" ht="30" customHeight="1" x14ac:dyDescent="0.25">
      <c r="A73" s="8" t="s">
        <v>165</v>
      </c>
      <c r="B73" s="24" t="s">
        <v>199</v>
      </c>
      <c r="C73" s="3" t="s">
        <v>44</v>
      </c>
      <c r="D73" s="5">
        <v>232000</v>
      </c>
      <c r="E73" s="5">
        <v>127000</v>
      </c>
      <c r="F73" s="3"/>
      <c r="G73" s="3"/>
      <c r="H73" s="3"/>
      <c r="I73" s="3"/>
      <c r="J73" s="77">
        <v>2.3636363636363638</v>
      </c>
    </row>
    <row r="74" spans="1:10" ht="30" customHeight="1" x14ac:dyDescent="0.25">
      <c r="A74" s="8" t="s">
        <v>153</v>
      </c>
      <c r="B74" s="24" t="s">
        <v>154</v>
      </c>
      <c r="C74" s="3" t="s">
        <v>5</v>
      </c>
      <c r="D74" s="5">
        <v>525000</v>
      </c>
      <c r="E74" s="5">
        <v>250000</v>
      </c>
      <c r="F74" s="82"/>
      <c r="G74" s="82"/>
      <c r="H74" s="82"/>
      <c r="I74" s="82"/>
      <c r="J74" s="77">
        <v>2.3636363636363638</v>
      </c>
    </row>
    <row r="75" spans="1:10" ht="30" customHeight="1" x14ac:dyDescent="0.25">
      <c r="A75" s="8" t="s">
        <v>10</v>
      </c>
      <c r="B75" s="24" t="s">
        <v>11</v>
      </c>
      <c r="C75" s="3" t="s">
        <v>8</v>
      </c>
      <c r="D75" s="4">
        <v>277000</v>
      </c>
      <c r="E75" s="4">
        <v>132000</v>
      </c>
      <c r="F75" s="3"/>
      <c r="G75" s="3"/>
      <c r="H75" s="3"/>
      <c r="I75" s="3"/>
      <c r="J75" s="77">
        <v>2.2727272727272729</v>
      </c>
    </row>
    <row r="76" spans="1:10" ht="30" customHeight="1" x14ac:dyDescent="0.25">
      <c r="A76" s="8" t="s">
        <v>208</v>
      </c>
      <c r="B76" s="24" t="s">
        <v>209</v>
      </c>
      <c r="C76" s="3" t="s">
        <v>5</v>
      </c>
      <c r="D76" s="5">
        <v>368000</v>
      </c>
      <c r="E76" s="5">
        <v>183000</v>
      </c>
      <c r="F76" s="82"/>
      <c r="G76" s="82"/>
      <c r="H76" s="82"/>
      <c r="I76" s="82"/>
      <c r="J76" s="77">
        <v>2.2727272727272729</v>
      </c>
    </row>
    <row r="77" spans="1:10" ht="30" customHeight="1" x14ac:dyDescent="0.25">
      <c r="A77" s="8" t="s">
        <v>36</v>
      </c>
      <c r="B77" s="24" t="s">
        <v>37</v>
      </c>
      <c r="C77" s="3" t="s">
        <v>38</v>
      </c>
      <c r="D77" s="4">
        <v>352000</v>
      </c>
      <c r="E77" s="4">
        <v>150000</v>
      </c>
      <c r="F77" s="82"/>
      <c r="G77" s="82"/>
      <c r="H77" s="82"/>
      <c r="I77" s="82"/>
      <c r="J77" s="77">
        <v>2.2727272727272729</v>
      </c>
    </row>
    <row r="78" spans="1:10" ht="30" customHeight="1" x14ac:dyDescent="0.25">
      <c r="A78" s="8" t="s">
        <v>10</v>
      </c>
      <c r="B78" s="24" t="s">
        <v>12</v>
      </c>
      <c r="C78" s="3" t="s">
        <v>8</v>
      </c>
      <c r="D78" s="4">
        <v>383000</v>
      </c>
      <c r="E78" s="4">
        <v>188000</v>
      </c>
      <c r="F78" s="3"/>
      <c r="G78" s="3"/>
      <c r="H78" s="3"/>
      <c r="I78" s="3"/>
      <c r="J78" s="77">
        <v>2.1818181818181817</v>
      </c>
    </row>
    <row r="79" spans="1:10" ht="30" customHeight="1" x14ac:dyDescent="0.25">
      <c r="A79" s="8" t="s">
        <v>150</v>
      </c>
      <c r="B79" s="24" t="s">
        <v>151</v>
      </c>
      <c r="C79" s="3" t="s">
        <v>21</v>
      </c>
      <c r="D79" s="5">
        <v>137000</v>
      </c>
      <c r="E79" s="5">
        <v>95000</v>
      </c>
      <c r="F79" s="82"/>
      <c r="G79" s="82"/>
      <c r="H79" s="82"/>
      <c r="I79" s="82"/>
      <c r="J79" s="77">
        <v>2.1818181818181817</v>
      </c>
    </row>
    <row r="80" spans="1:10" ht="30" customHeight="1" x14ac:dyDescent="0.25">
      <c r="A80" s="8" t="s">
        <v>81</v>
      </c>
      <c r="B80" s="24" t="s">
        <v>82</v>
      </c>
      <c r="C80" s="3" t="s">
        <v>15</v>
      </c>
      <c r="D80" s="4">
        <v>225000</v>
      </c>
      <c r="E80" s="4">
        <v>157000</v>
      </c>
      <c r="F80" s="82"/>
      <c r="G80" s="82"/>
      <c r="H80" s="82"/>
      <c r="I80" s="82"/>
      <c r="J80" s="77">
        <v>2.1818181818181817</v>
      </c>
    </row>
    <row r="81" spans="1:10" ht="30" customHeight="1" x14ac:dyDescent="0.25">
      <c r="A81" s="8" t="s">
        <v>45</v>
      </c>
      <c r="B81" s="24" t="s">
        <v>46</v>
      </c>
      <c r="C81" s="3" t="s">
        <v>47</v>
      </c>
      <c r="D81" s="4">
        <v>450000</v>
      </c>
      <c r="E81" s="4">
        <v>200000</v>
      </c>
      <c r="F81" s="5">
        <v>860000</v>
      </c>
      <c r="G81" s="5">
        <v>30000</v>
      </c>
      <c r="H81" s="82"/>
      <c r="I81" s="82"/>
      <c r="J81" s="77">
        <v>2.0909090909090908</v>
      </c>
    </row>
    <row r="82" spans="1:10" ht="30" customHeight="1" x14ac:dyDescent="0.25">
      <c r="A82" s="8" t="s">
        <v>85</v>
      </c>
      <c r="B82" s="24" t="s">
        <v>86</v>
      </c>
      <c r="C82" s="3" t="s">
        <v>15</v>
      </c>
      <c r="D82" s="5">
        <v>288000</v>
      </c>
      <c r="E82" s="5">
        <v>144000</v>
      </c>
      <c r="F82" s="3"/>
      <c r="G82" s="3"/>
      <c r="H82" s="3"/>
      <c r="I82" s="3"/>
      <c r="J82" s="77">
        <v>2</v>
      </c>
    </row>
    <row r="83" spans="1:10" ht="30" customHeight="1" x14ac:dyDescent="0.25">
      <c r="A83" s="8" t="s">
        <v>114</v>
      </c>
      <c r="B83" s="24" t="s">
        <v>115</v>
      </c>
      <c r="C83" s="3" t="s">
        <v>74</v>
      </c>
      <c r="D83" s="5">
        <v>270000</v>
      </c>
      <c r="E83" s="5">
        <v>80000</v>
      </c>
      <c r="F83" s="82"/>
      <c r="G83" s="82"/>
      <c r="H83" s="82"/>
      <c r="I83" s="82"/>
      <c r="J83" s="77">
        <v>2</v>
      </c>
    </row>
    <row r="84" spans="1:10" ht="30" customHeight="1" x14ac:dyDescent="0.25">
      <c r="A84" s="8" t="s">
        <v>89</v>
      </c>
      <c r="B84" s="24" t="s">
        <v>90</v>
      </c>
      <c r="C84" s="3" t="s">
        <v>5</v>
      </c>
      <c r="D84" s="5">
        <v>275000</v>
      </c>
      <c r="E84" s="5">
        <v>125000</v>
      </c>
      <c r="F84" s="82"/>
      <c r="G84" s="82"/>
      <c r="H84" s="82"/>
      <c r="I84" s="82"/>
      <c r="J84" s="77">
        <v>1.9090909090909092</v>
      </c>
    </row>
    <row r="85" spans="1:10" ht="30" customHeight="1" thickBot="1" x14ac:dyDescent="0.3">
      <c r="A85" s="9" t="s">
        <v>109</v>
      </c>
      <c r="B85" s="25" t="s">
        <v>111</v>
      </c>
      <c r="C85" s="10" t="s">
        <v>47</v>
      </c>
      <c r="D85" s="12">
        <v>778000</v>
      </c>
      <c r="E85" s="12">
        <v>310050</v>
      </c>
      <c r="F85" s="10"/>
      <c r="G85" s="10"/>
      <c r="H85" s="10"/>
      <c r="I85" s="10"/>
      <c r="J85" s="83">
        <v>1.5454545454545454</v>
      </c>
    </row>
    <row r="86" spans="1:10" ht="30" customHeight="1" thickBot="1" x14ac:dyDescent="0.3">
      <c r="A86" s="22"/>
      <c r="B86" s="22"/>
      <c r="C86" s="22"/>
      <c r="D86" s="33">
        <f>SUM(D24:D85)</f>
        <v>25604612</v>
      </c>
      <c r="E86" s="33">
        <f>SUM(E24:E85)</f>
        <v>10297245</v>
      </c>
    </row>
    <row r="87" spans="1:10" ht="30" customHeight="1" thickBot="1" x14ac:dyDescent="0.3">
      <c r="A87" s="93" t="s">
        <v>212</v>
      </c>
      <c r="B87" s="94"/>
      <c r="C87" s="94"/>
      <c r="D87" s="94"/>
      <c r="E87" s="26"/>
    </row>
    <row r="88" spans="1:10" ht="30" customHeight="1" x14ac:dyDescent="0.25">
      <c r="A88" s="6" t="s">
        <v>103</v>
      </c>
      <c r="B88" s="23" t="s">
        <v>104</v>
      </c>
      <c r="C88" s="7" t="s">
        <v>8</v>
      </c>
      <c r="D88" s="16">
        <v>770000</v>
      </c>
      <c r="E88" s="16">
        <v>460000</v>
      </c>
      <c r="F88" s="84"/>
      <c r="G88" s="85"/>
      <c r="H88" s="85"/>
      <c r="I88" s="85"/>
      <c r="J88" s="76">
        <v>4.3636363636363633</v>
      </c>
    </row>
    <row r="89" spans="1:10" ht="30" customHeight="1" x14ac:dyDescent="0.25">
      <c r="A89" s="8" t="s">
        <v>23</v>
      </c>
      <c r="B89" s="24" t="s">
        <v>24</v>
      </c>
      <c r="C89" s="3" t="s">
        <v>8</v>
      </c>
      <c r="D89" s="5">
        <v>873000</v>
      </c>
      <c r="E89" s="5">
        <v>450000</v>
      </c>
      <c r="F89" s="28">
        <v>916000</v>
      </c>
      <c r="G89" s="19">
        <v>445000</v>
      </c>
      <c r="H89" s="19">
        <v>1013000</v>
      </c>
      <c r="I89" s="19">
        <v>530000</v>
      </c>
      <c r="J89" s="77">
        <v>4.2727272727272725</v>
      </c>
    </row>
    <row r="90" spans="1:10" ht="30" customHeight="1" x14ac:dyDescent="0.25">
      <c r="A90" s="8" t="s">
        <v>42</v>
      </c>
      <c r="B90" s="24" t="s">
        <v>43</v>
      </c>
      <c r="C90" s="3" t="s">
        <v>44</v>
      </c>
      <c r="D90" s="5">
        <v>115000</v>
      </c>
      <c r="E90" s="5">
        <v>80000</v>
      </c>
      <c r="F90" s="28"/>
      <c r="G90" s="19"/>
      <c r="H90" s="19"/>
      <c r="I90" s="19"/>
      <c r="J90" s="77">
        <v>4.0999999999999996</v>
      </c>
    </row>
    <row r="91" spans="1:10" ht="30" customHeight="1" x14ac:dyDescent="0.25">
      <c r="A91" s="8" t="s">
        <v>167</v>
      </c>
      <c r="B91" s="24" t="s">
        <v>168</v>
      </c>
      <c r="C91" s="3" t="s">
        <v>8</v>
      </c>
      <c r="D91" s="5">
        <v>119000</v>
      </c>
      <c r="E91" s="5">
        <v>70000</v>
      </c>
      <c r="F91" s="28"/>
      <c r="G91" s="19"/>
      <c r="H91" s="19"/>
      <c r="I91" s="19"/>
      <c r="J91" s="77">
        <v>4.0909090909090908</v>
      </c>
    </row>
    <row r="92" spans="1:10" ht="30" customHeight="1" x14ac:dyDescent="0.25">
      <c r="A92" s="8" t="s">
        <v>135</v>
      </c>
      <c r="B92" s="24" t="s">
        <v>136</v>
      </c>
      <c r="C92" s="3" t="s">
        <v>8</v>
      </c>
      <c r="D92" s="5">
        <v>863800</v>
      </c>
      <c r="E92" s="5">
        <v>493800</v>
      </c>
      <c r="F92" s="28"/>
      <c r="G92" s="19"/>
      <c r="H92" s="19"/>
      <c r="I92" s="19"/>
      <c r="J92" s="77">
        <v>4</v>
      </c>
    </row>
    <row r="93" spans="1:10" ht="30" customHeight="1" x14ac:dyDescent="0.25">
      <c r="A93" s="8" t="s">
        <v>146</v>
      </c>
      <c r="B93" s="24" t="s">
        <v>147</v>
      </c>
      <c r="C93" s="3" t="s">
        <v>8</v>
      </c>
      <c r="D93" s="5">
        <v>206000</v>
      </c>
      <c r="E93" s="5">
        <v>140000</v>
      </c>
      <c r="F93" s="28">
        <v>151000</v>
      </c>
      <c r="G93" s="19">
        <v>100000</v>
      </c>
      <c r="H93" s="19">
        <v>121000</v>
      </c>
      <c r="I93" s="19">
        <v>70000</v>
      </c>
      <c r="J93" s="77">
        <v>4</v>
      </c>
    </row>
    <row r="94" spans="1:10" ht="30" customHeight="1" x14ac:dyDescent="0.25">
      <c r="A94" s="8" t="s">
        <v>175</v>
      </c>
      <c r="B94" s="24" t="s">
        <v>211</v>
      </c>
      <c r="C94" s="3" t="s">
        <v>177</v>
      </c>
      <c r="D94" s="5">
        <v>1367000</v>
      </c>
      <c r="E94" s="5">
        <v>297000</v>
      </c>
      <c r="F94" s="28">
        <v>1657000</v>
      </c>
      <c r="G94" s="19">
        <v>297000</v>
      </c>
      <c r="H94" s="19">
        <v>1840000</v>
      </c>
      <c r="I94" s="19">
        <v>300000</v>
      </c>
      <c r="J94" s="77">
        <v>3.9090909090909092</v>
      </c>
    </row>
    <row r="95" spans="1:10" ht="30" customHeight="1" x14ac:dyDescent="0.25">
      <c r="A95" s="8" t="s">
        <v>87</v>
      </c>
      <c r="B95" s="24" t="s">
        <v>210</v>
      </c>
      <c r="C95" s="3" t="s">
        <v>44</v>
      </c>
      <c r="D95" s="5">
        <v>1980301</v>
      </c>
      <c r="E95" s="5">
        <v>1213301</v>
      </c>
      <c r="F95" s="28">
        <v>2149301</v>
      </c>
      <c r="G95" s="19">
        <v>1314301</v>
      </c>
      <c r="H95" s="19">
        <v>2196301</v>
      </c>
      <c r="I95" s="19">
        <v>1341301</v>
      </c>
      <c r="J95" s="77">
        <v>3.4545454545454546</v>
      </c>
    </row>
    <row r="96" spans="1:10" ht="30" customHeight="1" x14ac:dyDescent="0.25">
      <c r="A96" s="8" t="s">
        <v>142</v>
      </c>
      <c r="B96" s="24" t="s">
        <v>143</v>
      </c>
      <c r="C96" s="3" t="s">
        <v>8</v>
      </c>
      <c r="D96" s="5">
        <v>305000</v>
      </c>
      <c r="E96" s="5">
        <v>200000</v>
      </c>
      <c r="F96" s="28">
        <v>305000</v>
      </c>
      <c r="G96" s="19">
        <v>200000</v>
      </c>
      <c r="H96" s="19">
        <v>305000</v>
      </c>
      <c r="I96" s="19">
        <v>200000</v>
      </c>
      <c r="J96" s="77">
        <v>3.4545454545454546</v>
      </c>
    </row>
    <row r="97" spans="1:10" ht="30" customHeight="1" x14ac:dyDescent="0.25">
      <c r="A97" s="8" t="s">
        <v>131</v>
      </c>
      <c r="B97" s="24" t="s">
        <v>132</v>
      </c>
      <c r="C97" s="3" t="s">
        <v>8</v>
      </c>
      <c r="D97" s="5">
        <v>185000</v>
      </c>
      <c r="E97" s="5">
        <v>85000</v>
      </c>
      <c r="F97" s="28"/>
      <c r="G97" s="19"/>
      <c r="H97" s="19"/>
      <c r="I97" s="19"/>
      <c r="J97" s="77">
        <v>3.4545454545454546</v>
      </c>
    </row>
    <row r="98" spans="1:10" ht="30" customHeight="1" x14ac:dyDescent="0.25">
      <c r="A98" s="8" t="s">
        <v>118</v>
      </c>
      <c r="B98" s="24" t="s">
        <v>119</v>
      </c>
      <c r="C98" s="3" t="s">
        <v>120</v>
      </c>
      <c r="D98" s="5">
        <v>282000</v>
      </c>
      <c r="E98" s="5">
        <v>140000</v>
      </c>
      <c r="F98" s="28"/>
      <c r="G98" s="19"/>
      <c r="H98" s="19"/>
      <c r="I98" s="19"/>
      <c r="J98" s="77">
        <v>3.1111111111111112</v>
      </c>
    </row>
    <row r="99" spans="1:10" ht="30" customHeight="1" x14ac:dyDescent="0.25">
      <c r="A99" s="8" t="s">
        <v>53</v>
      </c>
      <c r="B99" s="24" t="s">
        <v>54</v>
      </c>
      <c r="C99" s="3" t="s">
        <v>55</v>
      </c>
      <c r="D99" s="5">
        <v>360000</v>
      </c>
      <c r="E99" s="5">
        <v>143800</v>
      </c>
      <c r="F99" s="28">
        <v>350000</v>
      </c>
      <c r="G99" s="19">
        <v>128800</v>
      </c>
      <c r="H99" s="19">
        <v>350000</v>
      </c>
      <c r="I99" s="19">
        <v>128800</v>
      </c>
      <c r="J99" s="77">
        <v>2.9090909090909092</v>
      </c>
    </row>
    <row r="100" spans="1:10" ht="30" customHeight="1" x14ac:dyDescent="0.25">
      <c r="A100" s="8" t="s">
        <v>48</v>
      </c>
      <c r="B100" s="24" t="s">
        <v>49</v>
      </c>
      <c r="C100" s="3" t="s">
        <v>8</v>
      </c>
      <c r="D100" s="5">
        <v>71400</v>
      </c>
      <c r="E100" s="5">
        <v>49000</v>
      </c>
      <c r="F100" s="28"/>
      <c r="G100" s="19"/>
      <c r="H100" s="19"/>
      <c r="I100" s="19"/>
      <c r="J100" s="77">
        <v>1.7272727272727273</v>
      </c>
    </row>
    <row r="101" spans="1:10" ht="30" customHeight="1" x14ac:dyDescent="0.25">
      <c r="A101" s="8" t="s">
        <v>75</v>
      </c>
      <c r="B101" s="24" t="s">
        <v>76</v>
      </c>
      <c r="C101" s="3" t="s">
        <v>47</v>
      </c>
      <c r="D101" s="5">
        <v>190000</v>
      </c>
      <c r="E101" s="5">
        <v>279000</v>
      </c>
      <c r="F101" s="28"/>
      <c r="G101" s="19"/>
      <c r="H101" s="19"/>
      <c r="I101" s="19"/>
      <c r="J101" s="77">
        <v>1.4545454545454546</v>
      </c>
    </row>
    <row r="102" spans="1:10" ht="30" customHeight="1" x14ac:dyDescent="0.25">
      <c r="A102" s="8" t="s">
        <v>70</v>
      </c>
      <c r="B102" s="24" t="s">
        <v>71</v>
      </c>
      <c r="C102" s="3" t="s">
        <v>5</v>
      </c>
      <c r="D102" s="5">
        <v>129400</v>
      </c>
      <c r="E102" s="5">
        <v>60000</v>
      </c>
      <c r="F102" s="28"/>
      <c r="G102" s="19"/>
      <c r="H102" s="19"/>
      <c r="I102" s="19"/>
      <c r="J102" s="77">
        <v>1.2727272727272727</v>
      </c>
    </row>
    <row r="103" spans="1:10" ht="30" customHeight="1" thickBot="1" x14ac:dyDescent="0.3">
      <c r="A103" s="9" t="s">
        <v>183</v>
      </c>
      <c r="B103" s="25" t="s">
        <v>184</v>
      </c>
      <c r="C103" s="10" t="s">
        <v>5</v>
      </c>
      <c r="D103" s="12">
        <v>980200</v>
      </c>
      <c r="E103" s="12">
        <v>490100</v>
      </c>
      <c r="F103" s="86"/>
      <c r="G103" s="87"/>
      <c r="H103" s="87"/>
      <c r="I103" s="87"/>
      <c r="J103" s="83">
        <v>1.0909090909090908</v>
      </c>
    </row>
    <row r="104" spans="1:10" ht="30" customHeight="1" thickBot="1" x14ac:dyDescent="0.3">
      <c r="A104" s="22"/>
      <c r="B104" s="22"/>
      <c r="C104" s="22"/>
      <c r="D104" s="33">
        <f>SUM(D88:D103)</f>
        <v>8797101</v>
      </c>
      <c r="E104" s="33">
        <f>SUM(E88:E103)</f>
        <v>4651001</v>
      </c>
      <c r="F104" s="15"/>
      <c r="G104" s="15"/>
      <c r="H104" s="15"/>
      <c r="I104" s="15"/>
    </row>
    <row r="105" spans="1:10" s="13" customFormat="1" ht="30" customHeight="1" thickBot="1" x14ac:dyDescent="0.3">
      <c r="A105" s="95" t="s">
        <v>219</v>
      </c>
      <c r="B105" s="90"/>
      <c r="C105" s="90"/>
      <c r="D105" s="90"/>
      <c r="E105" s="90"/>
      <c r="J105" s="72"/>
    </row>
    <row r="106" spans="1:10" ht="30" customHeight="1" x14ac:dyDescent="0.25">
      <c r="A106" s="6" t="s">
        <v>96</v>
      </c>
      <c r="B106" s="23" t="s">
        <v>97</v>
      </c>
      <c r="C106" s="7" t="s">
        <v>44</v>
      </c>
      <c r="D106" s="16">
        <v>810000</v>
      </c>
      <c r="E106" s="16">
        <v>350000</v>
      </c>
      <c r="F106" s="88"/>
      <c r="G106" s="88"/>
      <c r="H106" s="88"/>
      <c r="I106" s="88"/>
      <c r="J106" s="76">
        <v>4.5454545454545459</v>
      </c>
    </row>
    <row r="107" spans="1:10" ht="30" customHeight="1" x14ac:dyDescent="0.25">
      <c r="A107" s="8" t="s">
        <v>30</v>
      </c>
      <c r="B107" s="24" t="s">
        <v>39</v>
      </c>
      <c r="C107" s="3" t="s">
        <v>15</v>
      </c>
      <c r="D107" s="5">
        <v>5182000</v>
      </c>
      <c r="E107" s="5">
        <v>500000</v>
      </c>
      <c r="F107" s="13"/>
      <c r="G107" s="13"/>
      <c r="H107" s="13"/>
      <c r="I107" s="13"/>
      <c r="J107" s="77">
        <v>4.5454545454545459</v>
      </c>
    </row>
    <row r="108" spans="1:10" ht="30" customHeight="1" x14ac:dyDescent="0.25">
      <c r="A108" s="8" t="s">
        <v>30</v>
      </c>
      <c r="B108" s="24" t="s">
        <v>31</v>
      </c>
      <c r="C108" s="3" t="s">
        <v>15</v>
      </c>
      <c r="D108" s="5">
        <v>2350000</v>
      </c>
      <c r="E108" s="5">
        <v>300000</v>
      </c>
      <c r="F108" s="13"/>
      <c r="G108" s="13"/>
      <c r="H108" s="13"/>
      <c r="I108" s="13"/>
      <c r="J108" s="77">
        <v>4.5</v>
      </c>
    </row>
    <row r="109" spans="1:10" ht="30" customHeight="1" x14ac:dyDescent="0.25">
      <c r="A109" s="8" t="s">
        <v>133</v>
      </c>
      <c r="B109" s="24" t="s">
        <v>134</v>
      </c>
      <c r="C109" s="3" t="s">
        <v>8</v>
      </c>
      <c r="D109" s="5">
        <v>2711000</v>
      </c>
      <c r="E109" s="5">
        <v>1250000</v>
      </c>
      <c r="F109" s="13"/>
      <c r="G109" s="13"/>
      <c r="H109" s="13"/>
      <c r="I109" s="13"/>
      <c r="J109" s="77">
        <v>3.8181818181818183</v>
      </c>
    </row>
    <row r="110" spans="1:10" ht="30" customHeight="1" x14ac:dyDescent="0.25">
      <c r="A110" s="8" t="s">
        <v>64</v>
      </c>
      <c r="B110" s="24" t="s">
        <v>65</v>
      </c>
      <c r="C110" s="3" t="s">
        <v>47</v>
      </c>
      <c r="D110" s="5">
        <v>417150</v>
      </c>
      <c r="E110" s="5">
        <v>146000</v>
      </c>
      <c r="F110" s="13"/>
      <c r="G110" s="13"/>
      <c r="H110" s="13"/>
      <c r="I110" s="13"/>
      <c r="J110" s="77">
        <v>3.8181818181818183</v>
      </c>
    </row>
    <row r="111" spans="1:10" ht="30" customHeight="1" x14ac:dyDescent="0.25">
      <c r="A111" s="8" t="s">
        <v>30</v>
      </c>
      <c r="B111" s="24" t="s">
        <v>50</v>
      </c>
      <c r="C111" s="3" t="s">
        <v>15</v>
      </c>
      <c r="D111" s="5">
        <v>430000</v>
      </c>
      <c r="E111" s="5">
        <v>180000</v>
      </c>
      <c r="F111" s="13"/>
      <c r="G111" s="13"/>
      <c r="H111" s="13"/>
      <c r="I111" s="13"/>
      <c r="J111" s="77">
        <v>3.8181818181818183</v>
      </c>
    </row>
    <row r="112" spans="1:10" ht="30" customHeight="1" x14ac:dyDescent="0.25">
      <c r="A112" s="8" t="s">
        <v>105</v>
      </c>
      <c r="B112" s="24" t="s">
        <v>106</v>
      </c>
      <c r="C112" s="3" t="s">
        <v>29</v>
      </c>
      <c r="D112" s="5">
        <v>790960</v>
      </c>
      <c r="E112" s="5">
        <v>200000</v>
      </c>
      <c r="F112" s="13"/>
      <c r="G112" s="13"/>
      <c r="H112" s="13"/>
      <c r="I112" s="13"/>
      <c r="J112" s="77">
        <v>3.5454545454545454</v>
      </c>
    </row>
    <row r="113" spans="1:10" ht="30" customHeight="1" x14ac:dyDescent="0.25">
      <c r="A113" s="8" t="s">
        <v>155</v>
      </c>
      <c r="B113" s="24" t="s">
        <v>156</v>
      </c>
      <c r="C113" s="3" t="s">
        <v>157</v>
      </c>
      <c r="D113" s="5">
        <v>4260500</v>
      </c>
      <c r="E113" s="5">
        <v>500000</v>
      </c>
      <c r="F113" s="13"/>
      <c r="G113" s="13"/>
      <c r="H113" s="13"/>
      <c r="I113" s="13"/>
      <c r="J113" s="77">
        <v>3.3636363636363638</v>
      </c>
    </row>
    <row r="114" spans="1:10" ht="30" customHeight="1" x14ac:dyDescent="0.25">
      <c r="A114" s="8" t="s">
        <v>6</v>
      </c>
      <c r="B114" s="24" t="s">
        <v>9</v>
      </c>
      <c r="C114" s="3" t="s">
        <v>8</v>
      </c>
      <c r="D114" s="5">
        <v>397000</v>
      </c>
      <c r="E114" s="5">
        <v>80000</v>
      </c>
      <c r="F114" s="13"/>
      <c r="G114" s="13"/>
      <c r="H114" s="13"/>
      <c r="I114" s="13"/>
      <c r="J114" s="77">
        <v>3.3636363636363638</v>
      </c>
    </row>
    <row r="115" spans="1:10" ht="30" customHeight="1" x14ac:dyDescent="0.25">
      <c r="A115" s="8" t="s">
        <v>6</v>
      </c>
      <c r="B115" s="24" t="s">
        <v>7</v>
      </c>
      <c r="C115" s="3" t="s">
        <v>8</v>
      </c>
      <c r="D115" s="5">
        <v>100350</v>
      </c>
      <c r="E115" s="5">
        <v>60000</v>
      </c>
      <c r="F115" s="13"/>
      <c r="G115" s="13"/>
      <c r="H115" s="13"/>
      <c r="I115" s="13"/>
      <c r="J115" s="77">
        <v>3.1818181818181817</v>
      </c>
    </row>
    <row r="116" spans="1:10" ht="30" customHeight="1" x14ac:dyDescent="0.25">
      <c r="A116" s="8" t="s">
        <v>32</v>
      </c>
      <c r="B116" s="24" t="s">
        <v>33</v>
      </c>
      <c r="C116" s="3" t="s">
        <v>22</v>
      </c>
      <c r="D116" s="5">
        <v>590000</v>
      </c>
      <c r="E116" s="5">
        <v>150000</v>
      </c>
      <c r="F116" s="13"/>
      <c r="G116" s="13"/>
      <c r="H116" s="13"/>
      <c r="I116" s="13"/>
      <c r="J116" s="77">
        <v>3</v>
      </c>
    </row>
    <row r="117" spans="1:10" ht="30" customHeight="1" x14ac:dyDescent="0.25">
      <c r="A117" s="8" t="s">
        <v>68</v>
      </c>
      <c r="B117" s="24" t="s">
        <v>69</v>
      </c>
      <c r="C117" s="3" t="s">
        <v>5</v>
      </c>
      <c r="D117" s="5">
        <v>132000</v>
      </c>
      <c r="E117" s="5">
        <v>66000</v>
      </c>
      <c r="F117" s="13"/>
      <c r="G117" s="13"/>
      <c r="H117" s="13"/>
      <c r="I117" s="13"/>
      <c r="J117" s="77">
        <v>2.9090909090909092</v>
      </c>
    </row>
    <row r="118" spans="1:10" ht="30" customHeight="1" x14ac:dyDescent="0.25">
      <c r="A118" s="8" t="s">
        <v>163</v>
      </c>
      <c r="B118" s="24" t="s">
        <v>164</v>
      </c>
      <c r="C118" s="3" t="s">
        <v>8</v>
      </c>
      <c r="D118" s="5">
        <v>1316500</v>
      </c>
      <c r="E118" s="5">
        <v>400000</v>
      </c>
      <c r="F118" s="13"/>
      <c r="G118" s="13"/>
      <c r="H118" s="13"/>
      <c r="I118" s="13"/>
      <c r="J118" s="77">
        <v>2.0909090909090908</v>
      </c>
    </row>
    <row r="119" spans="1:10" ht="30" customHeight="1" thickBot="1" x14ac:dyDescent="0.3">
      <c r="A119" s="9" t="s">
        <v>150</v>
      </c>
      <c r="B119" s="25" t="s">
        <v>152</v>
      </c>
      <c r="C119" s="10" t="s">
        <v>21</v>
      </c>
      <c r="D119" s="12">
        <v>259000</v>
      </c>
      <c r="E119" s="12">
        <v>180000</v>
      </c>
      <c r="F119" s="61"/>
      <c r="G119" s="61"/>
      <c r="H119" s="61"/>
      <c r="I119" s="61"/>
      <c r="J119" s="83">
        <v>1.9090909090909092</v>
      </c>
    </row>
    <row r="120" spans="1:10" ht="30" customHeight="1" thickBot="1" x14ac:dyDescent="0.3">
      <c r="A120" s="65"/>
      <c r="B120" s="65"/>
      <c r="C120" s="65"/>
      <c r="D120" s="33">
        <f>SUM(D106:D119)</f>
        <v>19746460</v>
      </c>
      <c r="E120" s="33">
        <f>SUM(E106:E119)</f>
        <v>4362000</v>
      </c>
    </row>
    <row r="121" spans="1:10" ht="33.75" customHeight="1" thickBot="1" x14ac:dyDescent="0.3">
      <c r="A121" s="65"/>
      <c r="B121" s="65"/>
      <c r="C121" s="65"/>
      <c r="D121" s="15"/>
      <c r="E121" s="15"/>
    </row>
    <row r="122" spans="1:10" ht="29.25" customHeight="1" thickBot="1" x14ac:dyDescent="0.3">
      <c r="B122" s="96" t="s">
        <v>226</v>
      </c>
      <c r="C122" s="97"/>
      <c r="D122" s="99">
        <f>D21+D86+D104+D120</f>
        <v>90983943</v>
      </c>
      <c r="E122" s="98">
        <f>E21+E86+E104+E120</f>
        <v>28212746</v>
      </c>
    </row>
    <row r="123" spans="1:10" x14ac:dyDescent="0.25">
      <c r="D123" s="100" t="s">
        <v>227</v>
      </c>
      <c r="E123" s="100" t="s">
        <v>228</v>
      </c>
    </row>
  </sheetData>
  <mergeCells count="4">
    <mergeCell ref="A4:E4"/>
    <mergeCell ref="A23:E23"/>
    <mergeCell ref="A87:D87"/>
    <mergeCell ref="A105:E105"/>
  </mergeCells>
  <pageMargins left="0.51181102362204722" right="0.31496062992125984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3"/>
  <sheetViews>
    <sheetView workbookViewId="0">
      <selection activeCell="K3" sqref="K3"/>
    </sheetView>
  </sheetViews>
  <sheetFormatPr defaultRowHeight="15" x14ac:dyDescent="0.25"/>
  <cols>
    <col min="1" max="1" width="30.85546875" customWidth="1"/>
    <col min="2" max="2" width="32.42578125" customWidth="1"/>
    <col min="3" max="3" width="0.42578125" hidden="1" customWidth="1"/>
    <col min="4" max="4" width="11.42578125" customWidth="1"/>
    <col min="5" max="5" width="11.28515625" customWidth="1"/>
    <col min="6" max="6" width="4" customWidth="1"/>
    <col min="7" max="7" width="3.7109375" customWidth="1"/>
    <col min="8" max="10" width="3.28515625" customWidth="1"/>
    <col min="11" max="11" width="3.42578125" customWidth="1"/>
    <col min="12" max="12" width="3.28515625" customWidth="1"/>
    <col min="13" max="13" width="3.42578125" customWidth="1"/>
    <col min="14" max="15" width="3.28515625" customWidth="1"/>
    <col min="16" max="16" width="3.7109375" customWidth="1"/>
    <col min="17" max="17" width="6.7109375" customWidth="1"/>
    <col min="18" max="18" width="14.85546875" hidden="1" customWidth="1"/>
    <col min="19" max="19" width="0.28515625" hidden="1" customWidth="1"/>
    <col min="20" max="20" width="15.7109375" hidden="1" customWidth="1"/>
    <col min="21" max="21" width="10.85546875" hidden="1" customWidth="1"/>
  </cols>
  <sheetData>
    <row r="1" spans="1:21" ht="15.75" thickBot="1" x14ac:dyDescent="0.3">
      <c r="F1" s="47"/>
      <c r="G1" s="48"/>
      <c r="H1" s="48" t="s">
        <v>220</v>
      </c>
      <c r="I1" s="48" t="s">
        <v>221</v>
      </c>
      <c r="J1" s="48" t="s">
        <v>222</v>
      </c>
      <c r="K1" s="48" t="s">
        <v>221</v>
      </c>
      <c r="L1" s="48" t="s">
        <v>223</v>
      </c>
      <c r="M1" s="48" t="s">
        <v>224</v>
      </c>
      <c r="N1" s="48" t="s">
        <v>225</v>
      </c>
      <c r="O1" s="48"/>
      <c r="P1" s="49"/>
    </row>
    <row r="2" spans="1:21" ht="50.1" customHeight="1" thickBot="1" x14ac:dyDescent="0.3">
      <c r="A2" s="18" t="s">
        <v>189</v>
      </c>
      <c r="B2" s="18" t="s">
        <v>190</v>
      </c>
      <c r="C2" s="18" t="s">
        <v>191</v>
      </c>
      <c r="D2" s="18" t="s">
        <v>192</v>
      </c>
      <c r="E2" s="41" t="s">
        <v>193</v>
      </c>
      <c r="F2" s="43"/>
      <c r="G2" s="44"/>
      <c r="H2" s="44"/>
      <c r="I2" s="44"/>
      <c r="J2" s="44"/>
      <c r="K2" s="44"/>
      <c r="L2" s="44"/>
      <c r="M2" s="44"/>
      <c r="N2" s="46"/>
      <c r="O2" s="46"/>
      <c r="P2" s="45"/>
      <c r="Q2" s="42" t="s">
        <v>214</v>
      </c>
      <c r="R2" s="18" t="s">
        <v>215</v>
      </c>
      <c r="S2" s="18" t="s">
        <v>193</v>
      </c>
      <c r="T2" s="18" t="s">
        <v>216</v>
      </c>
      <c r="U2" s="31" t="s">
        <v>193</v>
      </c>
    </row>
    <row r="3" spans="1:21" ht="30" customHeight="1" x14ac:dyDescent="0.25"/>
    <row r="4" spans="1:21" ht="30" customHeight="1" thickBot="1" x14ac:dyDescent="0.3">
      <c r="A4" s="89" t="s">
        <v>217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</row>
    <row r="5" spans="1:21" ht="30" customHeight="1" x14ac:dyDescent="0.25">
      <c r="A5" s="6" t="s">
        <v>16</v>
      </c>
      <c r="B5" s="23" t="s">
        <v>17</v>
      </c>
      <c r="C5" s="7" t="s">
        <v>18</v>
      </c>
      <c r="D5" s="16">
        <v>1193550</v>
      </c>
      <c r="E5" s="16">
        <v>60000</v>
      </c>
      <c r="F5" s="40">
        <v>5</v>
      </c>
      <c r="G5" s="40">
        <v>5</v>
      </c>
      <c r="H5" s="40">
        <v>5</v>
      </c>
      <c r="I5" s="40">
        <v>5</v>
      </c>
      <c r="J5" s="40">
        <v>5</v>
      </c>
      <c r="K5" s="40">
        <v>5</v>
      </c>
      <c r="L5" s="40">
        <v>4</v>
      </c>
      <c r="M5" s="40">
        <v>4</v>
      </c>
      <c r="N5" s="40">
        <v>4</v>
      </c>
      <c r="O5" s="40">
        <v>4</v>
      </c>
      <c r="P5" s="40"/>
      <c r="Q5" s="57">
        <f t="shared" ref="Q5:Q20" si="0">AVERAGE(F5:P5)</f>
        <v>4.5999999999999996</v>
      </c>
      <c r="R5" s="56"/>
      <c r="S5" s="20"/>
      <c r="T5" s="20"/>
      <c r="U5" s="20"/>
    </row>
    <row r="6" spans="1:21" ht="30" customHeight="1" x14ac:dyDescent="0.25">
      <c r="A6" s="8" t="s">
        <v>137</v>
      </c>
      <c r="B6" s="24" t="s">
        <v>138</v>
      </c>
      <c r="C6" s="3" t="s">
        <v>2</v>
      </c>
      <c r="D6" s="4">
        <v>293000</v>
      </c>
      <c r="E6" s="4">
        <v>200000</v>
      </c>
      <c r="F6" s="35">
        <v>5</v>
      </c>
      <c r="G6" s="35">
        <v>5</v>
      </c>
      <c r="H6" s="35">
        <v>5</v>
      </c>
      <c r="I6" s="35">
        <v>5</v>
      </c>
      <c r="J6" s="35">
        <v>5</v>
      </c>
      <c r="K6" s="35">
        <v>5</v>
      </c>
      <c r="L6" s="35">
        <v>5</v>
      </c>
      <c r="M6" s="35">
        <v>4</v>
      </c>
      <c r="N6" s="35">
        <v>4</v>
      </c>
      <c r="O6" s="35">
        <v>3</v>
      </c>
      <c r="P6" s="35">
        <v>3</v>
      </c>
      <c r="Q6" s="58">
        <f t="shared" si="0"/>
        <v>4.4545454545454541</v>
      </c>
      <c r="R6" s="28">
        <v>293000</v>
      </c>
      <c r="S6" s="19">
        <v>200000</v>
      </c>
      <c r="T6" s="19">
        <v>293000</v>
      </c>
      <c r="U6" s="19">
        <v>200000</v>
      </c>
    </row>
    <row r="7" spans="1:21" ht="30" customHeight="1" x14ac:dyDescent="0.25">
      <c r="A7" s="8" t="s">
        <v>58</v>
      </c>
      <c r="B7" s="24" t="s">
        <v>59</v>
      </c>
      <c r="C7" s="3" t="s">
        <v>47</v>
      </c>
      <c r="D7" s="5">
        <v>5530000</v>
      </c>
      <c r="E7" s="5">
        <v>490000</v>
      </c>
      <c r="F7" s="36">
        <v>5</v>
      </c>
      <c r="G7" s="36">
        <v>5</v>
      </c>
      <c r="H7" s="36">
        <v>5</v>
      </c>
      <c r="I7" s="36">
        <v>5</v>
      </c>
      <c r="J7" s="36">
        <v>5</v>
      </c>
      <c r="K7" s="36">
        <v>5</v>
      </c>
      <c r="L7" s="36">
        <v>4</v>
      </c>
      <c r="M7" s="36">
        <v>4</v>
      </c>
      <c r="N7" s="36">
        <v>4</v>
      </c>
      <c r="O7" s="36">
        <v>4</v>
      </c>
      <c r="P7" s="36">
        <v>3</v>
      </c>
      <c r="Q7" s="58">
        <f t="shared" si="0"/>
        <v>4.4545454545454541</v>
      </c>
      <c r="R7" s="28"/>
      <c r="S7" s="19"/>
      <c r="T7" s="19"/>
      <c r="U7" s="19"/>
    </row>
    <row r="8" spans="1:21" ht="30" customHeight="1" x14ac:dyDescent="0.25">
      <c r="A8" s="8" t="s">
        <v>13</v>
      </c>
      <c r="B8" s="24" t="s">
        <v>60</v>
      </c>
      <c r="C8" s="3" t="s">
        <v>15</v>
      </c>
      <c r="D8" s="5">
        <v>833000</v>
      </c>
      <c r="E8" s="5">
        <v>230000</v>
      </c>
      <c r="F8" s="36">
        <v>5</v>
      </c>
      <c r="G8" s="36">
        <v>5</v>
      </c>
      <c r="H8" s="36">
        <v>5</v>
      </c>
      <c r="I8" s="36">
        <v>5</v>
      </c>
      <c r="J8" s="36">
        <v>5</v>
      </c>
      <c r="K8" s="36">
        <v>4</v>
      </c>
      <c r="L8" s="36">
        <v>4</v>
      </c>
      <c r="M8" s="36">
        <v>4</v>
      </c>
      <c r="N8" s="36">
        <v>4</v>
      </c>
      <c r="O8" s="36">
        <v>4</v>
      </c>
      <c r="P8" s="36">
        <v>4</v>
      </c>
      <c r="Q8" s="58">
        <f t="shared" si="0"/>
        <v>4.4545454545454541</v>
      </c>
      <c r="R8" s="56"/>
      <c r="S8" s="20"/>
      <c r="T8" s="20"/>
      <c r="U8" s="20"/>
    </row>
    <row r="9" spans="1:21" ht="30" customHeight="1" x14ac:dyDescent="0.25">
      <c r="A9" s="8" t="s">
        <v>125</v>
      </c>
      <c r="B9" s="24" t="s">
        <v>128</v>
      </c>
      <c r="C9" s="3" t="s">
        <v>44</v>
      </c>
      <c r="D9" s="4">
        <v>430000</v>
      </c>
      <c r="E9" s="4">
        <v>300000</v>
      </c>
      <c r="F9" s="35">
        <v>5</v>
      </c>
      <c r="G9" s="35">
        <v>5</v>
      </c>
      <c r="H9" s="35">
        <v>5</v>
      </c>
      <c r="I9" s="35">
        <v>4</v>
      </c>
      <c r="J9" s="35">
        <v>4</v>
      </c>
      <c r="K9" s="35">
        <v>4</v>
      </c>
      <c r="L9" s="35">
        <v>4</v>
      </c>
      <c r="M9" s="35">
        <v>4</v>
      </c>
      <c r="N9" s="35">
        <v>4</v>
      </c>
      <c r="O9" s="35">
        <v>4</v>
      </c>
      <c r="P9" s="35">
        <v>3</v>
      </c>
      <c r="Q9" s="58">
        <f t="shared" si="0"/>
        <v>4.1818181818181817</v>
      </c>
      <c r="R9" s="56">
        <v>430000</v>
      </c>
      <c r="S9" s="20">
        <v>300000</v>
      </c>
      <c r="T9" s="20">
        <v>430000</v>
      </c>
      <c r="U9" s="20">
        <v>3000000</v>
      </c>
    </row>
    <row r="10" spans="1:21" ht="30" customHeight="1" x14ac:dyDescent="0.25">
      <c r="A10" s="8" t="s">
        <v>116</v>
      </c>
      <c r="B10" s="24" t="s">
        <v>117</v>
      </c>
      <c r="C10" s="3" t="s">
        <v>5</v>
      </c>
      <c r="D10" s="4">
        <v>1200000</v>
      </c>
      <c r="E10" s="4">
        <v>250000</v>
      </c>
      <c r="F10" s="35">
        <v>5</v>
      </c>
      <c r="G10" s="35">
        <v>5</v>
      </c>
      <c r="H10" s="35">
        <v>5</v>
      </c>
      <c r="I10" s="35">
        <v>5</v>
      </c>
      <c r="J10" s="35">
        <v>4</v>
      </c>
      <c r="K10" s="35">
        <v>4</v>
      </c>
      <c r="L10" s="35">
        <v>4</v>
      </c>
      <c r="M10" s="35">
        <v>4</v>
      </c>
      <c r="N10" s="35">
        <v>3</v>
      </c>
      <c r="O10" s="35">
        <v>3</v>
      </c>
      <c r="P10" s="35">
        <v>3</v>
      </c>
      <c r="Q10" s="58">
        <f t="shared" si="0"/>
        <v>4.0909090909090908</v>
      </c>
      <c r="R10" s="56"/>
      <c r="S10" s="20"/>
      <c r="T10" s="20"/>
      <c r="U10" s="20"/>
    </row>
    <row r="11" spans="1:21" ht="30" customHeight="1" x14ac:dyDescent="0.25">
      <c r="A11" s="8" t="s">
        <v>196</v>
      </c>
      <c r="B11" s="24" t="s">
        <v>197</v>
      </c>
      <c r="C11" s="3" t="s">
        <v>44</v>
      </c>
      <c r="D11" s="4">
        <v>870000</v>
      </c>
      <c r="E11" s="4">
        <v>590000</v>
      </c>
      <c r="F11" s="35">
        <v>5</v>
      </c>
      <c r="G11" s="35">
        <v>5</v>
      </c>
      <c r="H11" s="35">
        <v>5</v>
      </c>
      <c r="I11" s="35">
        <v>5</v>
      </c>
      <c r="J11" s="35">
        <v>4</v>
      </c>
      <c r="K11" s="35">
        <v>4</v>
      </c>
      <c r="L11" s="35">
        <v>4</v>
      </c>
      <c r="M11" s="35">
        <v>4</v>
      </c>
      <c r="N11" s="35">
        <v>3</v>
      </c>
      <c r="O11" s="35">
        <v>3</v>
      </c>
      <c r="P11" s="35">
        <v>2</v>
      </c>
      <c r="Q11" s="58">
        <f t="shared" si="0"/>
        <v>4</v>
      </c>
      <c r="R11" s="28"/>
      <c r="S11" s="19"/>
      <c r="T11" s="19"/>
      <c r="U11" s="19"/>
    </row>
    <row r="12" spans="1:21" s="1" customFormat="1" ht="30" customHeight="1" x14ac:dyDescent="0.25">
      <c r="A12" s="8" t="s">
        <v>161</v>
      </c>
      <c r="B12" s="24" t="s">
        <v>162</v>
      </c>
      <c r="C12" s="3" t="s">
        <v>8</v>
      </c>
      <c r="D12" s="4">
        <v>1420000</v>
      </c>
      <c r="E12" s="4">
        <v>840000</v>
      </c>
      <c r="F12" s="35">
        <v>5</v>
      </c>
      <c r="G12" s="35">
        <v>5</v>
      </c>
      <c r="H12" s="35">
        <v>5</v>
      </c>
      <c r="I12" s="35">
        <v>4</v>
      </c>
      <c r="J12" s="35">
        <v>4</v>
      </c>
      <c r="K12" s="35">
        <v>4</v>
      </c>
      <c r="L12" s="35">
        <v>4</v>
      </c>
      <c r="M12" s="35">
        <v>4</v>
      </c>
      <c r="N12" s="35">
        <v>3</v>
      </c>
      <c r="O12" s="35">
        <v>3</v>
      </c>
      <c r="P12" s="35">
        <v>3</v>
      </c>
      <c r="Q12" s="58">
        <f t="shared" si="0"/>
        <v>4</v>
      </c>
      <c r="R12" s="28">
        <v>1535000</v>
      </c>
      <c r="S12" s="19">
        <v>900000</v>
      </c>
      <c r="T12" s="19">
        <v>1535000</v>
      </c>
      <c r="U12" s="19">
        <v>900000</v>
      </c>
    </row>
    <row r="13" spans="1:21" s="1" customFormat="1" ht="30" customHeight="1" x14ac:dyDescent="0.25">
      <c r="A13" s="8" t="s">
        <v>51</v>
      </c>
      <c r="B13" s="24" t="s">
        <v>63</v>
      </c>
      <c r="C13" s="3" t="s">
        <v>44</v>
      </c>
      <c r="D13" s="5">
        <v>2450000</v>
      </c>
      <c r="E13" s="5">
        <v>590000</v>
      </c>
      <c r="F13" s="36">
        <v>5</v>
      </c>
      <c r="G13" s="36">
        <v>5</v>
      </c>
      <c r="H13" s="36">
        <v>4</v>
      </c>
      <c r="I13" s="36">
        <v>4</v>
      </c>
      <c r="J13" s="36">
        <v>4</v>
      </c>
      <c r="K13" s="36">
        <v>4</v>
      </c>
      <c r="L13" s="36">
        <v>4</v>
      </c>
      <c r="M13" s="36">
        <v>4</v>
      </c>
      <c r="N13" s="36">
        <v>4</v>
      </c>
      <c r="O13" s="36">
        <v>3</v>
      </c>
      <c r="P13" s="36">
        <v>3</v>
      </c>
      <c r="Q13" s="58">
        <f t="shared" si="0"/>
        <v>4</v>
      </c>
      <c r="R13" s="56"/>
      <c r="S13" s="20"/>
      <c r="T13" s="20"/>
      <c r="U13" s="20"/>
    </row>
    <row r="14" spans="1:21" s="1" customFormat="1" ht="30" customHeight="1" x14ac:dyDescent="0.25">
      <c r="A14" s="8" t="s">
        <v>91</v>
      </c>
      <c r="B14" s="24" t="s">
        <v>92</v>
      </c>
      <c r="C14" s="3" t="s">
        <v>93</v>
      </c>
      <c r="D14" s="4">
        <v>5360000</v>
      </c>
      <c r="E14" s="4">
        <v>490000</v>
      </c>
      <c r="F14" s="35">
        <v>5</v>
      </c>
      <c r="G14" s="35">
        <v>5</v>
      </c>
      <c r="H14" s="35">
        <v>5</v>
      </c>
      <c r="I14" s="35">
        <v>4</v>
      </c>
      <c r="J14" s="35">
        <v>3</v>
      </c>
      <c r="K14" s="35">
        <v>3</v>
      </c>
      <c r="L14" s="35">
        <v>3</v>
      </c>
      <c r="M14" s="35">
        <v>3</v>
      </c>
      <c r="N14" s="35">
        <v>3</v>
      </c>
      <c r="O14" s="35">
        <v>3</v>
      </c>
      <c r="P14" s="35"/>
      <c r="Q14" s="58">
        <f t="shared" si="0"/>
        <v>3.7</v>
      </c>
      <c r="R14" s="28"/>
      <c r="S14" s="19"/>
      <c r="T14" s="19"/>
      <c r="U14" s="19"/>
    </row>
    <row r="15" spans="1:21" s="1" customFormat="1" ht="30" customHeight="1" x14ac:dyDescent="0.25">
      <c r="A15" s="8" t="s">
        <v>195</v>
      </c>
      <c r="B15" s="24" t="s">
        <v>194</v>
      </c>
      <c r="C15" s="3" t="s">
        <v>21</v>
      </c>
      <c r="D15" s="4">
        <v>4431120</v>
      </c>
      <c r="E15" s="4">
        <v>280000</v>
      </c>
      <c r="F15" s="35">
        <v>5</v>
      </c>
      <c r="G15" s="35">
        <v>5</v>
      </c>
      <c r="H15" s="35">
        <v>5</v>
      </c>
      <c r="I15" s="35">
        <v>4</v>
      </c>
      <c r="J15" s="35">
        <v>4</v>
      </c>
      <c r="K15" s="35">
        <v>4</v>
      </c>
      <c r="L15" s="35">
        <v>3</v>
      </c>
      <c r="M15" s="35">
        <v>3</v>
      </c>
      <c r="N15" s="35">
        <v>3</v>
      </c>
      <c r="O15" s="35">
        <v>2</v>
      </c>
      <c r="P15" s="35">
        <v>2</v>
      </c>
      <c r="Q15" s="58">
        <f t="shared" si="0"/>
        <v>3.6363636363636362</v>
      </c>
      <c r="R15" s="28"/>
      <c r="S15" s="19"/>
      <c r="T15" s="19"/>
      <c r="U15" s="19"/>
    </row>
    <row r="16" spans="1:21" s="1" customFormat="1" ht="30" customHeight="1" x14ac:dyDescent="0.25">
      <c r="A16" s="8" t="s">
        <v>79</v>
      </c>
      <c r="B16" s="24" t="s">
        <v>80</v>
      </c>
      <c r="C16" s="3" t="s">
        <v>8</v>
      </c>
      <c r="D16" s="5">
        <v>4594000</v>
      </c>
      <c r="E16" s="5">
        <v>1900000</v>
      </c>
      <c r="F16" s="36">
        <v>5</v>
      </c>
      <c r="G16" s="36">
        <v>4</v>
      </c>
      <c r="H16" s="36">
        <v>4</v>
      </c>
      <c r="I16" s="36">
        <v>4</v>
      </c>
      <c r="J16" s="36">
        <v>3</v>
      </c>
      <c r="K16" s="36">
        <v>3</v>
      </c>
      <c r="L16" s="36">
        <v>3</v>
      </c>
      <c r="M16" s="36">
        <v>3</v>
      </c>
      <c r="N16" s="36">
        <v>3</v>
      </c>
      <c r="O16" s="36">
        <v>2</v>
      </c>
      <c r="P16" s="36">
        <v>1</v>
      </c>
      <c r="Q16" s="58">
        <f t="shared" si="0"/>
        <v>3.1818181818181817</v>
      </c>
      <c r="R16" s="56">
        <v>4825000</v>
      </c>
      <c r="S16" s="20">
        <v>2000000</v>
      </c>
      <c r="T16" s="20">
        <v>5580000</v>
      </c>
      <c r="U16" s="20">
        <v>2100000</v>
      </c>
    </row>
    <row r="17" spans="1:21" s="1" customFormat="1" ht="30" customHeight="1" x14ac:dyDescent="0.25">
      <c r="A17" s="8" t="s">
        <v>27</v>
      </c>
      <c r="B17" s="24" t="s">
        <v>28</v>
      </c>
      <c r="C17" s="3" t="s">
        <v>5</v>
      </c>
      <c r="D17" s="5">
        <v>5426100</v>
      </c>
      <c r="E17" s="5">
        <v>1500000</v>
      </c>
      <c r="F17" s="36">
        <v>5</v>
      </c>
      <c r="G17" s="36">
        <v>4</v>
      </c>
      <c r="H17" s="36">
        <v>3</v>
      </c>
      <c r="I17" s="36">
        <v>3</v>
      </c>
      <c r="J17" s="36">
        <v>3</v>
      </c>
      <c r="K17" s="36">
        <v>3</v>
      </c>
      <c r="L17" s="36">
        <v>3</v>
      </c>
      <c r="M17" s="36">
        <v>2</v>
      </c>
      <c r="N17" s="36">
        <v>2</v>
      </c>
      <c r="O17" s="36">
        <v>2</v>
      </c>
      <c r="P17" s="36">
        <v>1</v>
      </c>
      <c r="Q17" s="58">
        <f t="shared" si="0"/>
        <v>2.8181818181818183</v>
      </c>
      <c r="R17" s="56"/>
      <c r="S17" s="20"/>
      <c r="T17" s="20"/>
      <c r="U17" s="20"/>
    </row>
    <row r="18" spans="1:21" s="1" customFormat="1" ht="30" customHeight="1" x14ac:dyDescent="0.25">
      <c r="A18" s="8" t="s">
        <v>107</v>
      </c>
      <c r="B18" s="24" t="s">
        <v>108</v>
      </c>
      <c r="C18" s="3" t="s">
        <v>38</v>
      </c>
      <c r="D18" s="4">
        <v>1795000</v>
      </c>
      <c r="E18" s="4">
        <v>700000</v>
      </c>
      <c r="F18" s="35">
        <v>4</v>
      </c>
      <c r="G18" s="35">
        <v>3</v>
      </c>
      <c r="H18" s="35">
        <v>3</v>
      </c>
      <c r="I18" s="35">
        <v>3</v>
      </c>
      <c r="J18" s="35">
        <v>3</v>
      </c>
      <c r="K18" s="35">
        <v>3</v>
      </c>
      <c r="L18" s="35">
        <v>3</v>
      </c>
      <c r="M18" s="35">
        <v>3</v>
      </c>
      <c r="N18" s="35">
        <v>2</v>
      </c>
      <c r="O18" s="35">
        <v>2</v>
      </c>
      <c r="P18" s="35">
        <v>2</v>
      </c>
      <c r="Q18" s="58">
        <f t="shared" si="0"/>
        <v>2.8181818181818183</v>
      </c>
      <c r="R18" s="56"/>
      <c r="S18" s="20"/>
      <c r="T18" s="20"/>
      <c r="U18" s="20"/>
    </row>
    <row r="19" spans="1:21" s="1" customFormat="1" ht="30" customHeight="1" x14ac:dyDescent="0.25">
      <c r="A19" s="8" t="s">
        <v>148</v>
      </c>
      <c r="B19" s="24" t="s">
        <v>149</v>
      </c>
      <c r="C19" s="3" t="s">
        <v>47</v>
      </c>
      <c r="D19" s="4">
        <v>385000</v>
      </c>
      <c r="E19" s="4">
        <v>170000</v>
      </c>
      <c r="F19" s="35">
        <v>3</v>
      </c>
      <c r="G19" s="35">
        <v>2</v>
      </c>
      <c r="H19" s="35">
        <v>2</v>
      </c>
      <c r="I19" s="35">
        <v>2</v>
      </c>
      <c r="J19" s="35">
        <v>2</v>
      </c>
      <c r="K19" s="35">
        <v>2</v>
      </c>
      <c r="L19" s="35">
        <v>2</v>
      </c>
      <c r="M19" s="35">
        <v>2</v>
      </c>
      <c r="N19" s="35">
        <v>2</v>
      </c>
      <c r="O19" s="35">
        <v>1</v>
      </c>
      <c r="P19" s="35">
        <v>1</v>
      </c>
      <c r="Q19" s="58">
        <f t="shared" si="0"/>
        <v>1.9090909090909092</v>
      </c>
      <c r="R19" s="28"/>
      <c r="S19" s="19"/>
      <c r="T19" s="19"/>
      <c r="U19" s="19"/>
    </row>
    <row r="20" spans="1:21" s="1" customFormat="1" ht="30" customHeight="1" thickBot="1" x14ac:dyDescent="0.3">
      <c r="A20" s="9" t="s">
        <v>109</v>
      </c>
      <c r="B20" s="25" t="s">
        <v>110</v>
      </c>
      <c r="C20" s="10" t="s">
        <v>47</v>
      </c>
      <c r="D20" s="11">
        <v>625000</v>
      </c>
      <c r="E20" s="11">
        <v>312500</v>
      </c>
      <c r="F20" s="37">
        <v>2</v>
      </c>
      <c r="G20" s="37">
        <v>2</v>
      </c>
      <c r="H20" s="37">
        <v>2</v>
      </c>
      <c r="I20" s="37">
        <v>2</v>
      </c>
      <c r="J20" s="37">
        <v>2</v>
      </c>
      <c r="K20" s="37">
        <v>2</v>
      </c>
      <c r="L20" s="37">
        <v>1</v>
      </c>
      <c r="M20" s="37">
        <v>1</v>
      </c>
      <c r="N20" s="37">
        <v>1</v>
      </c>
      <c r="O20" s="37">
        <v>1</v>
      </c>
      <c r="P20" s="37">
        <v>1</v>
      </c>
      <c r="Q20" s="59">
        <f t="shared" si="0"/>
        <v>1.5454545454545454</v>
      </c>
      <c r="R20" s="56">
        <v>625000</v>
      </c>
      <c r="S20" s="20">
        <v>284000</v>
      </c>
      <c r="T20" s="20">
        <v>625000</v>
      </c>
      <c r="U20" s="20">
        <v>284000</v>
      </c>
    </row>
    <row r="21" spans="1:21" s="1" customFormat="1" ht="30" customHeight="1" thickBot="1" x14ac:dyDescent="0.3">
      <c r="A21" s="22"/>
      <c r="B21" s="22"/>
      <c r="C21" s="22"/>
      <c r="D21" s="32">
        <f>SUM(D5:D20)</f>
        <v>36835770</v>
      </c>
      <c r="E21" s="32">
        <f>SUM(E5:E20)</f>
        <v>8902500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50"/>
      <c r="R21" s="21"/>
      <c r="S21" s="21"/>
      <c r="T21" s="21"/>
      <c r="U21" s="21"/>
    </row>
    <row r="22" spans="1:21" s="1" customFormat="1" ht="50.1" customHeight="1" x14ac:dyDescent="0.25">
      <c r="A22" s="22"/>
      <c r="B22" s="22"/>
      <c r="C22" s="22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50"/>
      <c r="R22" s="21"/>
      <c r="S22" s="21"/>
      <c r="T22" s="21"/>
      <c r="U22" s="21"/>
    </row>
    <row r="23" spans="1:21" s="1" customFormat="1" ht="30" customHeight="1" thickBot="1" x14ac:dyDescent="0.3">
      <c r="A23" s="91" t="s">
        <v>213</v>
      </c>
      <c r="B23" s="92"/>
      <c r="C23" s="92"/>
      <c r="D23" s="92"/>
      <c r="E23" s="92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51"/>
    </row>
    <row r="24" spans="1:21" ht="30" customHeight="1" x14ac:dyDescent="0.25">
      <c r="A24" s="6" t="s">
        <v>99</v>
      </c>
      <c r="B24" s="23" t="s">
        <v>102</v>
      </c>
      <c r="C24" s="7" t="s">
        <v>47</v>
      </c>
      <c r="D24" s="16">
        <v>1200000</v>
      </c>
      <c r="E24" s="16">
        <v>290000</v>
      </c>
      <c r="F24" s="40">
        <v>5</v>
      </c>
      <c r="G24" s="40">
        <v>5</v>
      </c>
      <c r="H24" s="40">
        <v>5</v>
      </c>
      <c r="I24" s="40">
        <v>5</v>
      </c>
      <c r="J24" s="40">
        <v>5</v>
      </c>
      <c r="K24" s="40">
        <v>5</v>
      </c>
      <c r="L24" s="40">
        <v>5</v>
      </c>
      <c r="M24" s="40">
        <v>5</v>
      </c>
      <c r="N24" s="40">
        <v>5</v>
      </c>
      <c r="O24" s="40">
        <v>4</v>
      </c>
      <c r="P24" s="40">
        <v>3</v>
      </c>
      <c r="Q24" s="57">
        <f t="shared" ref="Q24:Q55" si="1">AVERAGE(F24:P24)</f>
        <v>4.7272727272727275</v>
      </c>
      <c r="R24" s="1"/>
      <c r="S24" s="1"/>
      <c r="T24" s="1"/>
      <c r="U24" s="1"/>
    </row>
    <row r="25" spans="1:21" ht="30" customHeight="1" x14ac:dyDescent="0.25">
      <c r="A25" s="8" t="s">
        <v>96</v>
      </c>
      <c r="B25" s="24" t="s">
        <v>98</v>
      </c>
      <c r="C25" s="3" t="s">
        <v>44</v>
      </c>
      <c r="D25" s="5">
        <v>852000</v>
      </c>
      <c r="E25" s="5">
        <v>250000</v>
      </c>
      <c r="F25" s="36">
        <v>5</v>
      </c>
      <c r="G25" s="36">
        <v>5</v>
      </c>
      <c r="H25" s="36">
        <v>5</v>
      </c>
      <c r="I25" s="36">
        <v>5</v>
      </c>
      <c r="J25" s="36">
        <v>4</v>
      </c>
      <c r="K25" s="36">
        <v>4</v>
      </c>
      <c r="L25" s="36">
        <v>4</v>
      </c>
      <c r="M25" s="36">
        <v>4</v>
      </c>
      <c r="N25" s="36">
        <v>4</v>
      </c>
      <c r="O25" s="36">
        <v>4</v>
      </c>
      <c r="P25" s="36">
        <v>4</v>
      </c>
      <c r="Q25" s="58">
        <f t="shared" si="1"/>
        <v>4.3636363636363633</v>
      </c>
      <c r="R25" s="1"/>
      <c r="S25" s="1"/>
      <c r="T25" s="1"/>
      <c r="U25" s="1"/>
    </row>
    <row r="26" spans="1:21" ht="30" customHeight="1" x14ac:dyDescent="0.25">
      <c r="A26" s="8" t="s">
        <v>3</v>
      </c>
      <c r="B26" s="24" t="s">
        <v>4</v>
      </c>
      <c r="C26" s="3" t="s">
        <v>5</v>
      </c>
      <c r="D26" s="4">
        <v>188000</v>
      </c>
      <c r="E26" s="4">
        <v>70000</v>
      </c>
      <c r="F26" s="35">
        <v>5</v>
      </c>
      <c r="G26" s="35">
        <v>5</v>
      </c>
      <c r="H26" s="35">
        <v>5</v>
      </c>
      <c r="I26" s="35">
        <v>5</v>
      </c>
      <c r="J26" s="35">
        <v>5</v>
      </c>
      <c r="K26" s="35">
        <v>4</v>
      </c>
      <c r="L26" s="35">
        <v>4</v>
      </c>
      <c r="M26" s="35">
        <v>4</v>
      </c>
      <c r="N26" s="35">
        <v>4</v>
      </c>
      <c r="O26" s="35">
        <v>4</v>
      </c>
      <c r="P26" s="35">
        <v>3</v>
      </c>
      <c r="Q26" s="58">
        <f t="shared" si="1"/>
        <v>4.3636363636363633</v>
      </c>
    </row>
    <row r="27" spans="1:21" s="1" customFormat="1" ht="30" customHeight="1" x14ac:dyDescent="0.25">
      <c r="A27" s="8" t="s">
        <v>125</v>
      </c>
      <c r="B27" s="24" t="s">
        <v>126</v>
      </c>
      <c r="C27" s="3" t="s">
        <v>74</v>
      </c>
      <c r="D27" s="5">
        <v>490000</v>
      </c>
      <c r="E27" s="5">
        <v>220000</v>
      </c>
      <c r="F27" s="36">
        <v>5</v>
      </c>
      <c r="G27" s="36">
        <v>5</v>
      </c>
      <c r="H27" s="36">
        <v>5</v>
      </c>
      <c r="I27" s="36">
        <v>5</v>
      </c>
      <c r="J27" s="36">
        <v>4</v>
      </c>
      <c r="K27" s="36">
        <v>4</v>
      </c>
      <c r="L27" s="36">
        <v>4</v>
      </c>
      <c r="M27" s="36">
        <v>4</v>
      </c>
      <c r="N27" s="36">
        <v>4</v>
      </c>
      <c r="O27" s="36">
        <v>4</v>
      </c>
      <c r="P27" s="36">
        <v>4</v>
      </c>
      <c r="Q27" s="58">
        <f t="shared" si="1"/>
        <v>4.3636363636363633</v>
      </c>
      <c r="R27"/>
      <c r="S27"/>
      <c r="T27"/>
      <c r="U27"/>
    </row>
    <row r="28" spans="1:21" s="1" customFormat="1" ht="30" customHeight="1" x14ac:dyDescent="0.25">
      <c r="A28" s="8" t="s">
        <v>171</v>
      </c>
      <c r="B28" s="24" t="s">
        <v>173</v>
      </c>
      <c r="C28" s="3" t="s">
        <v>8</v>
      </c>
      <c r="D28" s="5">
        <v>809000</v>
      </c>
      <c r="E28" s="5">
        <v>160000</v>
      </c>
      <c r="F28" s="36">
        <v>5</v>
      </c>
      <c r="G28" s="36">
        <v>5</v>
      </c>
      <c r="H28" s="36">
        <v>5</v>
      </c>
      <c r="I28" s="36">
        <v>5</v>
      </c>
      <c r="J28" s="36">
        <v>4</v>
      </c>
      <c r="K28" s="36">
        <v>4</v>
      </c>
      <c r="L28" s="36">
        <v>4</v>
      </c>
      <c r="M28" s="36">
        <v>4</v>
      </c>
      <c r="N28" s="36">
        <v>4</v>
      </c>
      <c r="O28" s="36">
        <v>4</v>
      </c>
      <c r="P28" s="36">
        <v>3</v>
      </c>
      <c r="Q28" s="58">
        <f t="shared" si="1"/>
        <v>4.2727272727272725</v>
      </c>
      <c r="R28"/>
      <c r="S28"/>
      <c r="T28"/>
      <c r="U28"/>
    </row>
    <row r="29" spans="1:21" s="1" customFormat="1" ht="30" customHeight="1" x14ac:dyDescent="0.25">
      <c r="A29" s="8" t="s">
        <v>0</v>
      </c>
      <c r="B29" s="24" t="s">
        <v>1</v>
      </c>
      <c r="C29" s="3" t="s">
        <v>2</v>
      </c>
      <c r="D29" s="5">
        <v>170000</v>
      </c>
      <c r="E29" s="5">
        <v>85000</v>
      </c>
      <c r="F29" s="36">
        <v>5</v>
      </c>
      <c r="G29" s="36">
        <v>5</v>
      </c>
      <c r="H29" s="36">
        <v>5</v>
      </c>
      <c r="I29" s="36">
        <v>5</v>
      </c>
      <c r="J29" s="36">
        <v>5</v>
      </c>
      <c r="K29" s="36">
        <v>4</v>
      </c>
      <c r="L29" s="36">
        <v>4</v>
      </c>
      <c r="M29" s="36">
        <v>3</v>
      </c>
      <c r="N29" s="36">
        <v>3</v>
      </c>
      <c r="O29" s="36">
        <v>3</v>
      </c>
      <c r="P29" s="36"/>
      <c r="Q29" s="58">
        <f t="shared" si="1"/>
        <v>4.2</v>
      </c>
      <c r="R29"/>
      <c r="S29"/>
      <c r="T29"/>
      <c r="U29"/>
    </row>
    <row r="30" spans="1:21" s="1" customFormat="1" ht="30" customHeight="1" x14ac:dyDescent="0.25">
      <c r="A30" s="8" t="s">
        <v>99</v>
      </c>
      <c r="B30" s="24" t="s">
        <v>101</v>
      </c>
      <c r="C30" s="3" t="s">
        <v>47</v>
      </c>
      <c r="D30" s="5">
        <v>716000</v>
      </c>
      <c r="E30" s="5">
        <v>280000</v>
      </c>
      <c r="F30" s="36">
        <v>5</v>
      </c>
      <c r="G30" s="36">
        <v>5</v>
      </c>
      <c r="H30" s="36">
        <v>5</v>
      </c>
      <c r="I30" s="36">
        <v>5</v>
      </c>
      <c r="J30" s="36">
        <v>5</v>
      </c>
      <c r="K30" s="36">
        <v>4</v>
      </c>
      <c r="L30" s="36">
        <v>4</v>
      </c>
      <c r="M30" s="36">
        <v>4</v>
      </c>
      <c r="N30" s="36">
        <v>3</v>
      </c>
      <c r="O30" s="36">
        <v>3</v>
      </c>
      <c r="P30" s="36">
        <v>3</v>
      </c>
      <c r="Q30" s="58">
        <f t="shared" si="1"/>
        <v>4.1818181818181817</v>
      </c>
    </row>
    <row r="31" spans="1:21" s="1" customFormat="1" ht="30" customHeight="1" x14ac:dyDescent="0.25">
      <c r="A31" s="8" t="s">
        <v>181</v>
      </c>
      <c r="B31" s="24" t="s">
        <v>182</v>
      </c>
      <c r="C31" s="3" t="s">
        <v>21</v>
      </c>
      <c r="D31" s="5">
        <v>206000</v>
      </c>
      <c r="E31" s="5">
        <v>96000</v>
      </c>
      <c r="F31" s="36">
        <v>5</v>
      </c>
      <c r="G31" s="36">
        <v>5</v>
      </c>
      <c r="H31" s="36">
        <v>5</v>
      </c>
      <c r="I31" s="36">
        <v>5</v>
      </c>
      <c r="J31" s="36">
        <v>5</v>
      </c>
      <c r="K31" s="36">
        <v>4</v>
      </c>
      <c r="L31" s="36">
        <v>4</v>
      </c>
      <c r="M31" s="36">
        <v>4</v>
      </c>
      <c r="N31" s="36">
        <v>4</v>
      </c>
      <c r="O31" s="36">
        <v>3</v>
      </c>
      <c r="P31" s="36">
        <v>2</v>
      </c>
      <c r="Q31" s="58">
        <f t="shared" si="1"/>
        <v>4.1818181818181817</v>
      </c>
    </row>
    <row r="32" spans="1:21" s="1" customFormat="1" ht="30" customHeight="1" x14ac:dyDescent="0.25">
      <c r="A32" s="8" t="s">
        <v>13</v>
      </c>
      <c r="B32" s="24" t="s">
        <v>14</v>
      </c>
      <c r="C32" s="3" t="s">
        <v>15</v>
      </c>
      <c r="D32" s="4">
        <v>601000</v>
      </c>
      <c r="E32" s="4">
        <v>200000</v>
      </c>
      <c r="F32" s="35">
        <v>5</v>
      </c>
      <c r="G32" s="35">
        <v>5</v>
      </c>
      <c r="H32" s="35">
        <v>5</v>
      </c>
      <c r="I32" s="35">
        <v>5</v>
      </c>
      <c r="J32" s="35">
        <v>5</v>
      </c>
      <c r="K32" s="35">
        <v>4</v>
      </c>
      <c r="L32" s="35">
        <v>4</v>
      </c>
      <c r="M32" s="35">
        <v>4</v>
      </c>
      <c r="N32" s="35">
        <v>4</v>
      </c>
      <c r="O32" s="35">
        <v>3</v>
      </c>
      <c r="P32" s="35">
        <v>2</v>
      </c>
      <c r="Q32" s="58">
        <f t="shared" si="1"/>
        <v>4.1818181818181817</v>
      </c>
      <c r="R32"/>
      <c r="S32"/>
      <c r="T32"/>
      <c r="U32"/>
    </row>
    <row r="33" spans="1:21" s="1" customFormat="1" ht="30" customHeight="1" x14ac:dyDescent="0.25">
      <c r="A33" s="8" t="s">
        <v>121</v>
      </c>
      <c r="B33" s="24" t="s">
        <v>141</v>
      </c>
      <c r="C33" s="3" t="s">
        <v>5</v>
      </c>
      <c r="D33" s="5">
        <v>320000</v>
      </c>
      <c r="E33" s="5">
        <v>158000</v>
      </c>
      <c r="F33" s="36">
        <v>5</v>
      </c>
      <c r="G33" s="36">
        <v>5</v>
      </c>
      <c r="H33" s="36">
        <v>5</v>
      </c>
      <c r="I33" s="36">
        <v>5</v>
      </c>
      <c r="J33" s="36">
        <v>4</v>
      </c>
      <c r="K33" s="36">
        <v>4</v>
      </c>
      <c r="L33" s="36">
        <v>4</v>
      </c>
      <c r="M33" s="36">
        <v>4</v>
      </c>
      <c r="N33" s="36">
        <v>4</v>
      </c>
      <c r="O33" s="36">
        <v>3</v>
      </c>
      <c r="P33" s="36">
        <v>3</v>
      </c>
      <c r="Q33" s="58">
        <f t="shared" si="1"/>
        <v>4.1818181818181817</v>
      </c>
      <c r="R33"/>
      <c r="S33"/>
      <c r="T33"/>
      <c r="U33"/>
    </row>
    <row r="34" spans="1:21" s="1" customFormat="1" ht="30" customHeight="1" x14ac:dyDescent="0.25">
      <c r="A34" s="8" t="s">
        <v>181</v>
      </c>
      <c r="B34" s="24" t="s">
        <v>185</v>
      </c>
      <c r="C34" s="3" t="s">
        <v>21</v>
      </c>
      <c r="D34" s="5">
        <v>256000</v>
      </c>
      <c r="E34" s="5">
        <v>116000</v>
      </c>
      <c r="F34" s="36">
        <v>5</v>
      </c>
      <c r="G34" s="36">
        <v>5</v>
      </c>
      <c r="H34" s="36">
        <v>5</v>
      </c>
      <c r="I34" s="36">
        <v>5</v>
      </c>
      <c r="J34" s="36">
        <v>5</v>
      </c>
      <c r="K34" s="36">
        <v>4</v>
      </c>
      <c r="L34" s="36">
        <v>4</v>
      </c>
      <c r="M34" s="36">
        <v>3</v>
      </c>
      <c r="N34" s="36">
        <v>3</v>
      </c>
      <c r="O34" s="36">
        <v>3</v>
      </c>
      <c r="P34" s="36">
        <v>3</v>
      </c>
      <c r="Q34" s="58">
        <f t="shared" si="1"/>
        <v>4.0909090909090908</v>
      </c>
    </row>
    <row r="35" spans="1:21" s="1" customFormat="1" ht="30" customHeight="1" x14ac:dyDescent="0.25">
      <c r="A35" s="8" t="s">
        <v>174</v>
      </c>
      <c r="B35" s="24" t="s">
        <v>218</v>
      </c>
      <c r="C35" s="3" t="s">
        <v>8</v>
      </c>
      <c r="D35" s="5">
        <v>368000</v>
      </c>
      <c r="E35" s="5">
        <v>213000</v>
      </c>
      <c r="F35" s="36">
        <v>5</v>
      </c>
      <c r="G35" s="36">
        <v>4</v>
      </c>
      <c r="H35" s="36">
        <v>4</v>
      </c>
      <c r="I35" s="36">
        <v>4</v>
      </c>
      <c r="J35" s="36">
        <v>4</v>
      </c>
      <c r="K35" s="36">
        <v>4</v>
      </c>
      <c r="L35" s="36">
        <v>4</v>
      </c>
      <c r="M35" s="36">
        <v>4</v>
      </c>
      <c r="N35" s="36">
        <v>4</v>
      </c>
      <c r="O35" s="36">
        <v>3</v>
      </c>
      <c r="P35" s="36"/>
      <c r="Q35" s="58">
        <f t="shared" si="1"/>
        <v>4</v>
      </c>
    </row>
    <row r="36" spans="1:21" s="1" customFormat="1" ht="30" customHeight="1" x14ac:dyDescent="0.25">
      <c r="A36" s="8" t="s">
        <v>25</v>
      </c>
      <c r="B36" s="24" t="s">
        <v>26</v>
      </c>
      <c r="C36" s="3" t="s">
        <v>8</v>
      </c>
      <c r="D36" s="4">
        <v>428337</v>
      </c>
      <c r="E36" s="4">
        <v>290000</v>
      </c>
      <c r="F36" s="35">
        <v>5</v>
      </c>
      <c r="G36" s="35">
        <v>5</v>
      </c>
      <c r="H36" s="35">
        <v>5</v>
      </c>
      <c r="I36" s="35">
        <v>4</v>
      </c>
      <c r="J36" s="35">
        <v>4</v>
      </c>
      <c r="K36" s="35">
        <v>4</v>
      </c>
      <c r="L36" s="35">
        <v>4</v>
      </c>
      <c r="M36" s="35">
        <v>4</v>
      </c>
      <c r="N36" s="35">
        <v>3</v>
      </c>
      <c r="O36" s="35">
        <v>3</v>
      </c>
      <c r="P36" s="35">
        <v>3</v>
      </c>
      <c r="Q36" s="58">
        <f t="shared" si="1"/>
        <v>4</v>
      </c>
      <c r="R36"/>
      <c r="S36"/>
      <c r="T36"/>
      <c r="U36"/>
    </row>
    <row r="37" spans="1:21" s="1" customFormat="1" ht="30" customHeight="1" x14ac:dyDescent="0.25">
      <c r="A37" s="8" t="s">
        <v>178</v>
      </c>
      <c r="B37" s="24" t="s">
        <v>179</v>
      </c>
      <c r="C37" s="3" t="s">
        <v>180</v>
      </c>
      <c r="D37" s="5">
        <v>190000</v>
      </c>
      <c r="E37" s="5">
        <v>120000</v>
      </c>
      <c r="F37" s="36">
        <v>5</v>
      </c>
      <c r="G37" s="36">
        <v>5</v>
      </c>
      <c r="H37" s="36">
        <v>5</v>
      </c>
      <c r="I37" s="36">
        <v>4</v>
      </c>
      <c r="J37" s="36">
        <v>4</v>
      </c>
      <c r="K37" s="36">
        <v>4</v>
      </c>
      <c r="L37" s="36">
        <v>4</v>
      </c>
      <c r="M37" s="36">
        <v>4</v>
      </c>
      <c r="N37" s="36">
        <v>3</v>
      </c>
      <c r="O37" s="36">
        <v>3</v>
      </c>
      <c r="P37" s="36">
        <v>3</v>
      </c>
      <c r="Q37" s="58">
        <f t="shared" si="1"/>
        <v>4</v>
      </c>
      <c r="R37"/>
      <c r="S37"/>
      <c r="T37"/>
      <c r="U37"/>
    </row>
    <row r="38" spans="1:21" s="1" customFormat="1" ht="30" customHeight="1" x14ac:dyDescent="0.25">
      <c r="A38" s="8" t="s">
        <v>125</v>
      </c>
      <c r="B38" s="24" t="s">
        <v>127</v>
      </c>
      <c r="C38" s="3" t="s">
        <v>74</v>
      </c>
      <c r="D38" s="5">
        <v>340000</v>
      </c>
      <c r="E38" s="5">
        <v>140000</v>
      </c>
      <c r="F38" s="36">
        <v>5</v>
      </c>
      <c r="G38" s="36">
        <v>5</v>
      </c>
      <c r="H38" s="36">
        <v>5</v>
      </c>
      <c r="I38" s="36">
        <v>5</v>
      </c>
      <c r="J38" s="36">
        <v>4</v>
      </c>
      <c r="K38" s="36">
        <v>4</v>
      </c>
      <c r="L38" s="36">
        <v>4</v>
      </c>
      <c r="M38" s="36">
        <v>4</v>
      </c>
      <c r="N38" s="36">
        <v>3</v>
      </c>
      <c r="O38" s="36">
        <v>3</v>
      </c>
      <c r="P38" s="36">
        <v>2</v>
      </c>
      <c r="Q38" s="58">
        <f t="shared" si="1"/>
        <v>4</v>
      </c>
      <c r="R38"/>
      <c r="S38"/>
      <c r="T38"/>
      <c r="U38"/>
    </row>
    <row r="39" spans="1:21" s="1" customFormat="1" ht="30" customHeight="1" x14ac:dyDescent="0.25">
      <c r="A39" s="8" t="s">
        <v>200</v>
      </c>
      <c r="B39" s="24" t="s">
        <v>201</v>
      </c>
      <c r="C39" s="3" t="s">
        <v>5</v>
      </c>
      <c r="D39" s="4">
        <v>497500</v>
      </c>
      <c r="E39" s="4">
        <v>180000</v>
      </c>
      <c r="F39" s="35">
        <v>5</v>
      </c>
      <c r="G39" s="35">
        <v>5</v>
      </c>
      <c r="H39" s="35">
        <v>4</v>
      </c>
      <c r="I39" s="35">
        <v>4</v>
      </c>
      <c r="J39" s="35">
        <v>4</v>
      </c>
      <c r="K39" s="35">
        <v>4</v>
      </c>
      <c r="L39" s="35">
        <v>4</v>
      </c>
      <c r="M39" s="35">
        <v>4</v>
      </c>
      <c r="N39" s="35">
        <v>4</v>
      </c>
      <c r="O39" s="35">
        <v>3</v>
      </c>
      <c r="P39" s="35">
        <v>2</v>
      </c>
      <c r="Q39" s="58">
        <f t="shared" si="1"/>
        <v>3.9090909090909092</v>
      </c>
      <c r="R39"/>
      <c r="S39"/>
      <c r="T39"/>
      <c r="U39"/>
    </row>
    <row r="40" spans="1:21" s="1" customFormat="1" ht="30" customHeight="1" x14ac:dyDescent="0.25">
      <c r="A40" s="8" t="s">
        <v>200</v>
      </c>
      <c r="B40" s="24" t="s">
        <v>202</v>
      </c>
      <c r="C40" s="3" t="s">
        <v>5</v>
      </c>
      <c r="D40" s="4">
        <v>873000</v>
      </c>
      <c r="E40" s="4">
        <v>250000</v>
      </c>
      <c r="F40" s="35">
        <v>5</v>
      </c>
      <c r="G40" s="35">
        <v>4</v>
      </c>
      <c r="H40" s="35">
        <v>4</v>
      </c>
      <c r="I40" s="35">
        <v>4</v>
      </c>
      <c r="J40" s="35">
        <v>4</v>
      </c>
      <c r="K40" s="35">
        <v>4</v>
      </c>
      <c r="L40" s="35">
        <v>4</v>
      </c>
      <c r="M40" s="35">
        <v>4</v>
      </c>
      <c r="N40" s="35">
        <v>4</v>
      </c>
      <c r="O40" s="35">
        <v>3</v>
      </c>
      <c r="P40" s="35">
        <v>3</v>
      </c>
      <c r="Q40" s="58">
        <f t="shared" si="1"/>
        <v>3.9090909090909092</v>
      </c>
      <c r="R40"/>
      <c r="S40"/>
      <c r="T40"/>
      <c r="U40"/>
    </row>
    <row r="41" spans="1:21" s="1" customFormat="1" ht="30" customHeight="1" x14ac:dyDescent="0.25">
      <c r="A41" s="8" t="s">
        <v>34</v>
      </c>
      <c r="B41" s="24" t="s">
        <v>35</v>
      </c>
      <c r="C41" s="3" t="s">
        <v>15</v>
      </c>
      <c r="D41" s="4">
        <v>387405</v>
      </c>
      <c r="E41" s="4">
        <v>151087</v>
      </c>
      <c r="F41" s="35">
        <v>5</v>
      </c>
      <c r="G41" s="35">
        <v>5</v>
      </c>
      <c r="H41" s="35">
        <v>5</v>
      </c>
      <c r="I41" s="35">
        <v>4</v>
      </c>
      <c r="J41" s="35">
        <v>4</v>
      </c>
      <c r="K41" s="35">
        <v>4</v>
      </c>
      <c r="L41" s="35">
        <v>4</v>
      </c>
      <c r="M41" s="35">
        <v>3</v>
      </c>
      <c r="N41" s="35">
        <v>3</v>
      </c>
      <c r="O41" s="35">
        <v>3</v>
      </c>
      <c r="P41" s="35">
        <v>3</v>
      </c>
      <c r="Q41" s="58">
        <f t="shared" si="1"/>
        <v>3.9090909090909092</v>
      </c>
      <c r="R41"/>
      <c r="S41"/>
      <c r="T41"/>
      <c r="U41"/>
    </row>
    <row r="42" spans="1:21" s="1" customFormat="1" ht="30" customHeight="1" x14ac:dyDescent="0.25">
      <c r="A42" s="8" t="s">
        <v>139</v>
      </c>
      <c r="B42" s="24" t="s">
        <v>140</v>
      </c>
      <c r="C42" s="3" t="s">
        <v>21</v>
      </c>
      <c r="D42" s="5">
        <v>296000</v>
      </c>
      <c r="E42" s="5">
        <v>166000</v>
      </c>
      <c r="F42" s="36">
        <v>5</v>
      </c>
      <c r="G42" s="36">
        <v>4</v>
      </c>
      <c r="H42" s="36">
        <v>4</v>
      </c>
      <c r="I42" s="36">
        <v>4</v>
      </c>
      <c r="J42" s="36">
        <v>4</v>
      </c>
      <c r="K42" s="36">
        <v>4</v>
      </c>
      <c r="L42" s="36">
        <v>4</v>
      </c>
      <c r="M42" s="36">
        <v>4</v>
      </c>
      <c r="N42" s="36">
        <v>4</v>
      </c>
      <c r="O42" s="36">
        <v>3</v>
      </c>
      <c r="P42" s="36">
        <v>3</v>
      </c>
      <c r="Q42" s="58">
        <f t="shared" si="1"/>
        <v>3.9090909090909092</v>
      </c>
      <c r="R42"/>
      <c r="S42"/>
      <c r="T42"/>
      <c r="U42"/>
    </row>
    <row r="43" spans="1:21" s="1" customFormat="1" ht="30" customHeight="1" x14ac:dyDescent="0.25">
      <c r="A43" s="8" t="s">
        <v>99</v>
      </c>
      <c r="B43" s="24" t="s">
        <v>100</v>
      </c>
      <c r="C43" s="3" t="s">
        <v>47</v>
      </c>
      <c r="D43" s="5">
        <v>1459500</v>
      </c>
      <c r="E43" s="5">
        <v>300000</v>
      </c>
      <c r="F43" s="36">
        <v>5</v>
      </c>
      <c r="G43" s="36">
        <v>5</v>
      </c>
      <c r="H43" s="36">
        <v>4</v>
      </c>
      <c r="I43" s="36">
        <v>4</v>
      </c>
      <c r="J43" s="36">
        <v>4</v>
      </c>
      <c r="K43" s="36">
        <v>4</v>
      </c>
      <c r="L43" s="36">
        <v>4</v>
      </c>
      <c r="M43" s="36">
        <v>4</v>
      </c>
      <c r="N43" s="36">
        <v>3</v>
      </c>
      <c r="O43" s="36">
        <v>3</v>
      </c>
      <c r="P43" s="36">
        <v>2</v>
      </c>
      <c r="Q43" s="58">
        <f t="shared" si="1"/>
        <v>3.8181818181818183</v>
      </c>
    </row>
    <row r="44" spans="1:21" s="1" customFormat="1" ht="30" customHeight="1" x14ac:dyDescent="0.25">
      <c r="A44" s="8" t="s">
        <v>87</v>
      </c>
      <c r="B44" s="24" t="s">
        <v>88</v>
      </c>
      <c r="C44" s="3" t="s">
        <v>8</v>
      </c>
      <c r="D44" s="5">
        <v>546000</v>
      </c>
      <c r="E44" s="5">
        <v>307000</v>
      </c>
      <c r="F44" s="36">
        <v>4</v>
      </c>
      <c r="G44" s="36">
        <v>4</v>
      </c>
      <c r="H44" s="36">
        <v>4</v>
      </c>
      <c r="I44" s="36">
        <v>4</v>
      </c>
      <c r="J44" s="36">
        <v>4</v>
      </c>
      <c r="K44" s="36">
        <v>4</v>
      </c>
      <c r="L44" s="36">
        <v>4</v>
      </c>
      <c r="M44" s="36">
        <v>4</v>
      </c>
      <c r="N44" s="36">
        <v>4</v>
      </c>
      <c r="O44" s="36">
        <v>3</v>
      </c>
      <c r="P44" s="36">
        <v>3</v>
      </c>
      <c r="Q44" s="58">
        <f t="shared" si="1"/>
        <v>3.8181818181818183</v>
      </c>
    </row>
    <row r="45" spans="1:21" s="1" customFormat="1" ht="30" customHeight="1" x14ac:dyDescent="0.25">
      <c r="A45" s="8" t="s">
        <v>72</v>
      </c>
      <c r="B45" s="24" t="s">
        <v>73</v>
      </c>
      <c r="C45" s="3" t="s">
        <v>74</v>
      </c>
      <c r="D45" s="4">
        <v>215000</v>
      </c>
      <c r="E45" s="4">
        <v>90000</v>
      </c>
      <c r="F45" s="35">
        <v>5</v>
      </c>
      <c r="G45" s="35">
        <v>4</v>
      </c>
      <c r="H45" s="35">
        <v>4</v>
      </c>
      <c r="I45" s="35">
        <v>4</v>
      </c>
      <c r="J45" s="35">
        <v>4</v>
      </c>
      <c r="K45" s="35">
        <v>4</v>
      </c>
      <c r="L45" s="35">
        <v>4</v>
      </c>
      <c r="M45" s="35">
        <v>4</v>
      </c>
      <c r="N45" s="35">
        <v>3</v>
      </c>
      <c r="O45" s="35">
        <v>3</v>
      </c>
      <c r="P45" s="35">
        <v>3</v>
      </c>
      <c r="Q45" s="58">
        <f t="shared" si="1"/>
        <v>3.8181818181818183</v>
      </c>
      <c r="R45" s="15">
        <v>215000</v>
      </c>
      <c r="S45" s="15">
        <v>90000</v>
      </c>
      <c r="T45" s="15">
        <v>240000</v>
      </c>
      <c r="U45" s="15">
        <v>100000</v>
      </c>
    </row>
    <row r="46" spans="1:21" s="1" customFormat="1" ht="30" customHeight="1" x14ac:dyDescent="0.25">
      <c r="A46" s="8" t="s">
        <v>171</v>
      </c>
      <c r="B46" s="24" t="s">
        <v>172</v>
      </c>
      <c r="C46" s="3" t="s">
        <v>8</v>
      </c>
      <c r="D46" s="5">
        <v>646000</v>
      </c>
      <c r="E46" s="5">
        <v>200000</v>
      </c>
      <c r="F46" s="36">
        <v>5</v>
      </c>
      <c r="G46" s="36">
        <v>5</v>
      </c>
      <c r="H46" s="36">
        <v>5</v>
      </c>
      <c r="I46" s="36">
        <v>4</v>
      </c>
      <c r="J46" s="36">
        <v>4</v>
      </c>
      <c r="K46" s="36">
        <v>4</v>
      </c>
      <c r="L46" s="36">
        <v>4</v>
      </c>
      <c r="M46" s="36">
        <v>3</v>
      </c>
      <c r="N46" s="36">
        <v>3</v>
      </c>
      <c r="O46" s="36">
        <v>3</v>
      </c>
      <c r="P46" s="36">
        <v>2</v>
      </c>
      <c r="Q46" s="58">
        <f t="shared" si="1"/>
        <v>3.8181818181818183</v>
      </c>
      <c r="R46"/>
      <c r="S46"/>
      <c r="T46"/>
      <c r="U46"/>
    </row>
    <row r="47" spans="1:21" ht="30" customHeight="1" x14ac:dyDescent="0.25">
      <c r="A47" s="8" t="s">
        <v>123</v>
      </c>
      <c r="B47" s="24" t="s">
        <v>124</v>
      </c>
      <c r="C47" s="3" t="s">
        <v>15</v>
      </c>
      <c r="D47" s="5">
        <v>310000</v>
      </c>
      <c r="E47" s="5">
        <v>90000</v>
      </c>
      <c r="F47" s="36">
        <v>5</v>
      </c>
      <c r="G47" s="36">
        <v>5</v>
      </c>
      <c r="H47" s="36">
        <v>4</v>
      </c>
      <c r="I47" s="36">
        <v>4</v>
      </c>
      <c r="J47" s="36">
        <v>4</v>
      </c>
      <c r="K47" s="36">
        <v>4</v>
      </c>
      <c r="L47" s="36">
        <v>3</v>
      </c>
      <c r="M47" s="36">
        <v>3</v>
      </c>
      <c r="N47" s="36">
        <v>3</v>
      </c>
      <c r="O47" s="36">
        <v>3</v>
      </c>
      <c r="P47" s="36"/>
      <c r="Q47" s="58">
        <f t="shared" si="1"/>
        <v>3.8</v>
      </c>
    </row>
    <row r="48" spans="1:21" ht="30" customHeight="1" x14ac:dyDescent="0.25">
      <c r="A48" s="8" t="s">
        <v>121</v>
      </c>
      <c r="B48" s="24" t="s">
        <v>204</v>
      </c>
      <c r="C48" s="3" t="s">
        <v>5</v>
      </c>
      <c r="D48" s="5">
        <v>160000</v>
      </c>
      <c r="E48" s="5">
        <v>75000</v>
      </c>
      <c r="F48" s="36">
        <v>5</v>
      </c>
      <c r="G48" s="36">
        <v>5</v>
      </c>
      <c r="H48" s="36">
        <v>5</v>
      </c>
      <c r="I48" s="36">
        <v>4</v>
      </c>
      <c r="J48" s="36">
        <v>4</v>
      </c>
      <c r="K48" s="36">
        <v>4</v>
      </c>
      <c r="L48" s="36">
        <v>3</v>
      </c>
      <c r="M48" s="36">
        <v>3</v>
      </c>
      <c r="N48" s="36">
        <v>3</v>
      </c>
      <c r="O48" s="36">
        <v>3</v>
      </c>
      <c r="P48" s="36">
        <v>2</v>
      </c>
      <c r="Q48" s="58">
        <f t="shared" si="1"/>
        <v>3.7272727272727271</v>
      </c>
    </row>
    <row r="49" spans="1:21" ht="30" customHeight="1" x14ac:dyDescent="0.25">
      <c r="A49" s="8" t="s">
        <v>206</v>
      </c>
      <c r="B49" s="24" t="s">
        <v>207</v>
      </c>
      <c r="C49" s="3" t="s">
        <v>15</v>
      </c>
      <c r="D49" s="5">
        <v>200000</v>
      </c>
      <c r="E49" s="5">
        <v>100000</v>
      </c>
      <c r="F49" s="36">
        <v>5</v>
      </c>
      <c r="G49" s="36">
        <v>5</v>
      </c>
      <c r="H49" s="36">
        <v>4</v>
      </c>
      <c r="I49" s="36">
        <v>4</v>
      </c>
      <c r="J49" s="36">
        <v>4</v>
      </c>
      <c r="K49" s="36">
        <v>4</v>
      </c>
      <c r="L49" s="36">
        <v>3</v>
      </c>
      <c r="M49" s="36">
        <v>3</v>
      </c>
      <c r="N49" s="36">
        <v>3</v>
      </c>
      <c r="O49" s="36">
        <v>3</v>
      </c>
      <c r="P49" s="36">
        <v>3</v>
      </c>
      <c r="Q49" s="58">
        <f t="shared" si="1"/>
        <v>3.7272727272727271</v>
      </c>
    </row>
    <row r="50" spans="1:21" ht="30" customHeight="1" x14ac:dyDescent="0.25">
      <c r="A50" s="8" t="s">
        <v>56</v>
      </c>
      <c r="B50" s="24" t="s">
        <v>57</v>
      </c>
      <c r="C50" s="3" t="s">
        <v>8</v>
      </c>
      <c r="D50" s="4">
        <v>1784000</v>
      </c>
      <c r="E50" s="4">
        <v>568000</v>
      </c>
      <c r="F50" s="35">
        <v>5</v>
      </c>
      <c r="G50" s="35">
        <v>5</v>
      </c>
      <c r="H50" s="35">
        <v>5</v>
      </c>
      <c r="I50" s="35">
        <v>4</v>
      </c>
      <c r="J50" s="35">
        <v>4</v>
      </c>
      <c r="K50" s="35">
        <v>3</v>
      </c>
      <c r="L50" s="35">
        <v>3</v>
      </c>
      <c r="M50" s="35">
        <v>3</v>
      </c>
      <c r="N50" s="35">
        <v>3</v>
      </c>
      <c r="O50" s="35">
        <v>3</v>
      </c>
      <c r="P50" s="35">
        <v>2</v>
      </c>
      <c r="Q50" s="58">
        <f t="shared" si="1"/>
        <v>3.6363636363636362</v>
      </c>
    </row>
    <row r="51" spans="1:21" ht="30" customHeight="1" x14ac:dyDescent="0.25">
      <c r="A51" s="8" t="s">
        <v>174</v>
      </c>
      <c r="B51" s="24" t="s">
        <v>186</v>
      </c>
      <c r="C51" s="3" t="s">
        <v>8</v>
      </c>
      <c r="D51" s="5">
        <v>497400</v>
      </c>
      <c r="E51" s="5">
        <v>297400</v>
      </c>
      <c r="F51" s="36">
        <v>4</v>
      </c>
      <c r="G51" s="36">
        <v>4</v>
      </c>
      <c r="H51" s="36">
        <v>4</v>
      </c>
      <c r="I51" s="36">
        <v>4</v>
      </c>
      <c r="J51" s="36">
        <v>4</v>
      </c>
      <c r="K51" s="36">
        <v>4</v>
      </c>
      <c r="L51" s="36">
        <v>3</v>
      </c>
      <c r="M51" s="36">
        <v>3</v>
      </c>
      <c r="N51" s="36">
        <v>3</v>
      </c>
      <c r="O51" s="36">
        <v>3</v>
      </c>
      <c r="P51" s="36"/>
      <c r="Q51" s="58">
        <f t="shared" si="1"/>
        <v>3.6</v>
      </c>
      <c r="R51" s="1"/>
      <c r="S51" s="1"/>
      <c r="T51" s="1"/>
      <c r="U51" s="1"/>
    </row>
    <row r="52" spans="1:21" ht="30" customHeight="1" x14ac:dyDescent="0.25">
      <c r="A52" s="8" t="s">
        <v>200</v>
      </c>
      <c r="B52" s="24" t="s">
        <v>203</v>
      </c>
      <c r="C52" s="3" t="s">
        <v>5</v>
      </c>
      <c r="D52" s="4">
        <v>464000</v>
      </c>
      <c r="E52" s="4">
        <v>200000</v>
      </c>
      <c r="F52" s="35">
        <v>5</v>
      </c>
      <c r="G52" s="35">
        <v>4</v>
      </c>
      <c r="H52" s="35">
        <v>4</v>
      </c>
      <c r="I52" s="35">
        <v>4</v>
      </c>
      <c r="J52" s="35">
        <v>3</v>
      </c>
      <c r="K52" s="35">
        <v>3</v>
      </c>
      <c r="L52" s="35">
        <v>3</v>
      </c>
      <c r="M52" s="35">
        <v>3</v>
      </c>
      <c r="N52" s="35">
        <v>3</v>
      </c>
      <c r="O52" s="35">
        <v>3</v>
      </c>
      <c r="P52" s="35"/>
      <c r="Q52" s="58">
        <f t="shared" si="1"/>
        <v>3.5</v>
      </c>
    </row>
    <row r="53" spans="1:21" ht="30" customHeight="1" x14ac:dyDescent="0.25">
      <c r="A53" s="8" t="s">
        <v>181</v>
      </c>
      <c r="B53" s="24" t="s">
        <v>188</v>
      </c>
      <c r="C53" s="3" t="s">
        <v>21</v>
      </c>
      <c r="D53" s="5">
        <v>183000</v>
      </c>
      <c r="E53" s="5">
        <v>105000</v>
      </c>
      <c r="F53" s="36">
        <v>5</v>
      </c>
      <c r="G53" s="36">
        <v>5</v>
      </c>
      <c r="H53" s="36">
        <v>4</v>
      </c>
      <c r="I53" s="36">
        <v>4</v>
      </c>
      <c r="J53" s="36">
        <v>4</v>
      </c>
      <c r="K53" s="36">
        <v>3</v>
      </c>
      <c r="L53" s="36">
        <v>3</v>
      </c>
      <c r="M53" s="36">
        <v>3</v>
      </c>
      <c r="N53" s="36">
        <v>3</v>
      </c>
      <c r="O53" s="36">
        <v>2</v>
      </c>
      <c r="P53" s="36">
        <v>2</v>
      </c>
      <c r="Q53" s="58">
        <f t="shared" si="1"/>
        <v>3.4545454545454546</v>
      </c>
      <c r="R53" s="1"/>
      <c r="S53" s="1"/>
      <c r="T53" s="1"/>
      <c r="U53" s="1"/>
    </row>
    <row r="54" spans="1:21" ht="30" customHeight="1" x14ac:dyDescent="0.25">
      <c r="A54" s="8" t="s">
        <v>144</v>
      </c>
      <c r="B54" s="24" t="s">
        <v>145</v>
      </c>
      <c r="C54" s="3" t="s">
        <v>47</v>
      </c>
      <c r="D54" s="5">
        <v>205000</v>
      </c>
      <c r="E54" s="5">
        <v>99000</v>
      </c>
      <c r="F54" s="36">
        <v>5</v>
      </c>
      <c r="G54" s="36">
        <v>4</v>
      </c>
      <c r="H54" s="36">
        <v>4</v>
      </c>
      <c r="I54" s="36">
        <v>4</v>
      </c>
      <c r="J54" s="36">
        <v>4</v>
      </c>
      <c r="K54" s="36">
        <v>3</v>
      </c>
      <c r="L54" s="36">
        <v>3</v>
      </c>
      <c r="M54" s="36">
        <v>3</v>
      </c>
      <c r="N54" s="36">
        <v>3</v>
      </c>
      <c r="O54" s="36">
        <v>3</v>
      </c>
      <c r="P54" s="36">
        <v>2</v>
      </c>
      <c r="Q54" s="58">
        <f t="shared" si="1"/>
        <v>3.4545454545454546</v>
      </c>
    </row>
    <row r="55" spans="1:21" ht="30" customHeight="1" x14ac:dyDescent="0.25">
      <c r="A55" s="8" t="s">
        <v>96</v>
      </c>
      <c r="B55" s="24" t="s">
        <v>198</v>
      </c>
      <c r="C55" s="3" t="s">
        <v>44</v>
      </c>
      <c r="D55" s="5">
        <v>392500</v>
      </c>
      <c r="E55" s="5">
        <v>190000</v>
      </c>
      <c r="F55" s="36">
        <v>4</v>
      </c>
      <c r="G55" s="36">
        <v>4</v>
      </c>
      <c r="H55" s="36">
        <v>4</v>
      </c>
      <c r="I55" s="36">
        <v>4</v>
      </c>
      <c r="J55" s="36">
        <v>4</v>
      </c>
      <c r="K55" s="36">
        <v>3</v>
      </c>
      <c r="L55" s="36">
        <v>3</v>
      </c>
      <c r="M55" s="36">
        <v>3</v>
      </c>
      <c r="N55" s="36">
        <v>3</v>
      </c>
      <c r="O55" s="36">
        <v>2</v>
      </c>
      <c r="P55" s="36"/>
      <c r="Q55" s="58">
        <f t="shared" si="1"/>
        <v>3.4</v>
      </c>
    </row>
    <row r="56" spans="1:21" ht="30" customHeight="1" x14ac:dyDescent="0.25">
      <c r="A56" s="8" t="s">
        <v>19</v>
      </c>
      <c r="B56" s="24" t="s">
        <v>20</v>
      </c>
      <c r="C56" s="3" t="s">
        <v>21</v>
      </c>
      <c r="D56" s="4">
        <v>207000</v>
      </c>
      <c r="E56" s="4">
        <v>110000</v>
      </c>
      <c r="F56" s="35">
        <v>5</v>
      </c>
      <c r="G56" s="35">
        <v>4</v>
      </c>
      <c r="H56" s="35">
        <v>4</v>
      </c>
      <c r="I56" s="35">
        <v>4</v>
      </c>
      <c r="J56" s="35">
        <v>3</v>
      </c>
      <c r="K56" s="35">
        <v>3</v>
      </c>
      <c r="L56" s="35">
        <v>3</v>
      </c>
      <c r="M56" s="35">
        <v>3</v>
      </c>
      <c r="N56" s="35">
        <v>3</v>
      </c>
      <c r="O56" s="35">
        <v>3</v>
      </c>
      <c r="P56" s="35">
        <v>2</v>
      </c>
      <c r="Q56" s="58">
        <f t="shared" ref="Q56:Q85" si="2">AVERAGE(F56:P56)</f>
        <v>3.3636363636363638</v>
      </c>
    </row>
    <row r="57" spans="1:21" ht="30" customHeight="1" x14ac:dyDescent="0.25">
      <c r="A57" s="8" t="s">
        <v>169</v>
      </c>
      <c r="B57" s="24" t="s">
        <v>170</v>
      </c>
      <c r="C57" s="3" t="s">
        <v>5</v>
      </c>
      <c r="D57" s="5">
        <v>741334</v>
      </c>
      <c r="E57" s="5">
        <v>230000</v>
      </c>
      <c r="F57" s="36">
        <v>5</v>
      </c>
      <c r="G57" s="36">
        <v>5</v>
      </c>
      <c r="H57" s="36">
        <v>4</v>
      </c>
      <c r="I57" s="36">
        <v>4</v>
      </c>
      <c r="J57" s="36">
        <v>3</v>
      </c>
      <c r="K57" s="36">
        <v>3</v>
      </c>
      <c r="L57" s="36">
        <v>3</v>
      </c>
      <c r="M57" s="36">
        <v>3</v>
      </c>
      <c r="N57" s="36">
        <v>3</v>
      </c>
      <c r="O57" s="36">
        <v>2</v>
      </c>
      <c r="P57" s="36">
        <v>2</v>
      </c>
      <c r="Q57" s="58">
        <f t="shared" si="2"/>
        <v>3.3636363636363638</v>
      </c>
    </row>
    <row r="58" spans="1:21" ht="30" customHeight="1" x14ac:dyDescent="0.25">
      <c r="A58" s="8" t="s">
        <v>171</v>
      </c>
      <c r="B58" s="24" t="s">
        <v>205</v>
      </c>
      <c r="C58" s="3" t="s">
        <v>8</v>
      </c>
      <c r="D58" s="5">
        <v>366800</v>
      </c>
      <c r="E58" s="5">
        <v>160000</v>
      </c>
      <c r="F58" s="36">
        <v>5</v>
      </c>
      <c r="G58" s="36">
        <v>5</v>
      </c>
      <c r="H58" s="36">
        <v>4</v>
      </c>
      <c r="I58" s="36">
        <v>4</v>
      </c>
      <c r="J58" s="36">
        <v>4</v>
      </c>
      <c r="K58" s="36">
        <v>3</v>
      </c>
      <c r="L58" s="36">
        <v>3</v>
      </c>
      <c r="M58" s="36">
        <v>3</v>
      </c>
      <c r="N58" s="36">
        <v>3</v>
      </c>
      <c r="O58" s="36">
        <v>2</v>
      </c>
      <c r="P58" s="36">
        <v>1</v>
      </c>
      <c r="Q58" s="58">
        <f t="shared" si="2"/>
        <v>3.3636363636363638</v>
      </c>
    </row>
    <row r="59" spans="1:21" ht="30" customHeight="1" x14ac:dyDescent="0.25">
      <c r="A59" s="8" t="s">
        <v>61</v>
      </c>
      <c r="B59" s="24" t="s">
        <v>62</v>
      </c>
      <c r="C59" s="3" t="s">
        <v>44</v>
      </c>
      <c r="D59" s="4">
        <v>370001</v>
      </c>
      <c r="E59" s="4">
        <v>210000</v>
      </c>
      <c r="F59" s="35">
        <v>4</v>
      </c>
      <c r="G59" s="35">
        <v>4</v>
      </c>
      <c r="H59" s="35">
        <v>4</v>
      </c>
      <c r="I59" s="35">
        <v>3</v>
      </c>
      <c r="J59" s="35">
        <v>3</v>
      </c>
      <c r="K59" s="35">
        <v>3</v>
      </c>
      <c r="L59" s="35">
        <v>3</v>
      </c>
      <c r="M59" s="35">
        <v>3</v>
      </c>
      <c r="N59" s="35">
        <v>3</v>
      </c>
      <c r="O59" s="35">
        <v>3</v>
      </c>
      <c r="P59" s="35">
        <v>3</v>
      </c>
      <c r="Q59" s="58">
        <f t="shared" si="2"/>
        <v>3.2727272727272729</v>
      </c>
      <c r="R59" s="62"/>
      <c r="S59" s="63"/>
    </row>
    <row r="60" spans="1:21" ht="30" customHeight="1" x14ac:dyDescent="0.25">
      <c r="A60" s="8" t="s">
        <v>118</v>
      </c>
      <c r="B60" s="24" t="s">
        <v>187</v>
      </c>
      <c r="C60" s="3" t="s">
        <v>120</v>
      </c>
      <c r="D60" s="5">
        <v>235000</v>
      </c>
      <c r="E60" s="5">
        <v>111000</v>
      </c>
      <c r="F60" s="36">
        <v>5</v>
      </c>
      <c r="G60" s="36">
        <v>4</v>
      </c>
      <c r="H60" s="36">
        <v>3</v>
      </c>
      <c r="I60" s="36">
        <v>3</v>
      </c>
      <c r="J60" s="36">
        <v>3</v>
      </c>
      <c r="K60" s="36">
        <v>3</v>
      </c>
      <c r="L60" s="36">
        <v>3</v>
      </c>
      <c r="M60" s="36">
        <v>3</v>
      </c>
      <c r="N60" s="36">
        <v>2</v>
      </c>
      <c r="O60" s="36"/>
      <c r="P60" s="36"/>
      <c r="Q60" s="58">
        <f t="shared" si="2"/>
        <v>3.2222222222222223</v>
      </c>
    </row>
    <row r="61" spans="1:21" ht="30" customHeight="1" x14ac:dyDescent="0.25">
      <c r="A61" s="8" t="s">
        <v>77</v>
      </c>
      <c r="B61" s="24" t="s">
        <v>78</v>
      </c>
      <c r="C61" s="3" t="s">
        <v>8</v>
      </c>
      <c r="D61" s="4">
        <v>208000</v>
      </c>
      <c r="E61" s="4">
        <v>120000</v>
      </c>
      <c r="F61" s="35">
        <v>4</v>
      </c>
      <c r="G61" s="35">
        <v>4</v>
      </c>
      <c r="H61" s="35">
        <v>4</v>
      </c>
      <c r="I61" s="35">
        <v>3</v>
      </c>
      <c r="J61" s="35">
        <v>3</v>
      </c>
      <c r="K61" s="35">
        <v>3</v>
      </c>
      <c r="L61" s="35">
        <v>3</v>
      </c>
      <c r="M61" s="35">
        <v>3</v>
      </c>
      <c r="N61" s="35">
        <v>3</v>
      </c>
      <c r="O61" s="35">
        <v>2</v>
      </c>
      <c r="P61" s="35">
        <v>2</v>
      </c>
      <c r="Q61" s="58">
        <f t="shared" si="2"/>
        <v>3.0909090909090908</v>
      </c>
      <c r="R61" s="1"/>
      <c r="S61" s="1"/>
      <c r="T61" s="1"/>
      <c r="U61" s="1"/>
    </row>
    <row r="62" spans="1:21" ht="30" customHeight="1" x14ac:dyDescent="0.25">
      <c r="A62" s="8" t="s">
        <v>51</v>
      </c>
      <c r="B62" s="24" t="s">
        <v>52</v>
      </c>
      <c r="C62" s="3" t="s">
        <v>44</v>
      </c>
      <c r="D62" s="4">
        <v>227000</v>
      </c>
      <c r="E62" s="4">
        <v>70000</v>
      </c>
      <c r="F62" s="35">
        <v>4</v>
      </c>
      <c r="G62" s="35">
        <v>4</v>
      </c>
      <c r="H62" s="35">
        <v>4</v>
      </c>
      <c r="I62" s="35">
        <v>3</v>
      </c>
      <c r="J62" s="35">
        <v>3</v>
      </c>
      <c r="K62" s="35">
        <v>3</v>
      </c>
      <c r="L62" s="35">
        <v>3</v>
      </c>
      <c r="M62" s="35">
        <v>3</v>
      </c>
      <c r="N62" s="35">
        <v>2</v>
      </c>
      <c r="O62" s="35">
        <v>2</v>
      </c>
      <c r="P62" s="35">
        <v>2</v>
      </c>
      <c r="Q62" s="58">
        <f t="shared" si="2"/>
        <v>3</v>
      </c>
    </row>
    <row r="63" spans="1:21" ht="30" customHeight="1" x14ac:dyDescent="0.25">
      <c r="A63" s="8" t="s">
        <v>175</v>
      </c>
      <c r="B63" s="24" t="s">
        <v>176</v>
      </c>
      <c r="C63" s="3" t="s">
        <v>177</v>
      </c>
      <c r="D63" s="5">
        <v>145000</v>
      </c>
      <c r="E63" s="5">
        <v>95000</v>
      </c>
      <c r="F63" s="36">
        <v>4</v>
      </c>
      <c r="G63" s="36">
        <v>4</v>
      </c>
      <c r="H63" s="36">
        <v>3</v>
      </c>
      <c r="I63" s="36">
        <v>3</v>
      </c>
      <c r="J63" s="36">
        <v>3</v>
      </c>
      <c r="K63" s="36">
        <v>3</v>
      </c>
      <c r="L63" s="36">
        <v>3</v>
      </c>
      <c r="M63" s="36">
        <v>3</v>
      </c>
      <c r="N63" s="36">
        <v>2</v>
      </c>
      <c r="O63" s="36">
        <v>2</v>
      </c>
      <c r="P63" s="36">
        <v>2</v>
      </c>
      <c r="Q63" s="58">
        <f t="shared" si="2"/>
        <v>2.9090909090909092</v>
      </c>
      <c r="R63" s="1"/>
      <c r="S63" s="1"/>
      <c r="T63" s="1"/>
      <c r="U63" s="1"/>
    </row>
    <row r="64" spans="1:21" ht="30" customHeight="1" x14ac:dyDescent="0.25">
      <c r="A64" s="8" t="s">
        <v>112</v>
      </c>
      <c r="B64" s="24" t="s">
        <v>113</v>
      </c>
      <c r="C64" s="3" t="s">
        <v>15</v>
      </c>
      <c r="D64" s="5">
        <v>132935</v>
      </c>
      <c r="E64" s="5">
        <v>92708</v>
      </c>
      <c r="F64" s="36">
        <v>4</v>
      </c>
      <c r="G64" s="36">
        <v>3</v>
      </c>
      <c r="H64" s="36">
        <v>3</v>
      </c>
      <c r="I64" s="36">
        <v>3</v>
      </c>
      <c r="J64" s="36">
        <v>3</v>
      </c>
      <c r="K64" s="36">
        <v>3</v>
      </c>
      <c r="L64" s="36">
        <v>3</v>
      </c>
      <c r="M64" s="36">
        <v>3</v>
      </c>
      <c r="N64" s="36">
        <v>3</v>
      </c>
      <c r="O64" s="36">
        <v>2</v>
      </c>
      <c r="P64" s="36">
        <v>2</v>
      </c>
      <c r="Q64" s="58">
        <f t="shared" si="2"/>
        <v>2.9090909090909092</v>
      </c>
    </row>
    <row r="65" spans="1:21" ht="30" customHeight="1" x14ac:dyDescent="0.25">
      <c r="A65" s="8" t="s">
        <v>83</v>
      </c>
      <c r="B65" s="24" t="s">
        <v>84</v>
      </c>
      <c r="C65" s="3" t="s">
        <v>8</v>
      </c>
      <c r="D65" s="4">
        <v>332000</v>
      </c>
      <c r="E65" s="4">
        <v>202000</v>
      </c>
      <c r="F65" s="35">
        <v>5</v>
      </c>
      <c r="G65" s="35">
        <v>4</v>
      </c>
      <c r="H65" s="35">
        <v>3</v>
      </c>
      <c r="I65" s="35">
        <v>3</v>
      </c>
      <c r="J65" s="35">
        <v>3</v>
      </c>
      <c r="K65" s="35">
        <v>3</v>
      </c>
      <c r="L65" s="35">
        <v>3</v>
      </c>
      <c r="M65" s="35">
        <v>2</v>
      </c>
      <c r="N65" s="35">
        <v>2</v>
      </c>
      <c r="O65" s="35">
        <v>2</v>
      </c>
      <c r="P65" s="35">
        <v>1</v>
      </c>
      <c r="Q65" s="58">
        <f t="shared" si="2"/>
        <v>2.8181818181818183</v>
      </c>
      <c r="R65" s="1"/>
      <c r="S65" s="1"/>
      <c r="T65" s="1"/>
      <c r="U65" s="1"/>
    </row>
    <row r="66" spans="1:21" ht="30" customHeight="1" x14ac:dyDescent="0.25">
      <c r="A66" s="8" t="s">
        <v>94</v>
      </c>
      <c r="B66" s="24" t="s">
        <v>95</v>
      </c>
      <c r="C66" s="3" t="s">
        <v>8</v>
      </c>
      <c r="D66" s="5">
        <v>237000</v>
      </c>
      <c r="E66" s="5">
        <v>139000</v>
      </c>
      <c r="F66" s="36">
        <v>4</v>
      </c>
      <c r="G66" s="36">
        <v>4</v>
      </c>
      <c r="H66" s="36">
        <v>3</v>
      </c>
      <c r="I66" s="36">
        <v>3</v>
      </c>
      <c r="J66" s="36">
        <v>3</v>
      </c>
      <c r="K66" s="36">
        <v>3</v>
      </c>
      <c r="L66" s="36">
        <v>2</v>
      </c>
      <c r="M66" s="36">
        <v>2</v>
      </c>
      <c r="N66" s="36">
        <v>2</v>
      </c>
      <c r="O66" s="36">
        <v>2</v>
      </c>
      <c r="P66" s="36">
        <v>2</v>
      </c>
      <c r="Q66" s="58">
        <f t="shared" si="2"/>
        <v>2.7272727272727271</v>
      </c>
      <c r="R66" s="1"/>
      <c r="S66" s="1"/>
      <c r="T66" s="1"/>
      <c r="U66" s="1"/>
    </row>
    <row r="67" spans="1:21" ht="30" customHeight="1" x14ac:dyDescent="0.25">
      <c r="A67" s="8" t="s">
        <v>66</v>
      </c>
      <c r="B67" s="24" t="s">
        <v>67</v>
      </c>
      <c r="C67" s="3" t="s">
        <v>47</v>
      </c>
      <c r="D67" s="4">
        <v>392900</v>
      </c>
      <c r="E67" s="4">
        <v>80000</v>
      </c>
      <c r="F67" s="35">
        <v>4</v>
      </c>
      <c r="G67" s="35">
        <v>4</v>
      </c>
      <c r="H67" s="35">
        <v>3</v>
      </c>
      <c r="I67" s="35">
        <v>3</v>
      </c>
      <c r="J67" s="35">
        <v>3</v>
      </c>
      <c r="K67" s="35">
        <v>3</v>
      </c>
      <c r="L67" s="35">
        <v>3</v>
      </c>
      <c r="M67" s="35">
        <v>2</v>
      </c>
      <c r="N67" s="35">
        <v>2</v>
      </c>
      <c r="O67" s="35">
        <v>2</v>
      </c>
      <c r="P67" s="35">
        <v>1</v>
      </c>
      <c r="Q67" s="58">
        <f t="shared" si="2"/>
        <v>2.7272727272727271</v>
      </c>
    </row>
    <row r="68" spans="1:21" ht="30" customHeight="1" x14ac:dyDescent="0.25">
      <c r="A68" s="8" t="s">
        <v>40</v>
      </c>
      <c r="B68" s="24" t="s">
        <v>41</v>
      </c>
      <c r="C68" s="3" t="s">
        <v>5</v>
      </c>
      <c r="D68" s="4">
        <v>180000</v>
      </c>
      <c r="E68" s="4">
        <v>90000</v>
      </c>
      <c r="F68" s="35">
        <v>4</v>
      </c>
      <c r="G68" s="35">
        <v>3</v>
      </c>
      <c r="H68" s="35">
        <v>3</v>
      </c>
      <c r="I68" s="35">
        <v>3</v>
      </c>
      <c r="J68" s="35">
        <v>3</v>
      </c>
      <c r="K68" s="35">
        <v>3</v>
      </c>
      <c r="L68" s="35">
        <v>3</v>
      </c>
      <c r="M68" s="35">
        <v>2</v>
      </c>
      <c r="N68" s="35">
        <v>2</v>
      </c>
      <c r="O68" s="35">
        <v>2</v>
      </c>
      <c r="P68" s="35">
        <v>2</v>
      </c>
      <c r="Q68" s="58">
        <f t="shared" si="2"/>
        <v>2.7272727272727271</v>
      </c>
      <c r="R68" s="62"/>
      <c r="S68" s="63"/>
      <c r="T68" s="63"/>
      <c r="U68" s="63"/>
    </row>
    <row r="69" spans="1:21" ht="30" customHeight="1" x14ac:dyDescent="0.25">
      <c r="A69" s="8" t="s">
        <v>165</v>
      </c>
      <c r="B69" s="24" t="s">
        <v>166</v>
      </c>
      <c r="C69" s="3" t="s">
        <v>44</v>
      </c>
      <c r="D69" s="5">
        <v>55000</v>
      </c>
      <c r="E69" s="5">
        <v>35000</v>
      </c>
      <c r="F69" s="36">
        <v>5</v>
      </c>
      <c r="G69" s="36">
        <v>4</v>
      </c>
      <c r="H69" s="36">
        <v>3</v>
      </c>
      <c r="I69" s="36">
        <v>3</v>
      </c>
      <c r="J69" s="36">
        <v>3</v>
      </c>
      <c r="K69" s="36">
        <v>2</v>
      </c>
      <c r="L69" s="36">
        <v>2</v>
      </c>
      <c r="M69" s="36">
        <v>2</v>
      </c>
      <c r="N69" s="36">
        <v>2</v>
      </c>
      <c r="O69" s="36">
        <v>2</v>
      </c>
      <c r="P69" s="36">
        <v>1</v>
      </c>
      <c r="Q69" s="58">
        <f t="shared" si="2"/>
        <v>2.6363636363636362</v>
      </c>
      <c r="R69" s="1"/>
      <c r="S69" s="1"/>
      <c r="T69" s="1"/>
      <c r="U69" s="1"/>
    </row>
    <row r="70" spans="1:21" ht="30" customHeight="1" x14ac:dyDescent="0.25">
      <c r="A70" s="8" t="s">
        <v>129</v>
      </c>
      <c r="B70" s="24" t="s">
        <v>130</v>
      </c>
      <c r="C70" s="3" t="s">
        <v>47</v>
      </c>
      <c r="D70" s="5">
        <v>650000</v>
      </c>
      <c r="E70" s="5">
        <v>165000</v>
      </c>
      <c r="F70" s="36">
        <v>5</v>
      </c>
      <c r="G70" s="36">
        <v>4</v>
      </c>
      <c r="H70" s="36">
        <v>3</v>
      </c>
      <c r="I70" s="36">
        <v>3</v>
      </c>
      <c r="J70" s="36">
        <v>2</v>
      </c>
      <c r="K70" s="36">
        <v>2</v>
      </c>
      <c r="L70" s="36">
        <v>2</v>
      </c>
      <c r="M70" s="36">
        <v>2</v>
      </c>
      <c r="N70" s="36">
        <v>2</v>
      </c>
      <c r="O70" s="36">
        <v>2</v>
      </c>
      <c r="P70" s="36">
        <v>2</v>
      </c>
      <c r="Q70" s="58">
        <f t="shared" si="2"/>
        <v>2.6363636363636362</v>
      </c>
    </row>
    <row r="71" spans="1:21" ht="30" customHeight="1" x14ac:dyDescent="0.25">
      <c r="A71" s="8" t="s">
        <v>158</v>
      </c>
      <c r="B71" s="24" t="s">
        <v>159</v>
      </c>
      <c r="C71" s="3" t="s">
        <v>5</v>
      </c>
      <c r="D71" s="17" t="s">
        <v>160</v>
      </c>
      <c r="E71" s="5">
        <v>35000</v>
      </c>
      <c r="F71" s="36">
        <v>4</v>
      </c>
      <c r="G71" s="36">
        <v>3</v>
      </c>
      <c r="H71" s="36">
        <v>3</v>
      </c>
      <c r="I71" s="36">
        <v>3</v>
      </c>
      <c r="J71" s="36">
        <v>3</v>
      </c>
      <c r="K71" s="36">
        <v>2</v>
      </c>
      <c r="L71" s="36">
        <v>2</v>
      </c>
      <c r="M71" s="36">
        <v>2</v>
      </c>
      <c r="N71" s="36">
        <v>2</v>
      </c>
      <c r="O71" s="36">
        <v>2</v>
      </c>
      <c r="P71" s="36">
        <v>1</v>
      </c>
      <c r="Q71" s="58">
        <f t="shared" si="2"/>
        <v>2.4545454545454546</v>
      </c>
    </row>
    <row r="72" spans="1:21" ht="30" customHeight="1" x14ac:dyDescent="0.25">
      <c r="A72" s="8" t="s">
        <v>121</v>
      </c>
      <c r="B72" s="24" t="s">
        <v>122</v>
      </c>
      <c r="C72" s="3" t="s">
        <v>5</v>
      </c>
      <c r="D72" s="5">
        <v>314000</v>
      </c>
      <c r="E72" s="5">
        <v>155000</v>
      </c>
      <c r="F72" s="36">
        <v>4</v>
      </c>
      <c r="G72" s="36">
        <v>3</v>
      </c>
      <c r="H72" s="36">
        <v>3</v>
      </c>
      <c r="I72" s="36">
        <v>3</v>
      </c>
      <c r="J72" s="36">
        <v>3</v>
      </c>
      <c r="K72" s="36">
        <v>2</v>
      </c>
      <c r="L72" s="36">
        <v>2</v>
      </c>
      <c r="M72" s="36">
        <v>2</v>
      </c>
      <c r="N72" s="36">
        <v>2</v>
      </c>
      <c r="O72" s="36">
        <v>2</v>
      </c>
      <c r="P72" s="36">
        <v>1</v>
      </c>
      <c r="Q72" s="58">
        <f t="shared" si="2"/>
        <v>2.4545454545454546</v>
      </c>
    </row>
    <row r="73" spans="1:21" ht="30" customHeight="1" x14ac:dyDescent="0.25">
      <c r="A73" s="8" t="s">
        <v>165</v>
      </c>
      <c r="B73" s="24" t="s">
        <v>199</v>
      </c>
      <c r="C73" s="3" t="s">
        <v>44</v>
      </c>
      <c r="D73" s="5">
        <v>232000</v>
      </c>
      <c r="E73" s="5">
        <v>127000</v>
      </c>
      <c r="F73" s="36">
        <v>3</v>
      </c>
      <c r="G73" s="36">
        <v>3</v>
      </c>
      <c r="H73" s="36">
        <v>3</v>
      </c>
      <c r="I73" s="36">
        <v>3</v>
      </c>
      <c r="J73" s="36">
        <v>3</v>
      </c>
      <c r="K73" s="36">
        <v>2</v>
      </c>
      <c r="L73" s="36">
        <v>2</v>
      </c>
      <c r="M73" s="36">
        <v>2</v>
      </c>
      <c r="N73" s="36">
        <v>2</v>
      </c>
      <c r="O73" s="36">
        <v>2</v>
      </c>
      <c r="P73" s="36">
        <v>1</v>
      </c>
      <c r="Q73" s="58">
        <f t="shared" si="2"/>
        <v>2.3636363636363638</v>
      </c>
      <c r="R73" s="1"/>
      <c r="S73" s="1"/>
      <c r="T73" s="1"/>
      <c r="U73" s="1"/>
    </row>
    <row r="74" spans="1:21" ht="30" customHeight="1" x14ac:dyDescent="0.25">
      <c r="A74" s="8" t="s">
        <v>153</v>
      </c>
      <c r="B74" s="24" t="s">
        <v>154</v>
      </c>
      <c r="C74" s="3" t="s">
        <v>5</v>
      </c>
      <c r="D74" s="5">
        <v>525000</v>
      </c>
      <c r="E74" s="5">
        <v>250000</v>
      </c>
      <c r="F74" s="36">
        <v>4</v>
      </c>
      <c r="G74" s="36">
        <v>3</v>
      </c>
      <c r="H74" s="36">
        <v>3</v>
      </c>
      <c r="I74" s="36">
        <v>2</v>
      </c>
      <c r="J74" s="36">
        <v>2</v>
      </c>
      <c r="K74" s="36">
        <v>2</v>
      </c>
      <c r="L74" s="36">
        <v>2</v>
      </c>
      <c r="M74" s="36">
        <v>2</v>
      </c>
      <c r="N74" s="36">
        <v>2</v>
      </c>
      <c r="O74" s="36">
        <v>2</v>
      </c>
      <c r="P74" s="36">
        <v>2</v>
      </c>
      <c r="Q74" s="58">
        <f t="shared" si="2"/>
        <v>2.3636363636363638</v>
      </c>
    </row>
    <row r="75" spans="1:21" ht="30" customHeight="1" x14ac:dyDescent="0.25">
      <c r="A75" s="8" t="s">
        <v>10</v>
      </c>
      <c r="B75" s="24" t="s">
        <v>11</v>
      </c>
      <c r="C75" s="3" t="s">
        <v>8</v>
      </c>
      <c r="D75" s="4">
        <v>277000</v>
      </c>
      <c r="E75" s="4">
        <v>132000</v>
      </c>
      <c r="F75" s="35">
        <v>3</v>
      </c>
      <c r="G75" s="35">
        <v>3</v>
      </c>
      <c r="H75" s="35">
        <v>3</v>
      </c>
      <c r="I75" s="35">
        <v>3</v>
      </c>
      <c r="J75" s="35">
        <v>2</v>
      </c>
      <c r="K75" s="35">
        <v>2</v>
      </c>
      <c r="L75" s="35">
        <v>2</v>
      </c>
      <c r="M75" s="35">
        <v>2</v>
      </c>
      <c r="N75" s="35">
        <v>2</v>
      </c>
      <c r="O75" s="35">
        <v>2</v>
      </c>
      <c r="P75" s="35">
        <v>1</v>
      </c>
      <c r="Q75" s="58">
        <f t="shared" si="2"/>
        <v>2.2727272727272729</v>
      </c>
      <c r="R75" s="1"/>
      <c r="S75" s="1"/>
      <c r="T75" s="1"/>
      <c r="U75" s="1"/>
    </row>
    <row r="76" spans="1:21" ht="30" customHeight="1" x14ac:dyDescent="0.25">
      <c r="A76" s="8" t="s">
        <v>208</v>
      </c>
      <c r="B76" s="24" t="s">
        <v>209</v>
      </c>
      <c r="C76" s="3" t="s">
        <v>5</v>
      </c>
      <c r="D76" s="5">
        <v>368000</v>
      </c>
      <c r="E76" s="5">
        <v>183000</v>
      </c>
      <c r="F76" s="36">
        <v>4</v>
      </c>
      <c r="G76" s="36">
        <v>3</v>
      </c>
      <c r="H76" s="36">
        <v>2</v>
      </c>
      <c r="I76" s="36">
        <v>2</v>
      </c>
      <c r="J76" s="36">
        <v>2</v>
      </c>
      <c r="K76" s="36">
        <v>2</v>
      </c>
      <c r="L76" s="36">
        <v>2</v>
      </c>
      <c r="M76" s="36">
        <v>2</v>
      </c>
      <c r="N76" s="36">
        <v>2</v>
      </c>
      <c r="O76" s="36">
        <v>2</v>
      </c>
      <c r="P76" s="36">
        <v>2</v>
      </c>
      <c r="Q76" s="58">
        <f t="shared" si="2"/>
        <v>2.2727272727272729</v>
      </c>
    </row>
    <row r="77" spans="1:21" ht="30" customHeight="1" x14ac:dyDescent="0.25">
      <c r="A77" s="8" t="s">
        <v>36</v>
      </c>
      <c r="B77" s="24" t="s">
        <v>37</v>
      </c>
      <c r="C77" s="3" t="s">
        <v>38</v>
      </c>
      <c r="D77" s="4">
        <v>352000</v>
      </c>
      <c r="E77" s="4">
        <v>150000</v>
      </c>
      <c r="F77" s="35">
        <v>3</v>
      </c>
      <c r="G77" s="35">
        <v>3</v>
      </c>
      <c r="H77" s="35">
        <v>3</v>
      </c>
      <c r="I77" s="35">
        <v>2</v>
      </c>
      <c r="J77" s="35">
        <v>2</v>
      </c>
      <c r="K77" s="35">
        <v>2</v>
      </c>
      <c r="L77" s="35">
        <v>2</v>
      </c>
      <c r="M77" s="35">
        <v>2</v>
      </c>
      <c r="N77" s="35">
        <v>2</v>
      </c>
      <c r="O77" s="35">
        <v>2</v>
      </c>
      <c r="P77" s="35">
        <v>2</v>
      </c>
      <c r="Q77" s="58">
        <f t="shared" si="2"/>
        <v>2.2727272727272729</v>
      </c>
    </row>
    <row r="78" spans="1:21" ht="30" customHeight="1" x14ac:dyDescent="0.25">
      <c r="A78" s="8" t="s">
        <v>10</v>
      </c>
      <c r="B78" s="24" t="s">
        <v>12</v>
      </c>
      <c r="C78" s="3" t="s">
        <v>8</v>
      </c>
      <c r="D78" s="4">
        <v>383000</v>
      </c>
      <c r="E78" s="4">
        <v>188000</v>
      </c>
      <c r="F78" s="35">
        <v>3</v>
      </c>
      <c r="G78" s="35">
        <v>3</v>
      </c>
      <c r="H78" s="35">
        <v>3</v>
      </c>
      <c r="I78" s="35">
        <v>3</v>
      </c>
      <c r="J78" s="35">
        <v>2</v>
      </c>
      <c r="K78" s="35">
        <v>2</v>
      </c>
      <c r="L78" s="35">
        <v>2</v>
      </c>
      <c r="M78" s="35">
        <v>2</v>
      </c>
      <c r="N78" s="35">
        <v>2</v>
      </c>
      <c r="O78" s="35">
        <v>1</v>
      </c>
      <c r="P78" s="35">
        <v>1</v>
      </c>
      <c r="Q78" s="58">
        <f t="shared" si="2"/>
        <v>2.1818181818181817</v>
      </c>
      <c r="R78" s="1"/>
      <c r="S78" s="1"/>
      <c r="T78" s="1"/>
      <c r="U78" s="1"/>
    </row>
    <row r="79" spans="1:21" ht="30" customHeight="1" x14ac:dyDescent="0.25">
      <c r="A79" s="8" t="s">
        <v>150</v>
      </c>
      <c r="B79" s="24" t="s">
        <v>151</v>
      </c>
      <c r="C79" s="3" t="s">
        <v>21</v>
      </c>
      <c r="D79" s="5">
        <v>137000</v>
      </c>
      <c r="E79" s="5">
        <v>95000</v>
      </c>
      <c r="F79" s="36">
        <v>3</v>
      </c>
      <c r="G79" s="36">
        <v>3</v>
      </c>
      <c r="H79" s="36">
        <v>3</v>
      </c>
      <c r="I79" s="36">
        <v>2</v>
      </c>
      <c r="J79" s="36">
        <v>2</v>
      </c>
      <c r="K79" s="36">
        <v>2</v>
      </c>
      <c r="L79" s="36">
        <v>2</v>
      </c>
      <c r="M79" s="36">
        <v>2</v>
      </c>
      <c r="N79" s="36">
        <v>2</v>
      </c>
      <c r="O79" s="36">
        <v>2</v>
      </c>
      <c r="P79" s="36">
        <v>1</v>
      </c>
      <c r="Q79" s="58">
        <f t="shared" si="2"/>
        <v>2.1818181818181817</v>
      </c>
    </row>
    <row r="80" spans="1:21" ht="30" customHeight="1" x14ac:dyDescent="0.25">
      <c r="A80" s="8" t="s">
        <v>81</v>
      </c>
      <c r="B80" s="24" t="s">
        <v>82</v>
      </c>
      <c r="C80" s="3" t="s">
        <v>15</v>
      </c>
      <c r="D80" s="4">
        <v>225000</v>
      </c>
      <c r="E80" s="4">
        <v>157000</v>
      </c>
      <c r="F80" s="35">
        <v>4</v>
      </c>
      <c r="G80" s="35">
        <v>4</v>
      </c>
      <c r="H80" s="35">
        <v>3</v>
      </c>
      <c r="I80" s="35">
        <v>2</v>
      </c>
      <c r="J80" s="35">
        <v>2</v>
      </c>
      <c r="K80" s="35">
        <v>2</v>
      </c>
      <c r="L80" s="35">
        <v>2</v>
      </c>
      <c r="M80" s="35">
        <v>2</v>
      </c>
      <c r="N80" s="35">
        <v>1</v>
      </c>
      <c r="O80" s="35">
        <v>1</v>
      </c>
      <c r="P80" s="35">
        <v>1</v>
      </c>
      <c r="Q80" s="58">
        <f t="shared" si="2"/>
        <v>2.1818181818181817</v>
      </c>
    </row>
    <row r="81" spans="1:21" ht="30" customHeight="1" x14ac:dyDescent="0.25">
      <c r="A81" s="8" t="s">
        <v>45</v>
      </c>
      <c r="B81" s="24" t="s">
        <v>46</v>
      </c>
      <c r="C81" s="3" t="s">
        <v>47</v>
      </c>
      <c r="D81" s="4">
        <v>450000</v>
      </c>
      <c r="E81" s="4">
        <v>200000</v>
      </c>
      <c r="F81" s="35">
        <v>3</v>
      </c>
      <c r="G81" s="35">
        <v>3</v>
      </c>
      <c r="H81" s="35">
        <v>3</v>
      </c>
      <c r="I81" s="35">
        <v>2</v>
      </c>
      <c r="J81" s="35">
        <v>2</v>
      </c>
      <c r="K81" s="35">
        <v>2</v>
      </c>
      <c r="L81" s="35">
        <v>2</v>
      </c>
      <c r="M81" s="35">
        <v>2</v>
      </c>
      <c r="N81" s="35">
        <v>2</v>
      </c>
      <c r="O81" s="35">
        <v>1</v>
      </c>
      <c r="P81" s="35">
        <v>1</v>
      </c>
      <c r="Q81" s="58">
        <f t="shared" si="2"/>
        <v>2.0909090909090908</v>
      </c>
      <c r="R81" s="15">
        <v>860000</v>
      </c>
      <c r="S81" s="15">
        <v>30000</v>
      </c>
    </row>
    <row r="82" spans="1:21" ht="30" customHeight="1" x14ac:dyDescent="0.25">
      <c r="A82" s="8" t="s">
        <v>85</v>
      </c>
      <c r="B82" s="24" t="s">
        <v>86</v>
      </c>
      <c r="C82" s="3" t="s">
        <v>15</v>
      </c>
      <c r="D82" s="5">
        <v>288000</v>
      </c>
      <c r="E82" s="5">
        <v>144000</v>
      </c>
      <c r="F82" s="36">
        <v>3</v>
      </c>
      <c r="G82" s="36">
        <v>3</v>
      </c>
      <c r="H82" s="36">
        <v>2</v>
      </c>
      <c r="I82" s="36">
        <v>2</v>
      </c>
      <c r="J82" s="36">
        <v>2</v>
      </c>
      <c r="K82" s="36">
        <v>2</v>
      </c>
      <c r="L82" s="36">
        <v>2</v>
      </c>
      <c r="M82" s="36">
        <v>2</v>
      </c>
      <c r="N82" s="36">
        <v>2</v>
      </c>
      <c r="O82" s="36">
        <v>1</v>
      </c>
      <c r="P82" s="36">
        <v>1</v>
      </c>
      <c r="Q82" s="58">
        <f t="shared" si="2"/>
        <v>2</v>
      </c>
      <c r="R82" s="1"/>
      <c r="S82" s="1"/>
      <c r="T82" s="1"/>
      <c r="U82" s="1"/>
    </row>
    <row r="83" spans="1:21" ht="30" customHeight="1" x14ac:dyDescent="0.25">
      <c r="A83" s="8" t="s">
        <v>114</v>
      </c>
      <c r="B83" s="24" t="s">
        <v>115</v>
      </c>
      <c r="C83" s="3" t="s">
        <v>74</v>
      </c>
      <c r="D83" s="5">
        <v>270000</v>
      </c>
      <c r="E83" s="5">
        <v>80000</v>
      </c>
      <c r="F83" s="36">
        <v>3</v>
      </c>
      <c r="G83" s="36">
        <v>3</v>
      </c>
      <c r="H83" s="36">
        <v>2</v>
      </c>
      <c r="I83" s="36">
        <v>2</v>
      </c>
      <c r="J83" s="36">
        <v>2</v>
      </c>
      <c r="K83" s="36">
        <v>2</v>
      </c>
      <c r="L83" s="36">
        <v>2</v>
      </c>
      <c r="M83" s="36">
        <v>2</v>
      </c>
      <c r="N83" s="36">
        <v>2</v>
      </c>
      <c r="O83" s="36">
        <v>1</v>
      </c>
      <c r="P83" s="36">
        <v>1</v>
      </c>
      <c r="Q83" s="58">
        <f t="shared" si="2"/>
        <v>2</v>
      </c>
    </row>
    <row r="84" spans="1:21" ht="30" customHeight="1" x14ac:dyDescent="0.25">
      <c r="A84" s="8" t="s">
        <v>89</v>
      </c>
      <c r="B84" s="24" t="s">
        <v>90</v>
      </c>
      <c r="C84" s="3" t="s">
        <v>5</v>
      </c>
      <c r="D84" s="5">
        <v>275000</v>
      </c>
      <c r="E84" s="5">
        <v>125000</v>
      </c>
      <c r="F84" s="36">
        <v>2</v>
      </c>
      <c r="G84" s="36">
        <v>2</v>
      </c>
      <c r="H84" s="36">
        <v>2</v>
      </c>
      <c r="I84" s="36">
        <v>2</v>
      </c>
      <c r="J84" s="36">
        <v>2</v>
      </c>
      <c r="K84" s="36">
        <v>2</v>
      </c>
      <c r="L84" s="36">
        <v>2</v>
      </c>
      <c r="M84" s="36">
        <v>2</v>
      </c>
      <c r="N84" s="36">
        <v>2</v>
      </c>
      <c r="O84" s="36">
        <v>2</v>
      </c>
      <c r="P84" s="36">
        <v>1</v>
      </c>
      <c r="Q84" s="58">
        <f t="shared" si="2"/>
        <v>1.9090909090909092</v>
      </c>
    </row>
    <row r="85" spans="1:21" ht="30" customHeight="1" thickBot="1" x14ac:dyDescent="0.3">
      <c r="A85" s="9" t="s">
        <v>109</v>
      </c>
      <c r="B85" s="25" t="s">
        <v>111</v>
      </c>
      <c r="C85" s="10" t="s">
        <v>47</v>
      </c>
      <c r="D85" s="12">
        <v>778000</v>
      </c>
      <c r="E85" s="12">
        <v>310050</v>
      </c>
      <c r="F85" s="38">
        <v>2</v>
      </c>
      <c r="G85" s="38">
        <v>2</v>
      </c>
      <c r="H85" s="38">
        <v>2</v>
      </c>
      <c r="I85" s="38">
        <v>2</v>
      </c>
      <c r="J85" s="38">
        <v>2</v>
      </c>
      <c r="K85" s="38">
        <v>2</v>
      </c>
      <c r="L85" s="38">
        <v>1</v>
      </c>
      <c r="M85" s="38">
        <v>1</v>
      </c>
      <c r="N85" s="38">
        <v>1</v>
      </c>
      <c r="O85" s="38">
        <v>1</v>
      </c>
      <c r="P85" s="38">
        <v>1</v>
      </c>
      <c r="Q85" s="59">
        <f t="shared" si="2"/>
        <v>1.5454545454545454</v>
      </c>
      <c r="R85" s="1"/>
      <c r="S85" s="1"/>
      <c r="T85" s="1"/>
      <c r="U85" s="1"/>
    </row>
    <row r="86" spans="1:21" ht="30" customHeight="1" thickBot="1" x14ac:dyDescent="0.3">
      <c r="A86" s="22"/>
      <c r="B86" s="22"/>
      <c r="C86" s="22"/>
      <c r="D86" s="33">
        <f>SUM(D24:D85)</f>
        <v>25604612</v>
      </c>
      <c r="E86" s="33">
        <f>SUM(E24:E85)</f>
        <v>10297245</v>
      </c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52"/>
    </row>
    <row r="87" spans="1:21" ht="30" customHeight="1" thickBot="1" x14ac:dyDescent="0.3">
      <c r="A87" s="93" t="s">
        <v>212</v>
      </c>
      <c r="B87" s="94"/>
      <c r="C87" s="94"/>
      <c r="D87" s="94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53"/>
    </row>
    <row r="88" spans="1:21" ht="30" customHeight="1" x14ac:dyDescent="0.25">
      <c r="A88" s="6" t="s">
        <v>103</v>
      </c>
      <c r="B88" s="23" t="s">
        <v>104</v>
      </c>
      <c r="C88" s="7" t="s">
        <v>8</v>
      </c>
      <c r="D88" s="16">
        <v>770000</v>
      </c>
      <c r="E88" s="16">
        <v>460000</v>
      </c>
      <c r="F88" s="40">
        <v>5</v>
      </c>
      <c r="G88" s="40">
        <v>5</v>
      </c>
      <c r="H88" s="40">
        <v>5</v>
      </c>
      <c r="I88" s="40">
        <v>5</v>
      </c>
      <c r="J88" s="40">
        <v>5</v>
      </c>
      <c r="K88" s="40">
        <v>5</v>
      </c>
      <c r="L88" s="40">
        <v>4</v>
      </c>
      <c r="M88" s="40">
        <v>4</v>
      </c>
      <c r="N88" s="40">
        <v>4</v>
      </c>
      <c r="O88" s="40">
        <v>3</v>
      </c>
      <c r="P88" s="40">
        <v>3</v>
      </c>
      <c r="Q88" s="57">
        <f t="shared" ref="Q88:Q103" si="3">AVERAGE(F88:P88)</f>
        <v>4.3636363636363633</v>
      </c>
      <c r="R88" s="28"/>
      <c r="S88" s="19"/>
      <c r="T88" s="19"/>
      <c r="U88" s="19"/>
    </row>
    <row r="89" spans="1:21" ht="30" customHeight="1" x14ac:dyDescent="0.25">
      <c r="A89" s="8" t="s">
        <v>23</v>
      </c>
      <c r="B89" s="24" t="s">
        <v>24</v>
      </c>
      <c r="C89" s="3" t="s">
        <v>8</v>
      </c>
      <c r="D89" s="5">
        <v>873000</v>
      </c>
      <c r="E89" s="5">
        <v>450000</v>
      </c>
      <c r="F89" s="36">
        <v>5</v>
      </c>
      <c r="G89" s="36">
        <v>5</v>
      </c>
      <c r="H89" s="36">
        <v>5</v>
      </c>
      <c r="I89" s="36">
        <v>5</v>
      </c>
      <c r="J89" s="36">
        <v>4</v>
      </c>
      <c r="K89" s="36">
        <v>4</v>
      </c>
      <c r="L89" s="36">
        <v>4</v>
      </c>
      <c r="M89" s="36">
        <v>4</v>
      </c>
      <c r="N89" s="36">
        <v>4</v>
      </c>
      <c r="O89" s="36">
        <v>4</v>
      </c>
      <c r="P89" s="36">
        <v>3</v>
      </c>
      <c r="Q89" s="58">
        <f t="shared" si="3"/>
        <v>4.2727272727272725</v>
      </c>
      <c r="R89" s="28">
        <v>916000</v>
      </c>
      <c r="S89" s="19">
        <v>445000</v>
      </c>
      <c r="T89" s="19">
        <v>1013000</v>
      </c>
      <c r="U89" s="19">
        <v>530000</v>
      </c>
    </row>
    <row r="90" spans="1:21" ht="30" customHeight="1" x14ac:dyDescent="0.25">
      <c r="A90" s="8" t="s">
        <v>42</v>
      </c>
      <c r="B90" s="24" t="s">
        <v>43</v>
      </c>
      <c r="C90" s="3" t="s">
        <v>44</v>
      </c>
      <c r="D90" s="5">
        <v>115000</v>
      </c>
      <c r="E90" s="5">
        <v>80000</v>
      </c>
      <c r="F90" s="36">
        <v>5</v>
      </c>
      <c r="G90" s="36">
        <v>5</v>
      </c>
      <c r="H90" s="36">
        <v>5</v>
      </c>
      <c r="I90" s="36">
        <v>4</v>
      </c>
      <c r="J90" s="36">
        <v>4</v>
      </c>
      <c r="K90" s="36">
        <v>4</v>
      </c>
      <c r="L90" s="36">
        <v>4</v>
      </c>
      <c r="M90" s="36">
        <v>4</v>
      </c>
      <c r="N90" s="36">
        <v>3</v>
      </c>
      <c r="O90" s="36">
        <v>3</v>
      </c>
      <c r="P90" s="36"/>
      <c r="Q90" s="58">
        <f t="shared" si="3"/>
        <v>4.0999999999999996</v>
      </c>
      <c r="R90" s="28"/>
      <c r="S90" s="19"/>
      <c r="T90" s="19"/>
      <c r="U90" s="19"/>
    </row>
    <row r="91" spans="1:21" ht="30" customHeight="1" x14ac:dyDescent="0.25">
      <c r="A91" s="8" t="s">
        <v>167</v>
      </c>
      <c r="B91" s="24" t="s">
        <v>168</v>
      </c>
      <c r="C91" s="3" t="s">
        <v>8</v>
      </c>
      <c r="D91" s="5">
        <v>119000</v>
      </c>
      <c r="E91" s="5">
        <v>70000</v>
      </c>
      <c r="F91" s="36">
        <v>5</v>
      </c>
      <c r="G91" s="36">
        <v>5</v>
      </c>
      <c r="H91" s="36">
        <v>5</v>
      </c>
      <c r="I91" s="36">
        <v>5</v>
      </c>
      <c r="J91" s="36">
        <v>4</v>
      </c>
      <c r="K91" s="36">
        <v>4</v>
      </c>
      <c r="L91" s="36">
        <v>4</v>
      </c>
      <c r="M91" s="36">
        <v>4</v>
      </c>
      <c r="N91" s="36">
        <v>3</v>
      </c>
      <c r="O91" s="36">
        <v>3</v>
      </c>
      <c r="P91" s="36">
        <v>3</v>
      </c>
      <c r="Q91" s="58">
        <f t="shared" si="3"/>
        <v>4.0909090909090908</v>
      </c>
      <c r="R91" s="28"/>
      <c r="S91" s="19"/>
      <c r="T91" s="19"/>
      <c r="U91" s="19"/>
    </row>
    <row r="92" spans="1:21" ht="30" customHeight="1" x14ac:dyDescent="0.25">
      <c r="A92" s="8" t="s">
        <v>135</v>
      </c>
      <c r="B92" s="24" t="s">
        <v>136</v>
      </c>
      <c r="C92" s="3" t="s">
        <v>8</v>
      </c>
      <c r="D92" s="5">
        <v>863800</v>
      </c>
      <c r="E92" s="5">
        <v>493800</v>
      </c>
      <c r="F92" s="36">
        <v>5</v>
      </c>
      <c r="G92" s="36">
        <v>5</v>
      </c>
      <c r="H92" s="36">
        <v>5</v>
      </c>
      <c r="I92" s="36">
        <v>5</v>
      </c>
      <c r="J92" s="36">
        <v>5</v>
      </c>
      <c r="K92" s="36">
        <v>4</v>
      </c>
      <c r="L92" s="36">
        <v>4</v>
      </c>
      <c r="M92" s="36">
        <v>3</v>
      </c>
      <c r="N92" s="36">
        <v>3</v>
      </c>
      <c r="O92" s="36">
        <v>3</v>
      </c>
      <c r="P92" s="36">
        <v>2</v>
      </c>
      <c r="Q92" s="58">
        <f t="shared" si="3"/>
        <v>4</v>
      </c>
      <c r="R92" s="28"/>
      <c r="S92" s="19"/>
      <c r="T92" s="19"/>
      <c r="U92" s="19"/>
    </row>
    <row r="93" spans="1:21" ht="30" customHeight="1" x14ac:dyDescent="0.25">
      <c r="A93" s="8" t="s">
        <v>146</v>
      </c>
      <c r="B93" s="24" t="s">
        <v>147</v>
      </c>
      <c r="C93" s="3" t="s">
        <v>8</v>
      </c>
      <c r="D93" s="5">
        <v>206000</v>
      </c>
      <c r="E93" s="5">
        <v>140000</v>
      </c>
      <c r="F93" s="36">
        <v>5</v>
      </c>
      <c r="G93" s="36">
        <v>5</v>
      </c>
      <c r="H93" s="36">
        <v>5</v>
      </c>
      <c r="I93" s="36">
        <v>5</v>
      </c>
      <c r="J93" s="36">
        <v>4</v>
      </c>
      <c r="K93" s="36">
        <v>4</v>
      </c>
      <c r="L93" s="36">
        <v>4</v>
      </c>
      <c r="M93" s="36">
        <v>4</v>
      </c>
      <c r="N93" s="36">
        <v>3</v>
      </c>
      <c r="O93" s="36">
        <v>3</v>
      </c>
      <c r="P93" s="36">
        <v>2</v>
      </c>
      <c r="Q93" s="58">
        <f t="shared" si="3"/>
        <v>4</v>
      </c>
      <c r="R93" s="28">
        <v>151000</v>
      </c>
      <c r="S93" s="19">
        <v>100000</v>
      </c>
      <c r="T93" s="19">
        <v>121000</v>
      </c>
      <c r="U93" s="19">
        <v>70000</v>
      </c>
    </row>
    <row r="94" spans="1:21" ht="30" customHeight="1" x14ac:dyDescent="0.25">
      <c r="A94" s="8" t="s">
        <v>175</v>
      </c>
      <c r="B94" s="24" t="s">
        <v>211</v>
      </c>
      <c r="C94" s="3" t="s">
        <v>177</v>
      </c>
      <c r="D94" s="5">
        <v>1367000</v>
      </c>
      <c r="E94" s="5">
        <v>297000</v>
      </c>
      <c r="F94" s="36">
        <v>5</v>
      </c>
      <c r="G94" s="36">
        <v>5</v>
      </c>
      <c r="H94" s="36">
        <v>5</v>
      </c>
      <c r="I94" s="36">
        <v>4</v>
      </c>
      <c r="J94" s="36">
        <v>4</v>
      </c>
      <c r="K94" s="36">
        <v>4</v>
      </c>
      <c r="L94" s="36">
        <v>4</v>
      </c>
      <c r="M94" s="36">
        <v>3</v>
      </c>
      <c r="N94" s="36">
        <v>3</v>
      </c>
      <c r="O94" s="36">
        <v>3</v>
      </c>
      <c r="P94" s="36">
        <v>3</v>
      </c>
      <c r="Q94" s="58">
        <f t="shared" si="3"/>
        <v>3.9090909090909092</v>
      </c>
      <c r="R94" s="28">
        <v>1657000</v>
      </c>
      <c r="S94" s="19">
        <v>297000</v>
      </c>
      <c r="T94" s="19">
        <v>1840000</v>
      </c>
      <c r="U94" s="19">
        <v>300000</v>
      </c>
    </row>
    <row r="95" spans="1:21" ht="30" customHeight="1" x14ac:dyDescent="0.25">
      <c r="A95" s="8" t="s">
        <v>87</v>
      </c>
      <c r="B95" s="24" t="s">
        <v>210</v>
      </c>
      <c r="C95" s="3" t="s">
        <v>44</v>
      </c>
      <c r="D95" s="5">
        <v>1980301</v>
      </c>
      <c r="E95" s="5">
        <v>1213301</v>
      </c>
      <c r="F95" s="36">
        <v>5</v>
      </c>
      <c r="G95" s="36">
        <v>4</v>
      </c>
      <c r="H95" s="36">
        <v>4</v>
      </c>
      <c r="I95" s="36">
        <v>4</v>
      </c>
      <c r="J95" s="36">
        <v>4</v>
      </c>
      <c r="K95" s="36">
        <v>3</v>
      </c>
      <c r="L95" s="36">
        <v>3</v>
      </c>
      <c r="M95" s="36">
        <v>3</v>
      </c>
      <c r="N95" s="36">
        <v>3</v>
      </c>
      <c r="O95" s="36">
        <v>3</v>
      </c>
      <c r="P95" s="36">
        <v>2</v>
      </c>
      <c r="Q95" s="58">
        <f t="shared" si="3"/>
        <v>3.4545454545454546</v>
      </c>
      <c r="R95" s="28">
        <v>2149301</v>
      </c>
      <c r="S95" s="19">
        <v>1314301</v>
      </c>
      <c r="T95" s="19">
        <v>2196301</v>
      </c>
      <c r="U95" s="19">
        <v>1341301</v>
      </c>
    </row>
    <row r="96" spans="1:21" ht="30" customHeight="1" x14ac:dyDescent="0.25">
      <c r="A96" s="8" t="s">
        <v>142</v>
      </c>
      <c r="B96" s="24" t="s">
        <v>143</v>
      </c>
      <c r="C96" s="3" t="s">
        <v>8</v>
      </c>
      <c r="D96" s="5">
        <v>305000</v>
      </c>
      <c r="E96" s="5">
        <v>200000</v>
      </c>
      <c r="F96" s="36">
        <v>5</v>
      </c>
      <c r="G96" s="36">
        <v>5</v>
      </c>
      <c r="H96" s="36">
        <v>4</v>
      </c>
      <c r="I96" s="36">
        <v>4</v>
      </c>
      <c r="J96" s="36">
        <v>3</v>
      </c>
      <c r="K96" s="36">
        <v>3</v>
      </c>
      <c r="L96" s="36">
        <v>3</v>
      </c>
      <c r="M96" s="36">
        <v>3</v>
      </c>
      <c r="N96" s="36">
        <v>3</v>
      </c>
      <c r="O96" s="36">
        <v>3</v>
      </c>
      <c r="P96" s="36">
        <v>2</v>
      </c>
      <c r="Q96" s="58">
        <f t="shared" si="3"/>
        <v>3.4545454545454546</v>
      </c>
      <c r="R96" s="28">
        <v>305000</v>
      </c>
      <c r="S96" s="19">
        <v>200000</v>
      </c>
      <c r="T96" s="19">
        <v>305000</v>
      </c>
      <c r="U96" s="19">
        <v>200000</v>
      </c>
    </row>
    <row r="97" spans="1:21" ht="30" customHeight="1" x14ac:dyDescent="0.25">
      <c r="A97" s="8" t="s">
        <v>131</v>
      </c>
      <c r="B97" s="24" t="s">
        <v>132</v>
      </c>
      <c r="C97" s="3" t="s">
        <v>8</v>
      </c>
      <c r="D97" s="5">
        <v>185000</v>
      </c>
      <c r="E97" s="5">
        <v>85000</v>
      </c>
      <c r="F97" s="36">
        <v>4</v>
      </c>
      <c r="G97" s="36">
        <v>4</v>
      </c>
      <c r="H97" s="36">
        <v>4</v>
      </c>
      <c r="I97" s="36">
        <v>4</v>
      </c>
      <c r="J97" s="36">
        <v>4</v>
      </c>
      <c r="K97" s="36">
        <v>3</v>
      </c>
      <c r="L97" s="36">
        <v>3</v>
      </c>
      <c r="M97" s="36">
        <v>3</v>
      </c>
      <c r="N97" s="36">
        <v>3</v>
      </c>
      <c r="O97" s="36">
        <v>3</v>
      </c>
      <c r="P97" s="36">
        <v>3</v>
      </c>
      <c r="Q97" s="58">
        <f t="shared" si="3"/>
        <v>3.4545454545454546</v>
      </c>
      <c r="R97" s="28"/>
      <c r="S97" s="19"/>
      <c r="T97" s="19"/>
      <c r="U97" s="19"/>
    </row>
    <row r="98" spans="1:21" ht="30" customHeight="1" x14ac:dyDescent="0.25">
      <c r="A98" s="8" t="s">
        <v>118</v>
      </c>
      <c r="B98" s="24" t="s">
        <v>119</v>
      </c>
      <c r="C98" s="3" t="s">
        <v>120</v>
      </c>
      <c r="D98" s="5">
        <v>282000</v>
      </c>
      <c r="E98" s="5">
        <v>140000</v>
      </c>
      <c r="F98" s="36">
        <v>4</v>
      </c>
      <c r="G98" s="36">
        <v>4</v>
      </c>
      <c r="H98" s="36">
        <v>3</v>
      </c>
      <c r="I98" s="36">
        <v>3</v>
      </c>
      <c r="J98" s="36">
        <v>3</v>
      </c>
      <c r="K98" s="36">
        <v>3</v>
      </c>
      <c r="L98" s="36">
        <v>3</v>
      </c>
      <c r="M98" s="36">
        <v>3</v>
      </c>
      <c r="N98" s="36">
        <v>2</v>
      </c>
      <c r="O98" s="36"/>
      <c r="P98" s="36"/>
      <c r="Q98" s="58">
        <f t="shared" si="3"/>
        <v>3.1111111111111112</v>
      </c>
      <c r="R98" s="28"/>
      <c r="S98" s="19"/>
      <c r="T98" s="19"/>
      <c r="U98" s="19"/>
    </row>
    <row r="99" spans="1:21" ht="30" customHeight="1" x14ac:dyDescent="0.25">
      <c r="A99" s="8" t="s">
        <v>53</v>
      </c>
      <c r="B99" s="24" t="s">
        <v>54</v>
      </c>
      <c r="C99" s="3" t="s">
        <v>55</v>
      </c>
      <c r="D99" s="5">
        <v>360000</v>
      </c>
      <c r="E99" s="5">
        <v>143800</v>
      </c>
      <c r="F99" s="36">
        <v>5</v>
      </c>
      <c r="G99" s="36">
        <v>4</v>
      </c>
      <c r="H99" s="36">
        <v>4</v>
      </c>
      <c r="I99" s="36">
        <v>3</v>
      </c>
      <c r="J99" s="36">
        <v>3</v>
      </c>
      <c r="K99" s="36">
        <v>3</v>
      </c>
      <c r="L99" s="36">
        <v>3</v>
      </c>
      <c r="M99" s="36">
        <v>2</v>
      </c>
      <c r="N99" s="36">
        <v>2</v>
      </c>
      <c r="O99" s="36">
        <v>2</v>
      </c>
      <c r="P99" s="36">
        <v>1</v>
      </c>
      <c r="Q99" s="58">
        <f t="shared" si="3"/>
        <v>2.9090909090909092</v>
      </c>
      <c r="R99" s="28">
        <v>350000</v>
      </c>
      <c r="S99" s="19">
        <v>128800</v>
      </c>
      <c r="T99" s="19">
        <v>350000</v>
      </c>
      <c r="U99" s="19">
        <v>128800</v>
      </c>
    </row>
    <row r="100" spans="1:21" ht="30" customHeight="1" x14ac:dyDescent="0.25">
      <c r="A100" s="8" t="s">
        <v>48</v>
      </c>
      <c r="B100" s="24" t="s">
        <v>49</v>
      </c>
      <c r="C100" s="3" t="s">
        <v>8</v>
      </c>
      <c r="D100" s="5">
        <v>71400</v>
      </c>
      <c r="E100" s="5">
        <v>49000</v>
      </c>
      <c r="F100" s="36">
        <v>3</v>
      </c>
      <c r="G100" s="36">
        <v>2</v>
      </c>
      <c r="H100" s="36">
        <v>2</v>
      </c>
      <c r="I100" s="36">
        <v>2</v>
      </c>
      <c r="J100" s="36">
        <v>2</v>
      </c>
      <c r="K100" s="36">
        <v>2</v>
      </c>
      <c r="L100" s="36">
        <v>2</v>
      </c>
      <c r="M100" s="36">
        <v>1</v>
      </c>
      <c r="N100" s="36">
        <v>1</v>
      </c>
      <c r="O100" s="36">
        <v>1</v>
      </c>
      <c r="P100" s="36">
        <v>1</v>
      </c>
      <c r="Q100" s="58">
        <f t="shared" si="3"/>
        <v>1.7272727272727273</v>
      </c>
      <c r="R100" s="28"/>
      <c r="S100" s="19"/>
      <c r="T100" s="19"/>
      <c r="U100" s="19"/>
    </row>
    <row r="101" spans="1:21" ht="30" customHeight="1" x14ac:dyDescent="0.25">
      <c r="A101" s="8" t="s">
        <v>75</v>
      </c>
      <c r="B101" s="24" t="s">
        <v>76</v>
      </c>
      <c r="C101" s="3" t="s">
        <v>47</v>
      </c>
      <c r="D101" s="5">
        <v>190000</v>
      </c>
      <c r="E101" s="5">
        <v>279000</v>
      </c>
      <c r="F101" s="36">
        <v>3</v>
      </c>
      <c r="G101" s="36">
        <v>2</v>
      </c>
      <c r="H101" s="36">
        <v>2</v>
      </c>
      <c r="I101" s="36">
        <v>2</v>
      </c>
      <c r="J101" s="36">
        <v>1</v>
      </c>
      <c r="K101" s="36">
        <v>1</v>
      </c>
      <c r="L101" s="36">
        <v>1</v>
      </c>
      <c r="M101" s="36">
        <v>1</v>
      </c>
      <c r="N101" s="36">
        <v>1</v>
      </c>
      <c r="O101" s="36">
        <v>1</v>
      </c>
      <c r="P101" s="36">
        <v>1</v>
      </c>
      <c r="Q101" s="58">
        <f t="shared" si="3"/>
        <v>1.4545454545454546</v>
      </c>
      <c r="R101" s="28"/>
      <c r="S101" s="19"/>
      <c r="T101" s="19"/>
      <c r="U101" s="19"/>
    </row>
    <row r="102" spans="1:21" ht="30" customHeight="1" x14ac:dyDescent="0.25">
      <c r="A102" s="8" t="s">
        <v>70</v>
      </c>
      <c r="B102" s="24" t="s">
        <v>71</v>
      </c>
      <c r="C102" s="3" t="s">
        <v>5</v>
      </c>
      <c r="D102" s="5">
        <v>129400</v>
      </c>
      <c r="E102" s="5">
        <v>60000</v>
      </c>
      <c r="F102" s="36">
        <v>2</v>
      </c>
      <c r="G102" s="36">
        <v>2</v>
      </c>
      <c r="H102" s="36">
        <v>2</v>
      </c>
      <c r="I102" s="36">
        <v>1</v>
      </c>
      <c r="J102" s="36">
        <v>1</v>
      </c>
      <c r="K102" s="36">
        <v>1</v>
      </c>
      <c r="L102" s="36">
        <v>1</v>
      </c>
      <c r="M102" s="36">
        <v>1</v>
      </c>
      <c r="N102" s="36">
        <v>1</v>
      </c>
      <c r="O102" s="36">
        <v>1</v>
      </c>
      <c r="P102" s="36">
        <v>1</v>
      </c>
      <c r="Q102" s="58">
        <f t="shared" si="3"/>
        <v>1.2727272727272727</v>
      </c>
      <c r="R102" s="28"/>
      <c r="S102" s="19"/>
      <c r="T102" s="19"/>
      <c r="U102" s="19"/>
    </row>
    <row r="103" spans="1:21" ht="30" customHeight="1" thickBot="1" x14ac:dyDescent="0.3">
      <c r="A103" s="9" t="s">
        <v>183</v>
      </c>
      <c r="B103" s="25" t="s">
        <v>184</v>
      </c>
      <c r="C103" s="10" t="s">
        <v>5</v>
      </c>
      <c r="D103" s="12">
        <v>980200</v>
      </c>
      <c r="E103" s="12">
        <v>490100</v>
      </c>
      <c r="F103" s="38">
        <v>2</v>
      </c>
      <c r="G103" s="38">
        <v>1</v>
      </c>
      <c r="H103" s="38">
        <v>1</v>
      </c>
      <c r="I103" s="38">
        <v>1</v>
      </c>
      <c r="J103" s="38">
        <v>1</v>
      </c>
      <c r="K103" s="38">
        <v>1</v>
      </c>
      <c r="L103" s="38">
        <v>1</v>
      </c>
      <c r="M103" s="38">
        <v>1</v>
      </c>
      <c r="N103" s="38">
        <v>1</v>
      </c>
      <c r="O103" s="38">
        <v>1</v>
      </c>
      <c r="P103" s="38">
        <v>1</v>
      </c>
      <c r="Q103" s="59">
        <f t="shared" si="3"/>
        <v>1.0909090909090908</v>
      </c>
      <c r="R103" s="28"/>
      <c r="S103" s="19"/>
      <c r="T103" s="19"/>
      <c r="U103" s="19"/>
    </row>
    <row r="104" spans="1:21" ht="30" customHeight="1" thickBot="1" x14ac:dyDescent="0.3">
      <c r="A104" s="22"/>
      <c r="B104" s="22"/>
      <c r="C104" s="22"/>
      <c r="D104" s="34">
        <f>SUM(D88:D103)</f>
        <v>8797101</v>
      </c>
      <c r="E104" s="34">
        <f>SUM(E88:E103)</f>
        <v>4651001</v>
      </c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54"/>
      <c r="R104" s="15"/>
      <c r="S104" s="15"/>
      <c r="T104" s="15"/>
      <c r="U104" s="15"/>
    </row>
    <row r="105" spans="1:21" s="13" customFormat="1" ht="30" customHeight="1" thickBot="1" x14ac:dyDescent="0.3">
      <c r="A105" s="95" t="s">
        <v>219</v>
      </c>
      <c r="B105" s="90"/>
      <c r="C105" s="90"/>
      <c r="D105" s="90"/>
      <c r="E105" s="90"/>
      <c r="F105" s="27"/>
      <c r="G105" s="27"/>
      <c r="H105" s="27"/>
      <c r="I105" s="61"/>
      <c r="J105" s="27"/>
      <c r="K105" s="27"/>
      <c r="L105" s="27"/>
      <c r="M105" s="27"/>
      <c r="N105" s="27"/>
      <c r="O105" s="27"/>
      <c r="P105" s="27"/>
      <c r="Q105" s="54"/>
    </row>
    <row r="106" spans="1:21" ht="30" customHeight="1" x14ac:dyDescent="0.25">
      <c r="A106" s="6" t="s">
        <v>96</v>
      </c>
      <c r="B106" s="23" t="s">
        <v>97</v>
      </c>
      <c r="C106" s="7" t="s">
        <v>44</v>
      </c>
      <c r="D106" s="16">
        <v>810000</v>
      </c>
      <c r="E106" s="16">
        <v>350000</v>
      </c>
      <c r="F106" s="40">
        <v>5</v>
      </c>
      <c r="G106" s="40">
        <v>5</v>
      </c>
      <c r="H106" s="40">
        <v>5</v>
      </c>
      <c r="I106" s="16">
        <v>5</v>
      </c>
      <c r="J106" s="40">
        <v>5</v>
      </c>
      <c r="K106" s="40">
        <v>5</v>
      </c>
      <c r="L106" s="40">
        <v>4</v>
      </c>
      <c r="M106" s="40">
        <v>4</v>
      </c>
      <c r="N106" s="40">
        <v>4</v>
      </c>
      <c r="O106" s="66">
        <v>4</v>
      </c>
      <c r="P106" s="40">
        <v>4</v>
      </c>
      <c r="Q106" s="57">
        <f t="shared" ref="Q106:Q119" si="4">AVERAGE(F106:P106)</f>
        <v>4.5454545454545459</v>
      </c>
    </row>
    <row r="107" spans="1:21" ht="30" customHeight="1" x14ac:dyDescent="0.25">
      <c r="A107" s="8" t="s">
        <v>30</v>
      </c>
      <c r="B107" s="24" t="s">
        <v>39</v>
      </c>
      <c r="C107" s="3" t="s">
        <v>15</v>
      </c>
      <c r="D107" s="5">
        <v>5182000</v>
      </c>
      <c r="E107" s="5">
        <v>500000</v>
      </c>
      <c r="F107" s="36">
        <v>5</v>
      </c>
      <c r="G107" s="36">
        <v>5</v>
      </c>
      <c r="H107" s="36">
        <v>5</v>
      </c>
      <c r="I107" s="5">
        <v>5</v>
      </c>
      <c r="J107" s="36">
        <v>5</v>
      </c>
      <c r="K107" s="36">
        <v>5</v>
      </c>
      <c r="L107" s="36">
        <v>5</v>
      </c>
      <c r="M107" s="36">
        <v>4</v>
      </c>
      <c r="N107" s="36">
        <v>4</v>
      </c>
      <c r="O107" s="36">
        <v>4</v>
      </c>
      <c r="P107" s="36">
        <v>3</v>
      </c>
      <c r="Q107" s="58">
        <f t="shared" si="4"/>
        <v>4.5454545454545459</v>
      </c>
    </row>
    <row r="108" spans="1:21" ht="30" customHeight="1" x14ac:dyDescent="0.25">
      <c r="A108" s="8" t="s">
        <v>30</v>
      </c>
      <c r="B108" s="24" t="s">
        <v>31</v>
      </c>
      <c r="C108" s="3" t="s">
        <v>15</v>
      </c>
      <c r="D108" s="5">
        <v>2350000</v>
      </c>
      <c r="E108" s="5">
        <v>300000</v>
      </c>
      <c r="F108" s="36">
        <v>5</v>
      </c>
      <c r="G108" s="36">
        <v>5</v>
      </c>
      <c r="H108" s="36">
        <v>5</v>
      </c>
      <c r="I108" s="60">
        <v>5</v>
      </c>
      <c r="J108" s="36">
        <v>5</v>
      </c>
      <c r="K108" s="36">
        <v>5</v>
      </c>
      <c r="L108" s="36">
        <v>4</v>
      </c>
      <c r="M108" s="36">
        <v>4</v>
      </c>
      <c r="N108" s="36">
        <v>4</v>
      </c>
      <c r="O108" s="36">
        <v>3</v>
      </c>
      <c r="P108" s="36"/>
      <c r="Q108" s="58">
        <f t="shared" si="4"/>
        <v>4.5</v>
      </c>
    </row>
    <row r="109" spans="1:21" ht="30" customHeight="1" x14ac:dyDescent="0.25">
      <c r="A109" s="8" t="s">
        <v>133</v>
      </c>
      <c r="B109" s="24" t="s">
        <v>134</v>
      </c>
      <c r="C109" s="3" t="s">
        <v>8</v>
      </c>
      <c r="D109" s="5">
        <v>2711000</v>
      </c>
      <c r="E109" s="5">
        <v>1250000</v>
      </c>
      <c r="F109" s="36">
        <v>5</v>
      </c>
      <c r="G109" s="36">
        <v>5</v>
      </c>
      <c r="H109" s="36">
        <v>5</v>
      </c>
      <c r="I109" s="36">
        <v>5</v>
      </c>
      <c r="J109" s="36">
        <v>4</v>
      </c>
      <c r="K109" s="36">
        <v>4</v>
      </c>
      <c r="L109" s="36">
        <v>3</v>
      </c>
      <c r="M109" s="36">
        <v>3</v>
      </c>
      <c r="N109" s="36">
        <v>3</v>
      </c>
      <c r="O109" s="36">
        <v>3</v>
      </c>
      <c r="P109" s="36">
        <v>2</v>
      </c>
      <c r="Q109" s="58">
        <f t="shared" si="4"/>
        <v>3.8181818181818183</v>
      </c>
    </row>
    <row r="110" spans="1:21" ht="30" customHeight="1" x14ac:dyDescent="0.25">
      <c r="A110" s="8" t="s">
        <v>64</v>
      </c>
      <c r="B110" s="24" t="s">
        <v>65</v>
      </c>
      <c r="C110" s="3" t="s">
        <v>47</v>
      </c>
      <c r="D110" s="5">
        <v>417150</v>
      </c>
      <c r="E110" s="5">
        <v>146000</v>
      </c>
      <c r="F110" s="36">
        <v>5</v>
      </c>
      <c r="G110" s="36">
        <v>5</v>
      </c>
      <c r="H110" s="36">
        <v>4</v>
      </c>
      <c r="I110" s="36">
        <v>4</v>
      </c>
      <c r="J110" s="36">
        <v>4</v>
      </c>
      <c r="K110" s="36">
        <v>4</v>
      </c>
      <c r="L110" s="36">
        <v>4</v>
      </c>
      <c r="M110" s="36">
        <v>4</v>
      </c>
      <c r="N110" s="36">
        <v>3</v>
      </c>
      <c r="O110" s="36">
        <v>3</v>
      </c>
      <c r="P110" s="36">
        <v>2</v>
      </c>
      <c r="Q110" s="58">
        <f t="shared" si="4"/>
        <v>3.8181818181818183</v>
      </c>
    </row>
    <row r="111" spans="1:21" ht="30" customHeight="1" x14ac:dyDescent="0.25">
      <c r="A111" s="8" t="s">
        <v>30</v>
      </c>
      <c r="B111" s="24" t="s">
        <v>50</v>
      </c>
      <c r="C111" s="3" t="s">
        <v>15</v>
      </c>
      <c r="D111" s="5">
        <v>430000</v>
      </c>
      <c r="E111" s="5">
        <v>180000</v>
      </c>
      <c r="F111" s="36">
        <v>5</v>
      </c>
      <c r="G111" s="36">
        <v>5</v>
      </c>
      <c r="H111" s="36">
        <v>4</v>
      </c>
      <c r="I111" s="36">
        <v>4</v>
      </c>
      <c r="J111" s="36">
        <v>4</v>
      </c>
      <c r="K111" s="36">
        <v>4</v>
      </c>
      <c r="L111" s="36">
        <v>4</v>
      </c>
      <c r="M111" s="36">
        <v>3</v>
      </c>
      <c r="N111" s="36">
        <v>3</v>
      </c>
      <c r="O111" s="36">
        <v>3</v>
      </c>
      <c r="P111" s="36">
        <v>3</v>
      </c>
      <c r="Q111" s="58">
        <f t="shared" si="4"/>
        <v>3.8181818181818183</v>
      </c>
    </row>
    <row r="112" spans="1:21" ht="30" customHeight="1" x14ac:dyDescent="0.25">
      <c r="A112" s="8" t="s">
        <v>105</v>
      </c>
      <c r="B112" s="24" t="s">
        <v>106</v>
      </c>
      <c r="C112" s="3" t="s">
        <v>29</v>
      </c>
      <c r="D112" s="5">
        <v>790960</v>
      </c>
      <c r="E112" s="5">
        <v>200000</v>
      </c>
      <c r="F112" s="36">
        <v>5</v>
      </c>
      <c r="G112" s="36">
        <v>4</v>
      </c>
      <c r="H112" s="36">
        <v>4</v>
      </c>
      <c r="I112" s="36">
        <v>4</v>
      </c>
      <c r="J112" s="36">
        <v>4</v>
      </c>
      <c r="K112" s="36">
        <v>4</v>
      </c>
      <c r="L112" s="36">
        <v>3</v>
      </c>
      <c r="M112" s="36">
        <v>3</v>
      </c>
      <c r="N112" s="36">
        <v>3</v>
      </c>
      <c r="O112" s="36">
        <v>3</v>
      </c>
      <c r="P112" s="36">
        <v>2</v>
      </c>
      <c r="Q112" s="58">
        <f t="shared" si="4"/>
        <v>3.5454545454545454</v>
      </c>
    </row>
    <row r="113" spans="1:17" ht="30" customHeight="1" x14ac:dyDescent="0.25">
      <c r="A113" s="8" t="s">
        <v>155</v>
      </c>
      <c r="B113" s="24" t="s">
        <v>156</v>
      </c>
      <c r="C113" s="3" t="s">
        <v>157</v>
      </c>
      <c r="D113" s="5">
        <v>4260500</v>
      </c>
      <c r="E113" s="5">
        <v>500000</v>
      </c>
      <c r="F113" s="36">
        <v>5</v>
      </c>
      <c r="G113" s="36">
        <v>5</v>
      </c>
      <c r="H113" s="36">
        <v>4</v>
      </c>
      <c r="I113" s="36">
        <v>3</v>
      </c>
      <c r="J113" s="36">
        <v>3</v>
      </c>
      <c r="K113" s="36">
        <v>3</v>
      </c>
      <c r="L113" s="36">
        <v>3</v>
      </c>
      <c r="M113" s="36">
        <v>3</v>
      </c>
      <c r="N113" s="36">
        <v>3</v>
      </c>
      <c r="O113" s="36">
        <v>3</v>
      </c>
      <c r="P113" s="64">
        <v>2</v>
      </c>
      <c r="Q113" s="58">
        <f t="shared" si="4"/>
        <v>3.3636363636363638</v>
      </c>
    </row>
    <row r="114" spans="1:17" ht="30" customHeight="1" x14ac:dyDescent="0.25">
      <c r="A114" s="8" t="s">
        <v>6</v>
      </c>
      <c r="B114" s="24" t="s">
        <v>9</v>
      </c>
      <c r="C114" s="3" t="s">
        <v>8</v>
      </c>
      <c r="D114" s="5">
        <v>397000</v>
      </c>
      <c r="E114" s="5">
        <v>80000</v>
      </c>
      <c r="F114" s="36">
        <v>5</v>
      </c>
      <c r="G114" s="36">
        <v>4</v>
      </c>
      <c r="H114" s="36">
        <v>4</v>
      </c>
      <c r="I114" s="36">
        <v>3</v>
      </c>
      <c r="J114" s="36">
        <v>3</v>
      </c>
      <c r="K114" s="36">
        <v>3</v>
      </c>
      <c r="L114" s="36">
        <v>3</v>
      </c>
      <c r="M114" s="36">
        <v>3</v>
      </c>
      <c r="N114" s="36">
        <v>3</v>
      </c>
      <c r="O114" s="36">
        <v>3</v>
      </c>
      <c r="P114" s="36">
        <v>3</v>
      </c>
      <c r="Q114" s="58">
        <f t="shared" si="4"/>
        <v>3.3636363636363638</v>
      </c>
    </row>
    <row r="115" spans="1:17" ht="30" customHeight="1" x14ac:dyDescent="0.25">
      <c r="A115" s="8" t="s">
        <v>6</v>
      </c>
      <c r="B115" s="24" t="s">
        <v>7</v>
      </c>
      <c r="C115" s="3" t="s">
        <v>8</v>
      </c>
      <c r="D115" s="5">
        <v>100350</v>
      </c>
      <c r="E115" s="5">
        <v>60000</v>
      </c>
      <c r="F115" s="36">
        <v>5</v>
      </c>
      <c r="G115" s="36">
        <v>5</v>
      </c>
      <c r="H115" s="36">
        <v>4</v>
      </c>
      <c r="I115" s="36">
        <v>3</v>
      </c>
      <c r="J115" s="36">
        <v>3</v>
      </c>
      <c r="K115" s="36">
        <v>3</v>
      </c>
      <c r="L115" s="36">
        <v>3</v>
      </c>
      <c r="M115" s="36">
        <v>3</v>
      </c>
      <c r="N115" s="36">
        <v>2</v>
      </c>
      <c r="O115" s="36">
        <v>2</v>
      </c>
      <c r="P115" s="36">
        <v>2</v>
      </c>
      <c r="Q115" s="58">
        <f t="shared" si="4"/>
        <v>3.1818181818181817</v>
      </c>
    </row>
    <row r="116" spans="1:17" ht="30" customHeight="1" x14ac:dyDescent="0.25">
      <c r="A116" s="8" t="s">
        <v>32</v>
      </c>
      <c r="B116" s="24" t="s">
        <v>33</v>
      </c>
      <c r="C116" s="3" t="s">
        <v>22</v>
      </c>
      <c r="D116" s="5">
        <v>590000</v>
      </c>
      <c r="E116" s="5">
        <v>150000</v>
      </c>
      <c r="F116" s="36">
        <v>4</v>
      </c>
      <c r="G116" s="36">
        <v>4</v>
      </c>
      <c r="H116" s="36">
        <v>4</v>
      </c>
      <c r="I116" s="36">
        <v>3</v>
      </c>
      <c r="J116" s="36">
        <v>3</v>
      </c>
      <c r="K116" s="36">
        <v>3</v>
      </c>
      <c r="L116" s="36">
        <v>3</v>
      </c>
      <c r="M116" s="36">
        <v>3</v>
      </c>
      <c r="N116" s="36">
        <v>2</v>
      </c>
      <c r="O116" s="36">
        <v>2</v>
      </c>
      <c r="P116" s="36">
        <v>2</v>
      </c>
      <c r="Q116" s="58">
        <f t="shared" si="4"/>
        <v>3</v>
      </c>
    </row>
    <row r="117" spans="1:17" ht="30" customHeight="1" x14ac:dyDescent="0.25">
      <c r="A117" s="8" t="s">
        <v>68</v>
      </c>
      <c r="B117" s="24" t="s">
        <v>69</v>
      </c>
      <c r="C117" s="3" t="s">
        <v>5</v>
      </c>
      <c r="D117" s="5">
        <v>132000</v>
      </c>
      <c r="E117" s="5">
        <v>66000</v>
      </c>
      <c r="F117" s="36">
        <v>5</v>
      </c>
      <c r="G117" s="36">
        <v>4</v>
      </c>
      <c r="H117" s="36">
        <v>4</v>
      </c>
      <c r="I117" s="36">
        <v>3</v>
      </c>
      <c r="J117" s="36">
        <v>3</v>
      </c>
      <c r="K117" s="36">
        <v>3</v>
      </c>
      <c r="L117" s="36">
        <v>2</v>
      </c>
      <c r="M117" s="36">
        <v>2</v>
      </c>
      <c r="N117" s="36">
        <v>2</v>
      </c>
      <c r="O117" s="36">
        <v>2</v>
      </c>
      <c r="P117" s="36">
        <v>2</v>
      </c>
      <c r="Q117" s="58">
        <f t="shared" si="4"/>
        <v>2.9090909090909092</v>
      </c>
    </row>
    <row r="118" spans="1:17" ht="30" customHeight="1" x14ac:dyDescent="0.25">
      <c r="A118" s="8" t="s">
        <v>163</v>
      </c>
      <c r="B118" s="24" t="s">
        <v>164</v>
      </c>
      <c r="C118" s="3" t="s">
        <v>8</v>
      </c>
      <c r="D118" s="5">
        <v>1316500</v>
      </c>
      <c r="E118" s="5">
        <v>400000</v>
      </c>
      <c r="F118" s="36">
        <v>3</v>
      </c>
      <c r="G118" s="36">
        <v>3</v>
      </c>
      <c r="H118" s="36">
        <v>2</v>
      </c>
      <c r="I118" s="36">
        <v>2</v>
      </c>
      <c r="J118" s="36">
        <v>2</v>
      </c>
      <c r="K118" s="36">
        <v>2</v>
      </c>
      <c r="L118" s="36">
        <v>2</v>
      </c>
      <c r="M118" s="36">
        <v>2</v>
      </c>
      <c r="N118" s="36">
        <v>2</v>
      </c>
      <c r="O118" s="36">
        <v>2</v>
      </c>
      <c r="P118" s="36">
        <v>1</v>
      </c>
      <c r="Q118" s="58">
        <f t="shared" si="4"/>
        <v>2.0909090909090908</v>
      </c>
    </row>
    <row r="119" spans="1:17" ht="30" customHeight="1" thickBot="1" x14ac:dyDescent="0.3">
      <c r="A119" s="9" t="s">
        <v>150</v>
      </c>
      <c r="B119" s="25" t="s">
        <v>152</v>
      </c>
      <c r="C119" s="10" t="s">
        <v>21</v>
      </c>
      <c r="D119" s="12">
        <v>259000</v>
      </c>
      <c r="E119" s="12">
        <v>180000</v>
      </c>
      <c r="F119" s="38">
        <v>3</v>
      </c>
      <c r="G119" s="38">
        <v>3</v>
      </c>
      <c r="H119" s="38">
        <v>2</v>
      </c>
      <c r="I119" s="12">
        <v>2</v>
      </c>
      <c r="J119" s="38">
        <v>2</v>
      </c>
      <c r="K119" s="38">
        <v>2</v>
      </c>
      <c r="L119" s="38">
        <v>2</v>
      </c>
      <c r="M119" s="38">
        <v>2</v>
      </c>
      <c r="N119" s="38">
        <v>1</v>
      </c>
      <c r="O119" s="38">
        <v>1</v>
      </c>
      <c r="P119" s="38">
        <v>1</v>
      </c>
      <c r="Q119" s="59">
        <f t="shared" si="4"/>
        <v>1.9090909090909092</v>
      </c>
    </row>
    <row r="120" spans="1:17" ht="30" customHeight="1" thickBot="1" x14ac:dyDescent="0.3">
      <c r="A120" s="30"/>
      <c r="B120" s="30"/>
      <c r="C120" s="30"/>
      <c r="D120" s="33">
        <f>SUM(D106:D119)</f>
        <v>19746460</v>
      </c>
      <c r="E120" s="33">
        <f>SUM(E106:E119)</f>
        <v>4362000</v>
      </c>
      <c r="F120" s="68"/>
      <c r="G120" s="68"/>
      <c r="H120" s="68"/>
      <c r="I120" s="68"/>
      <c r="J120" s="68"/>
      <c r="K120" s="68"/>
      <c r="L120" s="68"/>
      <c r="M120" s="68"/>
      <c r="N120" s="68"/>
      <c r="O120" s="68"/>
      <c r="P120" s="68"/>
      <c r="Q120" s="55"/>
    </row>
    <row r="121" spans="1:17" ht="33.75" customHeight="1" x14ac:dyDescent="0.25">
      <c r="A121" s="14"/>
      <c r="B121" s="14"/>
      <c r="C121" s="14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</row>
    <row r="122" spans="1:17" x14ac:dyDescent="0.25"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</row>
    <row r="123" spans="1:17" x14ac:dyDescent="0.25"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</row>
  </sheetData>
  <sortState columnSort="1" ref="F119:P119">
    <sortCondition descending="1" ref="F119:P119"/>
  </sortState>
  <mergeCells count="4">
    <mergeCell ref="A105:E105"/>
    <mergeCell ref="A23:E23"/>
    <mergeCell ref="A87:D87"/>
    <mergeCell ref="A4:Q4"/>
  </mergeCells>
  <pageMargins left="0.51181102362204722" right="0.31496062992125984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poradi</vt:lpstr>
      <vt:lpstr>bodovani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Krpálková Zdeňka</dc:creator>
  <cp:lastModifiedBy>Zahradníčková Zuzana</cp:lastModifiedBy>
  <cp:lastPrinted>2014-12-12T10:50:19Z</cp:lastPrinted>
  <dcterms:created xsi:type="dcterms:W3CDTF">2014-11-21T14:02:46Z</dcterms:created>
  <dcterms:modified xsi:type="dcterms:W3CDTF">2015-01-09T08:31:32Z</dcterms:modified>
</cp:coreProperties>
</file>