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NPV14\rdf$\olga.pavlova\Desktop\vše po Alanovi\Formuláře\"/>
    </mc:Choice>
  </mc:AlternateContent>
  <xr:revisionPtr revIDLastSave="0" documentId="8_{80CB38D6-EE8C-46E4-BC11-D62F9C95D831}" xr6:coauthVersionLast="36" xr6:coauthVersionMax="36" xr10:uidLastSave="{00000000-0000-0000-0000-000000000000}"/>
  <workbookProtection workbookPassword="F03F" lockStructure="1"/>
  <bookViews>
    <workbookView xWindow="0" yWindow="0" windowWidth="19200" windowHeight="6930" tabRatio="755" xr2:uid="{00000000-000D-0000-FFFF-FFFF00000000}"/>
  </bookViews>
  <sheets>
    <sheet name="Vyúčtování_jednoletý projekt" sheetId="1" r:id="rId1"/>
    <sheet name="Data" sheetId="6" state="hidden" r:id="rId2"/>
    <sheet name="List1" sheetId="7" state="hidden" r:id="rId3"/>
    <sheet name="Přehled dokladů" sheetId="10" r:id="rId4"/>
  </sheets>
  <definedNames>
    <definedName name="A">#REF!</definedName>
    <definedName name="A.">#REF!</definedName>
    <definedName name="Data">Data!$L$1:$L$32</definedName>
    <definedName name="Datum">Data!$C$1:$C$31</definedName>
    <definedName name="DPH">Data!$K$1:$K$3</definedName>
    <definedName name="Kraj">Data!$M$1:$M$15</definedName>
    <definedName name="Kraje">Data!$M$2:$M$15</definedName>
    <definedName name="Literatura_okruhy">Data!$F$1:$F$8</definedName>
    <definedName name="Nezisk">Data!$I$1:$I$10</definedName>
    <definedName name="Neziskové">Data!$G$1:$G$10</definedName>
    <definedName name="Neziskovky">Data!$A$2:$A$9</definedName>
    <definedName name="_xlnm.Print_Area" localSheetId="0">'Vyúčtování_jednoletý projekt'!$B$1:$K$108</definedName>
    <definedName name="Okres">Data!$E$1:$E$102</definedName>
    <definedName name="Okruh">Data!$F$1:$F$8</definedName>
    <definedName name="Okruhy">Data!$D$1:$D$7</definedName>
    <definedName name="Termín">Data!$N$1:$N$48</definedName>
    <definedName name="Vydání">Data!$J$1:$J$6</definedName>
    <definedName name="Zisk">Data!$H$1:$H$5</definedName>
    <definedName name="Ziskové">Data!$G$1:$G$10</definedName>
    <definedName name="Ziskovky">Data!$B$2:$B$5</definedName>
  </definedNames>
  <calcPr calcId="191029"/>
</workbook>
</file>

<file path=xl/calcChain.xml><?xml version="1.0" encoding="utf-8"?>
<calcChain xmlns="http://schemas.openxmlformats.org/spreadsheetml/2006/main">
  <c r="H58" i="1" l="1"/>
  <c r="I73" i="1" l="1"/>
  <c r="I72" i="1"/>
  <c r="E73" i="1"/>
  <c r="I63" i="1" l="1"/>
  <c r="H87" i="1" l="1"/>
  <c r="D2" i="10" l="1"/>
  <c r="G13" i="10"/>
  <c r="E72" i="1"/>
  <c r="G50" i="10" l="1"/>
  <c r="G45" i="10"/>
  <c r="G40" i="10"/>
  <c r="G30" i="10"/>
  <c r="G25" i="10"/>
  <c r="G35" i="10"/>
  <c r="G20" i="10"/>
  <c r="G52" i="10" l="1"/>
  <c r="H30" i="10" l="1"/>
  <c r="H20" i="10" l="1"/>
  <c r="H13" i="10" l="1"/>
  <c r="H50" i="10" l="1"/>
  <c r="H45" i="10"/>
  <c r="H40" i="10"/>
  <c r="H35" i="10"/>
  <c r="H25" i="10"/>
  <c r="H52" i="10" l="1"/>
  <c r="J84" i="1"/>
  <c r="H84" i="1"/>
  <c r="I84" i="1"/>
  <c r="G84" i="1"/>
  <c r="H95" i="1" l="1"/>
  <c r="J95" i="1"/>
  <c r="I95" i="1"/>
  <c r="G95" i="1"/>
  <c r="H57" i="1" l="1"/>
  <c r="H59" i="1" l="1"/>
  <c r="J87" i="1" l="1"/>
  <c r="E67" i="1"/>
  <c r="H97" i="1"/>
  <c r="J97" i="1"/>
  <c r="H60" i="1"/>
  <c r="I97" i="1"/>
  <c r="G9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Fišer Bohumil</author>
  </authors>
  <commentList>
    <comment ref="C25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a vyberte</t>
        </r>
      </text>
    </comment>
    <comment ref="C27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  <comment ref="H27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  <comment ref="C33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  <comment ref="G33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</commentList>
</comments>
</file>

<file path=xl/sharedStrings.xml><?xml version="1.0" encoding="utf-8"?>
<sst xmlns="http://schemas.openxmlformats.org/spreadsheetml/2006/main" count="452" uniqueCount="325">
  <si>
    <t>Překlad z jazyka:</t>
  </si>
  <si>
    <t>Tisk, vazba</t>
  </si>
  <si>
    <t xml:space="preserve">Plátce DPH: </t>
  </si>
  <si>
    <t>Okres:</t>
  </si>
  <si>
    <t>Kraj:</t>
  </si>
  <si>
    <t>Tel:</t>
  </si>
  <si>
    <t>Mail. adresa:</t>
  </si>
  <si>
    <t>Vazba :</t>
  </si>
  <si>
    <t>Počet ilustrací, příloh :</t>
  </si>
  <si>
    <t>Redakční zpracování</t>
  </si>
  <si>
    <t>Celkové výrobní náklady</t>
  </si>
  <si>
    <t>Jiné odbory Ministerstva kultury</t>
  </si>
  <si>
    <t>Státní fond kultury</t>
  </si>
  <si>
    <r>
      <t xml:space="preserve">Orgány státní správy či samosprávy </t>
    </r>
    <r>
      <rPr>
        <i/>
        <sz val="10"/>
        <color theme="1"/>
        <rFont val="Calibri"/>
        <family val="2"/>
        <charset val="238"/>
        <scheme val="minor"/>
      </rPr>
      <t>(kraje, města, obce)</t>
    </r>
  </si>
  <si>
    <r>
      <t xml:space="preserve">Zahraniční finanční zdroje </t>
    </r>
    <r>
      <rPr>
        <i/>
        <sz val="10"/>
        <color theme="1"/>
        <rFont val="Calibri"/>
        <family val="2"/>
        <charset val="238"/>
        <scheme val="minor"/>
      </rPr>
      <t>(např. u překladů)</t>
    </r>
  </si>
  <si>
    <t>Překladatel:</t>
  </si>
  <si>
    <r>
      <rPr>
        <b/>
        <sz val="10"/>
        <color theme="1"/>
        <rFont val="Calibri"/>
        <family val="2"/>
        <charset val="238"/>
        <scheme val="minor"/>
      </rPr>
      <t>Realizátor projektu</t>
    </r>
    <r>
      <rPr>
        <sz val="8"/>
        <color theme="1"/>
        <rFont val="Calibri"/>
        <family val="2"/>
        <charset val="238"/>
        <scheme val="minor"/>
      </rPr>
      <t xml:space="preserve"> (osoba zodpovědná za projekt):</t>
    </r>
  </si>
  <si>
    <t>5212   fyzická osoba</t>
  </si>
  <si>
    <t xml:space="preserve">Hl. město Praha    10 </t>
  </si>
  <si>
    <t>5213   obchodní spol.</t>
  </si>
  <si>
    <t>družstvo</t>
  </si>
  <si>
    <t>Středočeský kraj   20</t>
  </si>
  <si>
    <t>jiný subjekt</t>
  </si>
  <si>
    <t xml:space="preserve">201   Benešov   </t>
  </si>
  <si>
    <t xml:space="preserve">202   Beroun   </t>
  </si>
  <si>
    <t xml:space="preserve">203   Kladno  </t>
  </si>
  <si>
    <t xml:space="preserve">204   Kolín </t>
  </si>
  <si>
    <t xml:space="preserve">205   Kutná Hora </t>
  </si>
  <si>
    <t xml:space="preserve">206   Mělník  </t>
  </si>
  <si>
    <t xml:space="preserve">207   Mladá Boleslav </t>
  </si>
  <si>
    <t xml:space="preserve">208   Nymburk  </t>
  </si>
  <si>
    <t xml:space="preserve">209   Praha-východ  </t>
  </si>
  <si>
    <t xml:space="preserve">20A   Praha-západ </t>
  </si>
  <si>
    <t xml:space="preserve">20B   Příbram  </t>
  </si>
  <si>
    <t xml:space="preserve">20C   Rakovník  </t>
  </si>
  <si>
    <t>Jihočeský kraj    31</t>
  </si>
  <si>
    <t>311   České Budějovice</t>
  </si>
  <si>
    <t>312   Český Krumlov</t>
  </si>
  <si>
    <t>313   Jindřichův Hradec</t>
  </si>
  <si>
    <t xml:space="preserve">314   Písek  </t>
  </si>
  <si>
    <t xml:space="preserve">315   Prachatice </t>
  </si>
  <si>
    <t xml:space="preserve">316   Strakonice  </t>
  </si>
  <si>
    <t xml:space="preserve">317   Tábor   </t>
  </si>
  <si>
    <t>Plzeňský kraj   32</t>
  </si>
  <si>
    <t>321   Domažlice</t>
  </si>
  <si>
    <t>322   Klatovy</t>
  </si>
  <si>
    <t xml:space="preserve">323   Plzeň-město  </t>
  </si>
  <si>
    <t xml:space="preserve">324   Plzeň-jih </t>
  </si>
  <si>
    <t xml:space="preserve">325   Plzeň-sever               </t>
  </si>
  <si>
    <t xml:space="preserve">326   Rokycany </t>
  </si>
  <si>
    <t xml:space="preserve">327   Tachov </t>
  </si>
  <si>
    <t>Karlovarský kraj   41</t>
  </si>
  <si>
    <t>411   Cheb</t>
  </si>
  <si>
    <t>412   Karlovy Vary</t>
  </si>
  <si>
    <t>413   Sokolov</t>
  </si>
  <si>
    <t>Ústecký kraj   42</t>
  </si>
  <si>
    <t>421   Děčín</t>
  </si>
  <si>
    <t>422   Chomutov</t>
  </si>
  <si>
    <t>423   Litoměřice</t>
  </si>
  <si>
    <t>424   Louny</t>
  </si>
  <si>
    <t>425   Most</t>
  </si>
  <si>
    <t>426   Teplice</t>
  </si>
  <si>
    <t>427   Ústí nad Labem</t>
  </si>
  <si>
    <t>Liberecký kraj   51</t>
  </si>
  <si>
    <t>511   Česká Lípa</t>
  </si>
  <si>
    <t>512   Jablonec n. Nisou</t>
  </si>
  <si>
    <t>513   Liberec</t>
  </si>
  <si>
    <t>514   Semily</t>
  </si>
  <si>
    <t>Královéhradecký kraj   52</t>
  </si>
  <si>
    <t>521   Hradec Králové</t>
  </si>
  <si>
    <t>522   Jičín</t>
  </si>
  <si>
    <t>523   Náchod</t>
  </si>
  <si>
    <t>524   Rychnov n.Kněžnou</t>
  </si>
  <si>
    <t>525   Trutnov</t>
  </si>
  <si>
    <t>Pardubický kraj   53</t>
  </si>
  <si>
    <t>531   Chrudim</t>
  </si>
  <si>
    <t>532   Pardubice</t>
  </si>
  <si>
    <t>533   Svitavy</t>
  </si>
  <si>
    <t>534   Ústí n. Orlicí</t>
  </si>
  <si>
    <t>Kraj Vysočina   63</t>
  </si>
  <si>
    <t>631   Havlíčkův Brod</t>
  </si>
  <si>
    <t>632   Jihlava</t>
  </si>
  <si>
    <t>633   Pelhřimov</t>
  </si>
  <si>
    <t>634   Třebíč</t>
  </si>
  <si>
    <t>635   Žďár n. Sázavou</t>
  </si>
  <si>
    <t>Jihomoravský kraj   64</t>
  </si>
  <si>
    <t>641   Blansko</t>
  </si>
  <si>
    <t>642   Brno-město</t>
  </si>
  <si>
    <t>643   Brno-venkov</t>
  </si>
  <si>
    <t>644   Břeclav</t>
  </si>
  <si>
    <t>645   Hodonín</t>
  </si>
  <si>
    <t>646   Vyškov</t>
  </si>
  <si>
    <t>647   Znojmo</t>
  </si>
  <si>
    <t>Olomoucký kraj   71</t>
  </si>
  <si>
    <t>711   Jeseník</t>
  </si>
  <si>
    <t>712   Olomouc</t>
  </si>
  <si>
    <t>713   Prostějov</t>
  </si>
  <si>
    <t>714   Přerov</t>
  </si>
  <si>
    <t>715   Šumperk</t>
  </si>
  <si>
    <t>Zlínský kraj   72</t>
  </si>
  <si>
    <t>721   Kroměříž</t>
  </si>
  <si>
    <t>722   Uh. Hradiště</t>
  </si>
  <si>
    <t>723   Vsetín</t>
  </si>
  <si>
    <t>724   Zlín</t>
  </si>
  <si>
    <t>Moravskoslezský kraj   80</t>
  </si>
  <si>
    <t>801   Bruntál</t>
  </si>
  <si>
    <t>802   Frýdek-Místek</t>
  </si>
  <si>
    <t>803   Karviná</t>
  </si>
  <si>
    <t>804   Nový Jičín</t>
  </si>
  <si>
    <t>805   Opava</t>
  </si>
  <si>
    <t>806   Ostrava</t>
  </si>
  <si>
    <t xml:space="preserve">Hl. město Praha   </t>
  </si>
  <si>
    <t xml:space="preserve">Zlínský </t>
  </si>
  <si>
    <t xml:space="preserve">Moravskoslezský </t>
  </si>
  <si>
    <t xml:space="preserve">Olomoucký   </t>
  </si>
  <si>
    <t>Jihomoravský</t>
  </si>
  <si>
    <t xml:space="preserve">Vysočina  </t>
  </si>
  <si>
    <t xml:space="preserve">Pardubický  </t>
  </si>
  <si>
    <t>Královéhradecký</t>
  </si>
  <si>
    <t xml:space="preserve">Liberecký </t>
  </si>
  <si>
    <t xml:space="preserve">Ústecký </t>
  </si>
  <si>
    <t xml:space="preserve">Karlovarský </t>
  </si>
  <si>
    <t xml:space="preserve">Plzeňský </t>
  </si>
  <si>
    <t xml:space="preserve">Jihočeský  </t>
  </si>
  <si>
    <t xml:space="preserve">Středočeský   </t>
  </si>
  <si>
    <t>označte</t>
  </si>
  <si>
    <t>5221   obecně prospěšná spol.</t>
  </si>
  <si>
    <r>
      <t xml:space="preserve">5222   spolek </t>
    </r>
    <r>
      <rPr>
        <sz val="8"/>
        <color theme="1"/>
        <rFont val="Calibri"/>
        <family val="2"/>
        <charset val="238"/>
        <scheme val="minor"/>
      </rPr>
      <t>(dříve obč. sdružení)</t>
    </r>
  </si>
  <si>
    <t>5229   sdružení práv. osob</t>
  </si>
  <si>
    <t>5229   nadace, nadační fond</t>
  </si>
  <si>
    <t>5321   přísp. org. měst a obcí</t>
  </si>
  <si>
    <t>5323   přísp. org. kraj. úřadů</t>
  </si>
  <si>
    <t>5334   veřejná výzkum. instituce</t>
  </si>
  <si>
    <t>15.9.</t>
  </si>
  <si>
    <t>16.9.</t>
  </si>
  <si>
    <t>17.9.</t>
  </si>
  <si>
    <t>18.9.</t>
  </si>
  <si>
    <t>19.9.</t>
  </si>
  <si>
    <t>20.9.</t>
  </si>
  <si>
    <t>21.9.</t>
  </si>
  <si>
    <t>22.9.</t>
  </si>
  <si>
    <t>23.9.</t>
  </si>
  <si>
    <t>24.9.</t>
  </si>
  <si>
    <t>25.9.</t>
  </si>
  <si>
    <t>26.9.</t>
  </si>
  <si>
    <t>27.9.</t>
  </si>
  <si>
    <t>28.9.</t>
  </si>
  <si>
    <t>29.9.</t>
  </si>
  <si>
    <t>30.9.</t>
  </si>
  <si>
    <t>1.10.</t>
  </si>
  <si>
    <t>2.10.</t>
  </si>
  <si>
    <t>3.10.</t>
  </si>
  <si>
    <t>4.10.</t>
  </si>
  <si>
    <t>5.10.</t>
  </si>
  <si>
    <t>6.10.</t>
  </si>
  <si>
    <t>7.10.</t>
  </si>
  <si>
    <t>8.10.</t>
  </si>
  <si>
    <t>9.10.</t>
  </si>
  <si>
    <t>10.10.</t>
  </si>
  <si>
    <t>11.10.</t>
  </si>
  <si>
    <t>12.10.</t>
  </si>
  <si>
    <t>13.10.</t>
  </si>
  <si>
    <t>14.10.</t>
  </si>
  <si>
    <t>15.10.</t>
  </si>
  <si>
    <t>1.</t>
  </si>
  <si>
    <t>2.</t>
  </si>
  <si>
    <t>3.</t>
  </si>
  <si>
    <t>4.</t>
  </si>
  <si>
    <t>5.</t>
  </si>
  <si>
    <t>6.</t>
  </si>
  <si>
    <t>7.</t>
  </si>
  <si>
    <t>ne</t>
  </si>
  <si>
    <t>5332   vysoká škola</t>
  </si>
  <si>
    <r>
      <t xml:space="preserve">5222   spolek </t>
    </r>
    <r>
      <rPr>
        <i/>
        <sz val="8"/>
        <color theme="6" tint="0.79998168889431442"/>
        <rFont val="Calibri"/>
        <family val="2"/>
        <charset val="238"/>
        <scheme val="minor"/>
      </rPr>
      <t>(dříve obč. sdružení)</t>
    </r>
  </si>
  <si>
    <t>1.  česká literatura</t>
  </si>
  <si>
    <t>3. debuty české literatury</t>
  </si>
  <si>
    <t>4. překladová beletrie</t>
  </si>
  <si>
    <t>2. literární věda pův. a překladová</t>
  </si>
  <si>
    <t>5. dlouhodobé a náročné projekty</t>
  </si>
  <si>
    <t>6. ilustrovaná lit. pro děti a mládež</t>
  </si>
  <si>
    <t>7. textově obrazové knihy - komiksy</t>
  </si>
  <si>
    <t>16.10.</t>
  </si>
  <si>
    <t>17.10.</t>
  </si>
  <si>
    <t>18.10.</t>
  </si>
  <si>
    <t>19.10.</t>
  </si>
  <si>
    <t>20.10.</t>
  </si>
  <si>
    <t>21.10.</t>
  </si>
  <si>
    <t>22.10.</t>
  </si>
  <si>
    <t>23.10.</t>
  </si>
  <si>
    <t>24.10.</t>
  </si>
  <si>
    <t>25.10.</t>
  </si>
  <si>
    <t>26.10.</t>
  </si>
  <si>
    <t>27.10.</t>
  </si>
  <si>
    <t>28.10.</t>
  </si>
  <si>
    <t>29.10.</t>
  </si>
  <si>
    <t>30.10.</t>
  </si>
  <si>
    <t>31.10.</t>
  </si>
  <si>
    <t>ano</t>
  </si>
  <si>
    <t>A.</t>
  </si>
  <si>
    <t>B.</t>
  </si>
  <si>
    <t>C.</t>
  </si>
  <si>
    <t>D.</t>
  </si>
  <si>
    <t>Celkové náklady na projekt</t>
  </si>
  <si>
    <t xml:space="preserve"> 2015 / 2. čtvrtletí   </t>
  </si>
  <si>
    <t xml:space="preserve"> 2015 / 3. čtvrtletí  </t>
  </si>
  <si>
    <t xml:space="preserve"> 2015 / 4. čtvrtletí  </t>
  </si>
  <si>
    <t>Formát v mm :</t>
  </si>
  <si>
    <t>Rozsah - počet tiskových stran :</t>
  </si>
  <si>
    <r>
      <t xml:space="preserve">Celkové pokrytí nákladů </t>
    </r>
    <r>
      <rPr>
        <sz val="10"/>
        <color theme="1"/>
        <rFont val="Calibri"/>
        <family val="2"/>
        <charset val="238"/>
        <scheme val="minor"/>
      </rPr>
      <t>v Kč</t>
    </r>
  </si>
  <si>
    <r>
      <rPr>
        <b/>
        <sz val="10"/>
        <color theme="1"/>
        <rFont val="Calibri"/>
        <family val="2"/>
        <charset val="238"/>
        <scheme val="minor"/>
      </rPr>
      <t>Tržby</t>
    </r>
    <r>
      <rPr>
        <i/>
        <sz val="10"/>
        <color theme="1"/>
        <rFont val="Calibri"/>
        <family val="2"/>
        <charset val="238"/>
        <scheme val="minor"/>
      </rPr>
      <t xml:space="preserve"> (prodejní cena minus rabat násobeno prodejem) v Kč </t>
    </r>
  </si>
  <si>
    <t>a) obchodní či jiná podnikatelská spol.; fyzická osoba</t>
  </si>
  <si>
    <t>Vlastní finanční vklad žadatele // Předpokládá se dokrytí nákladů na projekt z vlastních zdrojů žadatele nad rámec tržeb 
a případných poskytnutých dotací či jiných zdrojů krytí.</t>
  </si>
  <si>
    <r>
      <rPr>
        <b/>
        <sz val="10"/>
        <color theme="1"/>
        <rFont val="Calibri"/>
        <family val="2"/>
        <charset val="238"/>
        <scheme val="minor"/>
      </rPr>
      <t>Vyúčtování provedl</t>
    </r>
    <r>
      <rPr>
        <sz val="8"/>
        <color theme="1"/>
        <rFont val="Calibri"/>
        <family val="2"/>
        <charset val="238"/>
        <scheme val="minor"/>
      </rPr>
      <t xml:space="preserve"> (osoba zodpovědná za vyúčtování):</t>
    </r>
  </si>
  <si>
    <t>Vrácené finanční prostředky:</t>
  </si>
  <si>
    <t xml:space="preserve"> (jméno, příjmení, podpis, razítko příjemce dotace, resp. osoby oprávněné 
 jednat jménem příjemce dotace, je-li jím právnická osoba)</t>
  </si>
  <si>
    <t>Autorská práva, licenční poplatky</t>
  </si>
  <si>
    <t>Honorář za překlad, ilustrace, doslov  apod.</t>
  </si>
  <si>
    <t>Sazba, reprografie, předtisková příprava</t>
  </si>
  <si>
    <t>Poskytnutá dotace</t>
  </si>
  <si>
    <t>Další zdroje krytí :</t>
  </si>
  <si>
    <t>Dodavatel, příjemce</t>
  </si>
  <si>
    <t>Přebývající volné řádky můžete v tabulce po označení kliknutím podle potřeby odebrat či další vložit.</t>
  </si>
  <si>
    <t>faktura</t>
  </si>
  <si>
    <t>Doklady k projektu</t>
  </si>
  <si>
    <t>Hrazeno 
z dotace</t>
  </si>
  <si>
    <t>pokl/13116</t>
  </si>
  <si>
    <t>Honorář autora</t>
  </si>
  <si>
    <t>MEZISOUČET</t>
  </si>
  <si>
    <t xml:space="preserve">                 (jméno, příjmení, podpis, razítko příjemce dotace, resp. osoby oprávněné</t>
  </si>
  <si>
    <t>smlouva/ b.výpis</t>
  </si>
  <si>
    <t>viz příloha</t>
  </si>
  <si>
    <t>Skutečnost
celkem v Kč</t>
  </si>
  <si>
    <t>soupis dohod s autory antologie v příloze</t>
  </si>
  <si>
    <t>VZOR</t>
  </si>
  <si>
    <r>
      <t xml:space="preserve">Číslo dokl.
</t>
    </r>
    <r>
      <rPr>
        <i/>
        <sz val="8"/>
        <rFont val="Times New Roman"/>
        <family val="1"/>
        <charset val="238"/>
      </rPr>
      <t>(dle účetní
evidence)</t>
    </r>
  </si>
  <si>
    <t>Tisk a vazba</t>
  </si>
  <si>
    <t>Tiskárna Beroun, a.s.</t>
  </si>
  <si>
    <t>Celková bilance (ztráta - / zisk + )</t>
  </si>
  <si>
    <t>ad 1/  (faktura, smlouva, dohoda o provedení práce - DPP, pokladní doklad apod.)</t>
  </si>
  <si>
    <t>dohoda - DPP</t>
  </si>
  <si>
    <t>dohody - DPP</t>
  </si>
  <si>
    <r>
      <t xml:space="preserve">Uvést slovy druh dokladu  ad </t>
    </r>
    <r>
      <rPr>
        <i/>
        <vertAlign val="superscript"/>
        <sz val="9"/>
        <rFont val="Times New Roman"/>
        <family val="1"/>
        <charset val="238"/>
      </rPr>
      <t>1/</t>
    </r>
  </si>
  <si>
    <t>Uvést KONKRÉTNĚ předmět platby  ad 2/</t>
  </si>
  <si>
    <r>
      <t xml:space="preserve">Uvést KONKRÉTNĚ předmět platby ad </t>
    </r>
    <r>
      <rPr>
        <b/>
        <vertAlign val="superscript"/>
        <sz val="9"/>
        <rFont val="Times New Roman"/>
        <family val="1"/>
        <charset val="238"/>
      </rPr>
      <t>2/</t>
    </r>
  </si>
  <si>
    <t>Datum úhrady,
zaúčtování
(den, měs., rok)</t>
  </si>
  <si>
    <r>
      <rPr>
        <b/>
        <sz val="11"/>
        <color theme="1"/>
        <rFont val="Calibri"/>
        <family val="2"/>
        <charset val="238"/>
        <scheme val="minor"/>
      </rPr>
      <t>Adresa sídla příjemce dotace</t>
    </r>
    <r>
      <rPr>
        <sz val="10"/>
        <color theme="1"/>
        <rFont val="Calibri"/>
        <family val="2"/>
        <charset val="238"/>
        <scheme val="minor"/>
      </rPr>
      <t xml:space="preserve"> (event. trvalého pobytu) podle dokladu o právní subjektivitě :</t>
    </r>
  </si>
  <si>
    <t>soupis 1</t>
  </si>
  <si>
    <t>Václav Novák</t>
  </si>
  <si>
    <t>Petr Dvořák</t>
  </si>
  <si>
    <t>Ostatní zdroje krytí</t>
  </si>
  <si>
    <t>Finanční dary vázané na realizaci projektu</t>
  </si>
  <si>
    <r>
      <rPr>
        <sz val="9"/>
        <color theme="1"/>
        <rFont val="Calibri"/>
        <family val="2"/>
        <charset val="238"/>
        <scheme val="minor"/>
      </rPr>
      <t>Editor</t>
    </r>
    <r>
      <rPr>
        <sz val="8"/>
        <color theme="1"/>
        <rFont val="Calibri"/>
        <family val="2"/>
        <charset val="238"/>
        <scheme val="minor"/>
      </rPr>
      <t xml:space="preserve"> (u antologií, almanachů, výborů, korespondence apod.):                                                                                                                                                                         </t>
    </r>
  </si>
  <si>
    <r>
      <rPr>
        <sz val="9"/>
        <color theme="1"/>
        <rFont val="Calibri"/>
        <family val="2"/>
        <charset val="238"/>
        <scheme val="minor"/>
      </rPr>
      <t xml:space="preserve">Ilustrátor </t>
    </r>
    <r>
      <rPr>
        <sz val="8"/>
        <color theme="1"/>
        <rFont val="Calibri"/>
        <family val="2"/>
        <charset val="238"/>
        <scheme val="minor"/>
      </rPr>
      <t>(jen u 6. a 7. okruhu)</t>
    </r>
    <r>
      <rPr>
        <sz val="9"/>
        <color theme="1"/>
        <rFont val="Calibri"/>
        <family val="2"/>
        <charset val="238"/>
        <scheme val="minor"/>
      </rPr>
      <t xml:space="preserve">: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</t>
    </r>
  </si>
  <si>
    <t>IČ - identifikační číslo:</t>
  </si>
  <si>
    <r>
      <t xml:space="preserve">Číslo a datum registrace </t>
    </r>
    <r>
      <rPr>
        <sz val="8"/>
        <color theme="1"/>
        <rFont val="Calibri"/>
        <family val="2"/>
        <charset val="238"/>
        <scheme val="minor"/>
      </rPr>
      <t>(spolky, o.p.s., s.r.o., a.s. aj.)</t>
    </r>
  </si>
  <si>
    <t>Grafická úprava, návrh obálky</t>
  </si>
  <si>
    <r>
      <t xml:space="preserve">Ediční příprava textů </t>
    </r>
    <r>
      <rPr>
        <sz val="8"/>
        <color theme="1"/>
        <rFont val="Calibri"/>
        <family val="2"/>
        <charset val="238"/>
        <scheme val="minor"/>
      </rPr>
      <t>(jen u antologií, almanachů, výborů, korespondence ap.)</t>
    </r>
  </si>
  <si>
    <t xml:space="preserve">                     jednat jménem příjemce dotace, je-li jím právnická osoba)</t>
  </si>
  <si>
    <t xml:space="preserve">Podíl režie nakladatelství </t>
  </si>
  <si>
    <t>Rabat v procentech</t>
  </si>
  <si>
    <t>Doporučená prodejní cena</t>
  </si>
  <si>
    <t>Literatura pro děti a mládež         D.</t>
  </si>
  <si>
    <t>Vydavatelské parametry</t>
  </si>
  <si>
    <t>Náklad v ks :</t>
  </si>
  <si>
    <t>Barevnost :</t>
  </si>
  <si>
    <t>Přesný název příjemce dotace :</t>
  </si>
  <si>
    <t>Obchodní název :</t>
  </si>
  <si>
    <r>
      <rPr>
        <sz val="10"/>
        <color theme="1"/>
        <rFont val="Calibri"/>
        <family val="2"/>
        <charset val="238"/>
        <scheme val="minor"/>
      </rPr>
      <t>Kontaktní adresa</t>
    </r>
    <r>
      <rPr>
        <sz val="8"/>
        <color theme="1"/>
        <rFont val="Calibri"/>
        <family val="2"/>
        <charset val="238"/>
        <scheme val="minor"/>
      </rPr>
      <t xml:space="preserve"> 
(je-li odlišná od sídla žadatele):</t>
    </r>
  </si>
  <si>
    <t>Výrobní cena jedné knihy :</t>
  </si>
  <si>
    <t>A. Poezie, debuty, drama, spisy  20 %</t>
  </si>
  <si>
    <t>při větším množství dokladů stejného druhu můžete předložit soupis dokladů např.:</t>
  </si>
  <si>
    <t>Ediční příprava textů (jen u antologií, almanachů, výborů, korespondence ap.)</t>
  </si>
  <si>
    <t>Autor a název knihy:</t>
  </si>
  <si>
    <t>Název projektu :</t>
  </si>
  <si>
    <t xml:space="preserve">    V … ……..........………….............                                      dne ………….....................………</t>
  </si>
  <si>
    <t xml:space="preserve">VLASTNÍ ODHAD prodeje do 1 roku od vydání :   </t>
  </si>
  <si>
    <t>Právní forma</t>
  </si>
  <si>
    <t>b)  nezisková či příspěvková organizace</t>
  </si>
  <si>
    <r>
      <rPr>
        <b/>
        <u/>
        <sz val="10"/>
        <rFont val="Times New Roman"/>
        <family val="1"/>
        <charset val="238"/>
      </rPr>
      <t>VÝROBNÍ NÁKLADY</t>
    </r>
    <r>
      <rPr>
        <b/>
        <sz val="10"/>
        <rFont val="Times New Roman"/>
        <family val="1"/>
        <charset val="238"/>
      </rPr>
      <t xml:space="preserve"> - SOUČET    </t>
    </r>
  </si>
  <si>
    <t>ano / ne</t>
  </si>
  <si>
    <t>výtisků</t>
  </si>
  <si>
    <t>Odborná lit., spisy, esej, komiks   C.</t>
  </si>
  <si>
    <t>Poezie, debuty, dramata                  A.</t>
  </si>
  <si>
    <t>Uměl. próza, literatura faktu        B.</t>
  </si>
  <si>
    <t xml:space="preserve">         Rodné číslo (jen FO bez IČ) :</t>
  </si>
  <si>
    <r>
      <t>30.7</t>
    </r>
    <r>
      <rPr>
        <b/>
        <i/>
        <sz val="10"/>
        <color rgb="FF0000FF"/>
        <rFont val="Times New Roman"/>
        <family val="1"/>
        <charset val="238"/>
      </rPr>
      <t>.2016</t>
    </r>
  </si>
  <si>
    <t>BV 13/2016</t>
  </si>
  <si>
    <t>FA 192016</t>
  </si>
  <si>
    <r>
      <t xml:space="preserve">Č. dokl. 
</t>
    </r>
    <r>
      <rPr>
        <b/>
        <sz val="8"/>
        <rFont val="Times New Roman"/>
        <family val="1"/>
        <charset val="238"/>
      </rPr>
      <t>(dle  úč.
evidence)</t>
    </r>
  </si>
  <si>
    <r>
      <t xml:space="preserve">Uvést slovy 
druh dokladu 
ad </t>
    </r>
    <r>
      <rPr>
        <b/>
        <vertAlign val="superscript"/>
        <sz val="9"/>
        <rFont val="Times New Roman"/>
        <family val="1"/>
        <charset val="238"/>
      </rPr>
      <t>1/</t>
    </r>
  </si>
  <si>
    <t>Plátci DPH uvádějí částky bez DPH</t>
  </si>
  <si>
    <t>(odhad)</t>
  </si>
  <si>
    <t>Dotace v %</t>
  </si>
  <si>
    <t>Kopie vyúčtování zaslána elektronicky dne :</t>
  </si>
  <si>
    <r>
      <t xml:space="preserve">  </t>
    </r>
    <r>
      <rPr>
        <b/>
        <sz val="11"/>
        <color theme="1"/>
        <rFont val="Calibri"/>
        <family val="2"/>
        <charset val="238"/>
        <scheme val="minor"/>
      </rPr>
      <t>I.    Údaje o projektu</t>
    </r>
    <r>
      <rPr>
        <sz val="10"/>
        <color theme="1"/>
        <rFont val="Calibri"/>
        <family val="2"/>
        <charset val="238"/>
        <scheme val="minor"/>
      </rPr>
      <t xml:space="preserve"> (účel použití dotace)</t>
    </r>
  </si>
  <si>
    <t xml:space="preserve">  III. Údaje o příjemci dotace</t>
  </si>
  <si>
    <t>Celkové
náklady</t>
  </si>
  <si>
    <t>Struktura
dotace</t>
  </si>
  <si>
    <t>xxx</t>
  </si>
  <si>
    <t xml:space="preserve">  IV.A   NÁKLADY NA PROJEKT / ČERPÁNÍ DOTACE        </t>
  </si>
  <si>
    <t xml:space="preserve">Poskytnutá dotace    </t>
  </si>
  <si>
    <t xml:space="preserve">         (datum převodu; doložte fotokopií avíza)</t>
  </si>
  <si>
    <r>
      <rPr>
        <b/>
        <sz val="9"/>
        <color theme="1"/>
        <rFont val="Calibri"/>
        <family val="2"/>
        <charset val="238"/>
        <scheme val="minor"/>
      </rPr>
      <t>Čestné prohlášení k vyúčtování dotace</t>
    </r>
    <r>
      <rPr>
        <sz val="8"/>
        <color theme="1"/>
        <rFont val="Calibri"/>
        <family val="2"/>
        <charset val="238"/>
        <scheme val="minor"/>
      </rPr>
      <t xml:space="preserve">
Příjemce dotace čestně prohlašuje, že údaje, které uvedl ve formuláři vyúčtování, jsou úplné, správné a odpovídají skutečnosti a účetnictví příjemce , a dále že veškeré účetní doklady vztahující se k projektu jsou v případě kontroly dostupné v účetnictví příjemce. Podepisující se osoba, není-li sama příjemcem dotace, prohlašuje, že je oprávněna jednat a podepisovat jménem příjemce dotace. Podepisující se osoba si je vědoma možných správně-právních i trestněprávních důsledků nepravdivého čestného prohlášení (včetně trestného činu podvodu podle § 212 trestního zákoníku). </t>
    </r>
  </si>
  <si>
    <t>celkových výrobních nákladů</t>
  </si>
  <si>
    <t xml:space="preserve">     Rozhodnutí MK č.j.:</t>
  </si>
  <si>
    <r>
      <rPr>
        <b/>
        <sz val="11"/>
        <color theme="1"/>
        <rFont val="Calibri"/>
        <family val="2"/>
        <charset val="238"/>
        <scheme val="minor"/>
      </rPr>
      <t xml:space="preserve">   IV.B ODHAD PRODEJE - předpokládaný prodej v 1. roce od vydání publikace</t>
    </r>
    <r>
      <rPr>
        <sz val="11"/>
        <color theme="1"/>
        <rFont val="Calibri"/>
        <family val="2"/>
        <charset val="238"/>
        <scheme val="minor"/>
      </rPr>
      <t xml:space="preserve"> v počtu kusů      </t>
    </r>
  </si>
  <si>
    <t xml:space="preserve">  IV.C   POKRYTÍ NÁKLADŮ</t>
  </si>
  <si>
    <t>Číslo účtu příjemce dotace :</t>
  </si>
  <si>
    <t>Žadateli byla schválena mimořádná dotace ve výši do</t>
  </si>
  <si>
    <t>Označte křížkem x</t>
  </si>
  <si>
    <t>1. dot. řízení</t>
  </si>
  <si>
    <t>2. dot. řízení</t>
  </si>
  <si>
    <r>
      <t xml:space="preserve">  II. Smluvní výtisk zaslán Ministerstvu kultury     </t>
    </r>
    <r>
      <rPr>
        <sz val="10"/>
        <color theme="1"/>
        <rFont val="Calibri"/>
        <family val="2"/>
        <charset val="238"/>
        <scheme val="minor"/>
      </rPr>
      <t xml:space="preserve">   </t>
    </r>
  </si>
  <si>
    <t xml:space="preserve">(ano / ještě ne, příp. datum)     </t>
  </si>
  <si>
    <t xml:space="preserve"> B. Uměl.próza, lit.faktu              35 %</t>
  </si>
  <si>
    <t>C. Odb. lit., eseje, spisy                20 %</t>
  </si>
  <si>
    <t xml:space="preserve"> D. Lit pro děti a mládež, komiks 25 %</t>
  </si>
  <si>
    <r>
      <rPr>
        <b/>
        <sz val="9"/>
        <color theme="1"/>
        <rFont val="Calibri"/>
        <family val="2"/>
        <charset val="238"/>
        <scheme val="minor"/>
      </rPr>
      <t>U překladů</t>
    </r>
    <r>
      <rPr>
        <sz val="9"/>
        <color theme="1"/>
        <rFont val="Calibri"/>
        <family val="2"/>
        <charset val="238"/>
        <scheme val="minor"/>
      </rPr>
      <t xml:space="preserve"> uveďte podíl zahraničních zdrojů na financování projektů, přislíbených či požadovaných</t>
    </r>
  </si>
  <si>
    <t xml:space="preserve">   Název instituce</t>
  </si>
  <si>
    <t>Částka</t>
  </si>
  <si>
    <r>
      <t xml:space="preserve">Zařazení publikace </t>
    </r>
    <r>
      <rPr>
        <i/>
        <u/>
        <sz val="10"/>
        <color theme="1"/>
        <rFont val="Calibri"/>
        <family val="2"/>
        <charset val="238"/>
        <scheme val="minor"/>
      </rPr>
      <t>(pro potřeby propočtu předpokl. prodeje)</t>
    </r>
    <r>
      <rPr>
        <b/>
        <u/>
        <sz val="10"/>
        <color theme="1"/>
        <rFont val="Calibri"/>
        <family val="2"/>
        <charset val="238"/>
        <scheme val="minor"/>
      </rPr>
      <t xml:space="preserve"> ;     </t>
    </r>
    <r>
      <rPr>
        <b/>
        <u/>
        <sz val="11"/>
        <color theme="1"/>
        <rFont val="Calibri"/>
        <family val="2"/>
        <charset val="238"/>
        <scheme val="minor"/>
      </rPr>
      <t xml:space="preserve"> </t>
    </r>
    <r>
      <rPr>
        <b/>
        <u/>
        <sz val="12"/>
        <color theme="1"/>
        <rFont val="Calibri"/>
        <family val="2"/>
        <charset val="238"/>
        <scheme val="minor"/>
      </rPr>
      <t xml:space="preserve">označte číslicí    1 </t>
    </r>
    <r>
      <rPr>
        <b/>
        <sz val="12"/>
        <color theme="1"/>
        <rFont val="Calibri"/>
        <family val="2"/>
        <charset val="238"/>
        <scheme val="minor"/>
      </rPr>
      <t>: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 xml:space="preserve">   </t>
    </r>
  </si>
  <si>
    <t>ad 2/  (autorský honorář, honorář za překlad, ilustraci, licence, redakční zpracování, práce editora, obálka, tisk a výroba apod.)
Uvedení neúplných údajů uvedených v seznamu dokladů, které musí obsahovat náležitosti stanovené zákonem č. 563/1991 Sb. o účetnictví, v platném znění, 
je důvodem k přepracování vyúčtování (např. číslo dokladu dle účetní evidence, datum úhrady dle výpisu bank. spojení apod.)</t>
  </si>
  <si>
    <t xml:space="preserve">ISBN :    </t>
  </si>
  <si>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Ministerstvo kultury</t>
    </r>
    <r>
      <rPr>
        <b/>
        <sz val="11"/>
        <color theme="1"/>
        <rFont val="Calibri"/>
        <family val="2"/>
        <charset val="238"/>
        <scheme val="minor"/>
      </rPr>
      <t xml:space="preserve"> (MK),</t>
    </r>
    <r>
      <rPr>
        <sz val="9"/>
        <color theme="1"/>
        <rFont val="Calibri"/>
        <family val="2"/>
        <charset val="238"/>
        <scheme val="minor"/>
      </rPr>
      <t xml:space="preserve"> Maltézské nám. 1, 118 11  Praha 1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b/>
        <sz val="9"/>
        <color theme="1"/>
        <rFont val="Calibri"/>
        <family val="2"/>
        <charset val="238"/>
        <scheme val="minor"/>
      </rPr>
      <t>oddělení literatury a knihoven (poskytovatel)</t>
    </r>
    <r>
      <rPr>
        <b/>
        <sz val="11"/>
        <color theme="1"/>
        <rFont val="Calibri"/>
        <family val="2"/>
        <charset val="238"/>
        <scheme val="minor"/>
      </rPr>
      <t xml:space="preserve">
Výběrové dotační řízení - literatura / podpora vydávání knih
Vyúčtování dotace z rozpočtu MK na rok 2023   </t>
    </r>
    <r>
      <rPr>
        <sz val="8"/>
        <color theme="1"/>
        <rFont val="Calibri"/>
        <family val="2"/>
        <charset val="238"/>
        <scheme val="minor"/>
      </rPr>
      <t>(termín využití dotace)</t>
    </r>
  </si>
  <si>
    <t xml:space="preserve">50 % celkových nákladů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</si>
</sst>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Kč&quot;"/>
    <numFmt numFmtId="165" formatCode="#,##0\ &quot;Kč&quot;"/>
    <numFmt numFmtId="166" formatCode="0.0%"/>
    <numFmt numFmtId="167" formatCode="#,##0.0\ &quot;Kč&quot;"/>
  </numFmts>
  <fonts count="5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color theme="6" tint="0.79998168889431442"/>
      <name val="Calibri"/>
      <family val="2"/>
      <charset val="238"/>
      <scheme val="minor"/>
    </font>
    <font>
      <i/>
      <sz val="8"/>
      <color theme="6" tint="0.79998168889431442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9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8"/>
      <name val="Times New Roman"/>
      <family val="1"/>
      <charset val="238"/>
    </font>
    <font>
      <sz val="10"/>
      <name val="Arial CE"/>
      <charset val="238"/>
    </font>
    <font>
      <u/>
      <sz val="11"/>
      <color theme="10"/>
      <name val="Calibri"/>
      <family val="2"/>
      <charset val="238"/>
      <scheme val="minor"/>
    </font>
    <font>
      <b/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b/>
      <vertAlign val="superscript"/>
      <sz val="9"/>
      <name val="Times New Roman"/>
      <family val="1"/>
      <charset val="238"/>
    </font>
    <font>
      <b/>
      <i/>
      <sz val="10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EFF2DE"/>
      <name val="Times New Roman"/>
      <family val="1"/>
      <charset val="238"/>
    </font>
    <font>
      <b/>
      <sz val="10"/>
      <color rgb="FFEFF2DE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9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b/>
      <i/>
      <sz val="10"/>
      <color rgb="FF0000FF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i/>
      <sz val="10"/>
      <color rgb="FF0000FF"/>
      <name val="Times New Roman"/>
      <family val="1"/>
      <charset val="238"/>
    </font>
    <font>
      <b/>
      <u/>
      <sz val="8"/>
      <color rgb="FF0000FF"/>
      <name val="Times New Roman"/>
      <family val="1"/>
      <charset val="238"/>
    </font>
    <font>
      <i/>
      <u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u/>
      <sz val="10"/>
      <name val="Times New Roman"/>
      <family val="1"/>
      <charset val="238"/>
    </font>
    <font>
      <b/>
      <i/>
      <sz val="10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EFF2DE"/>
        <bgColor indexed="64"/>
      </patternFill>
    </fill>
    <fill>
      <patternFill patternType="solid">
        <fgColor rgb="FFFCF09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CFBD1"/>
        <bgColor indexed="64"/>
      </patternFill>
    </fill>
    <fill>
      <patternFill patternType="solid">
        <fgColor rgb="FFFFFFCC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117">
    <xf numFmtId="0" fontId="0" fillId="0" borderId="0"/>
    <xf numFmtId="0" fontId="35" fillId="0" borderId="0" applyNumberForma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52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17">
    <xf numFmtId="0" fontId="0" fillId="0" borderId="0" xfId="0"/>
    <xf numFmtId="0" fontId="0" fillId="0" borderId="0" xfId="0" applyFont="1"/>
    <xf numFmtId="0" fontId="7" fillId="0" borderId="0" xfId="0" applyFont="1"/>
    <xf numFmtId="0" fontId="16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3" fontId="9" fillId="3" borderId="0" xfId="0" applyNumberFormat="1" applyFont="1" applyFill="1" applyBorder="1" applyAlignment="1" applyProtection="1"/>
    <xf numFmtId="3" fontId="13" fillId="3" borderId="6" xfId="0" applyNumberFormat="1" applyFont="1" applyFill="1" applyBorder="1" applyProtection="1"/>
    <xf numFmtId="3" fontId="13" fillId="3" borderId="11" xfId="0" applyNumberFormat="1" applyFont="1" applyFill="1" applyBorder="1" applyProtection="1"/>
    <xf numFmtId="49" fontId="26" fillId="0" borderId="0" xfId="0" applyNumberFormat="1" applyFont="1" applyProtection="1"/>
    <xf numFmtId="49" fontId="33" fillId="0" borderId="0" xfId="0" applyNumberFormat="1" applyFont="1" applyProtection="1"/>
    <xf numFmtId="49" fontId="25" fillId="0" borderId="0" xfId="0" applyNumberFormat="1" applyFont="1" applyProtection="1"/>
    <xf numFmtId="49" fontId="40" fillId="0" borderId="0" xfId="0" applyNumberFormat="1" applyFont="1" applyProtection="1"/>
    <xf numFmtId="49" fontId="41" fillId="0" borderId="0" xfId="0" applyNumberFormat="1" applyFont="1" applyProtection="1"/>
    <xf numFmtId="49" fontId="26" fillId="0" borderId="0" xfId="0" applyNumberFormat="1" applyFont="1" applyFill="1" applyProtection="1"/>
    <xf numFmtId="3" fontId="25" fillId="3" borderId="4" xfId="0" applyNumberFormat="1" applyFont="1" applyFill="1" applyBorder="1" applyProtection="1"/>
    <xf numFmtId="0" fontId="13" fillId="3" borderId="3" xfId="0" applyFont="1" applyFill="1" applyBorder="1" applyAlignment="1" applyProtection="1">
      <alignment wrapText="1"/>
    </xf>
    <xf numFmtId="0" fontId="15" fillId="3" borderId="0" xfId="0" applyFont="1" applyFill="1" applyBorder="1" applyAlignment="1" applyProtection="1"/>
    <xf numFmtId="1" fontId="9" fillId="3" borderId="6" xfId="0" applyNumberFormat="1" applyFont="1" applyFill="1" applyBorder="1" applyProtection="1"/>
    <xf numFmtId="0" fontId="0" fillId="0" borderId="0" xfId="0" applyFont="1" applyProtection="1"/>
    <xf numFmtId="0" fontId="0" fillId="0" borderId="0" xfId="0" applyBorder="1" applyProtection="1"/>
    <xf numFmtId="0" fontId="12" fillId="0" borderId="0" xfId="0" applyFont="1" applyProtection="1"/>
    <xf numFmtId="0" fontId="26" fillId="0" borderId="0" xfId="0" applyFont="1" applyBorder="1" applyProtection="1"/>
    <xf numFmtId="0" fontId="26" fillId="0" borderId="0" xfId="0" applyFont="1" applyProtection="1"/>
    <xf numFmtId="0" fontId="25" fillId="0" borderId="0" xfId="0" applyFont="1" applyBorder="1" applyAlignment="1" applyProtection="1">
      <alignment horizontal="centerContinuous"/>
    </xf>
    <xf numFmtId="0" fontId="26" fillId="0" borderId="0" xfId="0" applyFont="1" applyBorder="1" applyAlignment="1" applyProtection="1">
      <alignment horizontal="left"/>
    </xf>
    <xf numFmtId="0" fontId="28" fillId="0" borderId="0" xfId="0" applyFont="1" applyBorder="1" applyAlignment="1" applyProtection="1">
      <alignment horizontal="center"/>
    </xf>
    <xf numFmtId="0" fontId="28" fillId="0" borderId="0" xfId="0" applyFont="1" applyBorder="1" applyAlignment="1" applyProtection="1">
      <alignment horizontal="left"/>
    </xf>
    <xf numFmtId="3" fontId="26" fillId="3" borderId="32" xfId="0" applyNumberFormat="1" applyFont="1" applyFill="1" applyBorder="1" applyProtection="1"/>
    <xf numFmtId="3" fontId="25" fillId="7" borderId="10" xfId="0" applyNumberFormat="1" applyFont="1" applyFill="1" applyBorder="1" applyProtection="1"/>
    <xf numFmtId="49" fontId="26" fillId="7" borderId="10" xfId="0" applyNumberFormat="1" applyFont="1" applyFill="1" applyBorder="1" applyProtection="1"/>
    <xf numFmtId="0" fontId="8" fillId="2" borderId="29" xfId="0" applyFont="1" applyFill="1" applyBorder="1" applyProtection="1"/>
    <xf numFmtId="0" fontId="8" fillId="2" borderId="7" xfId="0" applyFont="1" applyFill="1" applyBorder="1" applyAlignment="1" applyProtection="1">
      <alignment horizontal="center"/>
    </xf>
    <xf numFmtId="0" fontId="8" fillId="2" borderId="8" xfId="0" applyFont="1" applyFill="1" applyBorder="1" applyProtection="1"/>
    <xf numFmtId="0" fontId="8" fillId="2" borderId="35" xfId="0" applyFont="1" applyFill="1" applyBorder="1" applyProtection="1"/>
    <xf numFmtId="3" fontId="25" fillId="3" borderId="34" xfId="0" applyNumberFormat="1" applyFont="1" applyFill="1" applyBorder="1" applyProtection="1"/>
    <xf numFmtId="0" fontId="9" fillId="2" borderId="0" xfId="0" applyFont="1" applyFill="1" applyBorder="1" applyProtection="1"/>
    <xf numFmtId="0" fontId="9" fillId="2" borderId="20" xfId="0" applyFont="1" applyFill="1" applyBorder="1" applyAlignment="1" applyProtection="1"/>
    <xf numFmtId="0" fontId="26" fillId="2" borderId="0" xfId="0" applyFont="1" applyFill="1" applyBorder="1" applyAlignment="1" applyProtection="1">
      <alignment horizontal="left"/>
    </xf>
    <xf numFmtId="49" fontId="7" fillId="2" borderId="0" xfId="0" applyNumberFormat="1" applyFont="1" applyFill="1" applyBorder="1" applyAlignment="1" applyProtection="1">
      <alignment wrapText="1"/>
    </xf>
    <xf numFmtId="0" fontId="9" fillId="2" borderId="4" xfId="0" applyFont="1" applyFill="1" applyBorder="1" applyProtection="1"/>
    <xf numFmtId="0" fontId="9" fillId="0" borderId="6" xfId="0" applyFont="1" applyBorder="1" applyAlignment="1" applyProtection="1">
      <alignment horizontal="center"/>
      <protection locked="0"/>
    </xf>
    <xf numFmtId="0" fontId="9" fillId="0" borderId="11" xfId="0" applyFont="1" applyBorder="1" applyAlignment="1" applyProtection="1">
      <alignment horizontal="center"/>
      <protection locked="0"/>
    </xf>
    <xf numFmtId="0" fontId="9" fillId="0" borderId="13" xfId="0" applyFont="1" applyBorder="1" applyProtection="1">
      <protection locked="0"/>
    </xf>
    <xf numFmtId="0" fontId="9" fillId="2" borderId="20" xfId="0" applyFont="1" applyFill="1" applyBorder="1" applyAlignment="1" applyProtection="1">
      <alignment horizontal="center"/>
    </xf>
    <xf numFmtId="0" fontId="0" fillId="3" borderId="0" xfId="0" applyFont="1" applyFill="1" applyProtection="1"/>
    <xf numFmtId="49" fontId="9" fillId="2" borderId="0" xfId="0" applyNumberFormat="1" applyFont="1" applyFill="1" applyBorder="1" applyAlignment="1" applyProtection="1"/>
    <xf numFmtId="0" fontId="26" fillId="2" borderId="0" xfId="0" applyFont="1" applyFill="1" applyBorder="1" applyProtection="1"/>
    <xf numFmtId="0" fontId="25" fillId="2" borderId="0" xfId="0" applyFont="1" applyFill="1" applyBorder="1" applyAlignment="1" applyProtection="1">
      <alignment horizontal="centerContinuous"/>
    </xf>
    <xf numFmtId="0" fontId="30" fillId="2" borderId="0" xfId="0" applyFont="1" applyFill="1" applyBorder="1" applyAlignment="1" applyProtection="1">
      <alignment horizontal="center"/>
    </xf>
    <xf numFmtId="0" fontId="31" fillId="2" borderId="0" xfId="0" applyFont="1" applyFill="1" applyBorder="1" applyAlignment="1" applyProtection="1">
      <alignment horizontal="left"/>
    </xf>
    <xf numFmtId="0" fontId="29" fillId="2" borderId="0" xfId="0" applyFont="1" applyFill="1" applyBorder="1" applyAlignment="1" applyProtection="1">
      <alignment horizontal="left"/>
    </xf>
    <xf numFmtId="0" fontId="29" fillId="2" borderId="0" xfId="0" applyFont="1" applyFill="1" applyBorder="1" applyAlignment="1" applyProtection="1">
      <alignment horizontal="centerContinuous"/>
    </xf>
    <xf numFmtId="0" fontId="12" fillId="3" borderId="0" xfId="0" applyFont="1" applyFill="1" applyBorder="1" applyAlignment="1" applyProtection="1"/>
    <xf numFmtId="0" fontId="0" fillId="2" borderId="4" xfId="0" applyFill="1" applyBorder="1" applyProtection="1"/>
    <xf numFmtId="0" fontId="30" fillId="2" borderId="0" xfId="0" applyFont="1" applyFill="1" applyBorder="1" applyProtection="1"/>
    <xf numFmtId="0" fontId="30" fillId="2" borderId="4" xfId="0" applyFont="1" applyFill="1" applyBorder="1" applyProtection="1"/>
    <xf numFmtId="0" fontId="0" fillId="2" borderId="0" xfId="0" applyFont="1" applyFill="1" applyBorder="1" applyAlignment="1" applyProtection="1"/>
    <xf numFmtId="0" fontId="24" fillId="2" borderId="4" xfId="0" applyFont="1" applyFill="1" applyBorder="1" applyProtection="1"/>
    <xf numFmtId="0" fontId="24" fillId="2" borderId="3" xfId="0" applyFont="1" applyFill="1" applyBorder="1" applyProtection="1"/>
    <xf numFmtId="0" fontId="28" fillId="2" borderId="0" xfId="0" applyFont="1" applyFill="1" applyProtection="1"/>
    <xf numFmtId="0" fontId="28" fillId="2" borderId="18" xfId="0" applyFont="1" applyFill="1" applyBorder="1" applyProtection="1"/>
    <xf numFmtId="0" fontId="27" fillId="2" borderId="10" xfId="0" applyFont="1" applyFill="1" applyBorder="1" applyAlignment="1" applyProtection="1">
      <alignment horizontal="left"/>
    </xf>
    <xf numFmtId="0" fontId="28" fillId="2" borderId="10" xfId="0" applyFont="1" applyFill="1" applyBorder="1" applyProtection="1"/>
    <xf numFmtId="0" fontId="28" fillId="2" borderId="10" xfId="0" applyFont="1" applyFill="1" applyBorder="1" applyAlignment="1" applyProtection="1">
      <alignment horizontal="center"/>
    </xf>
    <xf numFmtId="0" fontId="28" fillId="2" borderId="19" xfId="0" applyFont="1" applyFill="1" applyBorder="1" applyProtection="1"/>
    <xf numFmtId="0" fontId="0" fillId="2" borderId="3" xfId="0" applyFill="1" applyBorder="1" applyProtection="1"/>
    <xf numFmtId="0" fontId="22" fillId="2" borderId="28" xfId="0" applyFont="1" applyFill="1" applyBorder="1" applyAlignment="1" applyProtection="1"/>
    <xf numFmtId="1" fontId="9" fillId="3" borderId="6" xfId="0" applyNumberFormat="1" applyFont="1" applyFill="1" applyBorder="1" applyAlignment="1" applyProtection="1"/>
    <xf numFmtId="3" fontId="9" fillId="3" borderId="15" xfId="0" applyNumberFormat="1" applyFont="1" applyFill="1" applyBorder="1" applyAlignment="1" applyProtection="1"/>
    <xf numFmtId="0" fontId="0" fillId="2" borderId="0" xfId="0" applyFill="1" applyBorder="1" applyProtection="1"/>
    <xf numFmtId="164" fontId="9" fillId="2" borderId="10" xfId="0" applyNumberFormat="1" applyFont="1" applyFill="1" applyBorder="1" applyProtection="1"/>
    <xf numFmtId="1" fontId="9" fillId="2" borderId="0" xfId="0" applyNumberFormat="1" applyFont="1" applyFill="1" applyBorder="1" applyAlignment="1" applyProtection="1"/>
    <xf numFmtId="0" fontId="22" fillId="2" borderId="0" xfId="0" applyFont="1" applyFill="1" applyBorder="1" applyAlignment="1" applyProtection="1"/>
    <xf numFmtId="3" fontId="13" fillId="2" borderId="8" xfId="0" applyNumberFormat="1" applyFont="1" applyFill="1" applyBorder="1" applyAlignment="1" applyProtection="1"/>
    <xf numFmtId="3" fontId="13" fillId="2" borderId="8" xfId="0" applyNumberFormat="1" applyFont="1" applyFill="1" applyBorder="1" applyProtection="1"/>
    <xf numFmtId="3" fontId="13" fillId="2" borderId="20" xfId="0" applyNumberFormat="1" applyFont="1" applyFill="1" applyBorder="1" applyProtection="1"/>
    <xf numFmtId="49" fontId="33" fillId="5" borderId="0" xfId="0" applyNumberFormat="1" applyFont="1" applyFill="1" applyBorder="1" applyProtection="1"/>
    <xf numFmtId="49" fontId="42" fillId="5" borderId="0" xfId="0" applyNumberFormat="1" applyFont="1" applyFill="1" applyBorder="1" applyProtection="1"/>
    <xf numFmtId="3" fontId="42" fillId="5" borderId="0" xfId="0" applyNumberFormat="1" applyFont="1" applyFill="1" applyBorder="1" applyProtection="1"/>
    <xf numFmtId="3" fontId="43" fillId="5" borderId="0" xfId="0" applyNumberFormat="1" applyFont="1" applyFill="1" applyBorder="1" applyProtection="1"/>
    <xf numFmtId="49" fontId="25" fillId="3" borderId="14" xfId="0" applyNumberFormat="1" applyFont="1" applyFill="1" applyBorder="1" applyProtection="1"/>
    <xf numFmtId="49" fontId="26" fillId="3" borderId="14" xfId="0" applyNumberFormat="1" applyFont="1" applyFill="1" applyBorder="1" applyProtection="1"/>
    <xf numFmtId="49" fontId="26" fillId="3" borderId="12" xfId="0" applyNumberFormat="1" applyFont="1" applyFill="1" applyBorder="1" applyProtection="1"/>
    <xf numFmtId="49" fontId="26" fillId="3" borderId="7" xfId="0" applyNumberFormat="1" applyFont="1" applyFill="1" applyBorder="1" applyProtection="1"/>
    <xf numFmtId="49" fontId="26" fillId="3" borderId="8" xfId="0" applyNumberFormat="1" applyFont="1" applyFill="1" applyBorder="1" applyProtection="1"/>
    <xf numFmtId="49" fontId="26" fillId="3" borderId="9" xfId="0" applyNumberFormat="1" applyFont="1" applyFill="1" applyBorder="1" applyProtection="1"/>
    <xf numFmtId="49" fontId="26" fillId="3" borderId="10" xfId="0" applyNumberFormat="1" applyFont="1" applyFill="1" applyBorder="1" applyProtection="1"/>
    <xf numFmtId="3" fontId="25" fillId="3" borderId="5" xfId="0" applyNumberFormat="1" applyFont="1" applyFill="1" applyBorder="1" applyProtection="1"/>
    <xf numFmtId="3" fontId="26" fillId="3" borderId="36" xfId="0" applyNumberFormat="1" applyFont="1" applyFill="1" applyBorder="1" applyProtection="1"/>
    <xf numFmtId="0" fontId="26" fillId="2" borderId="0" xfId="0" applyFont="1" applyFill="1" applyProtection="1"/>
    <xf numFmtId="0" fontId="28" fillId="2" borderId="0" xfId="0" applyFont="1" applyFill="1" applyAlignment="1" applyProtection="1">
      <alignment horizontal="left"/>
    </xf>
    <xf numFmtId="0" fontId="27" fillId="2" borderId="0" xfId="0" applyFont="1" applyFill="1" applyAlignment="1" applyProtection="1">
      <alignment horizontal="left"/>
    </xf>
    <xf numFmtId="3" fontId="26" fillId="0" borderId="14" xfId="0" applyNumberFormat="1" applyFont="1" applyFill="1" applyBorder="1" applyProtection="1">
      <protection locked="0"/>
    </xf>
    <xf numFmtId="3" fontId="26" fillId="0" borderId="8" xfId="0" applyNumberFormat="1" applyFont="1" applyFill="1" applyBorder="1" applyProtection="1">
      <protection locked="0"/>
    </xf>
    <xf numFmtId="49" fontId="26" fillId="0" borderId="32" xfId="0" applyNumberFormat="1" applyFont="1" applyFill="1" applyBorder="1" applyProtection="1">
      <protection locked="0"/>
    </xf>
    <xf numFmtId="49" fontId="26" fillId="0" borderId="6" xfId="0" applyNumberFormat="1" applyFont="1" applyFill="1" applyBorder="1" applyProtection="1">
      <protection locked="0"/>
    </xf>
    <xf numFmtId="49" fontId="26" fillId="0" borderId="11" xfId="0" applyNumberFormat="1" applyFont="1" applyFill="1" applyBorder="1" applyProtection="1">
      <protection locked="0"/>
    </xf>
    <xf numFmtId="3" fontId="26" fillId="0" borderId="6" xfId="0" applyNumberFormat="1" applyFont="1" applyFill="1" applyBorder="1" applyProtection="1">
      <protection locked="0"/>
    </xf>
    <xf numFmtId="3" fontId="25" fillId="3" borderId="29" xfId="0" applyNumberFormat="1" applyFont="1" applyFill="1" applyBorder="1" applyProtection="1"/>
    <xf numFmtId="3" fontId="25" fillId="3" borderId="16" xfId="0" applyNumberFormat="1" applyFont="1" applyFill="1" applyBorder="1" applyProtection="1"/>
    <xf numFmtId="3" fontId="25" fillId="0" borderId="6" xfId="0" applyNumberFormat="1" applyFont="1" applyFill="1" applyBorder="1" applyProtection="1">
      <protection locked="0"/>
    </xf>
    <xf numFmtId="3" fontId="26" fillId="0" borderId="11" xfId="0" applyNumberFormat="1" applyFont="1" applyFill="1" applyBorder="1" applyProtection="1">
      <protection locked="0"/>
    </xf>
    <xf numFmtId="49" fontId="50" fillId="5" borderId="0" xfId="0" applyNumberFormat="1" applyFont="1" applyFill="1" applyBorder="1" applyProtection="1"/>
    <xf numFmtId="3" fontId="26" fillId="3" borderId="10" xfId="0" applyNumberFormat="1" applyFont="1" applyFill="1" applyBorder="1" applyProtection="1"/>
    <xf numFmtId="3" fontId="49" fillId="0" borderId="39" xfId="0" applyNumberFormat="1" applyFont="1" applyFill="1" applyBorder="1" applyProtection="1"/>
    <xf numFmtId="3" fontId="49" fillId="0" borderId="35" xfId="0" applyNumberFormat="1" applyFont="1" applyFill="1" applyBorder="1" applyProtection="1"/>
    <xf numFmtId="3" fontId="49" fillId="0" borderId="11" xfId="0" applyNumberFormat="1" applyFont="1" applyFill="1" applyBorder="1" applyProtection="1"/>
    <xf numFmtId="3" fontId="49" fillId="0" borderId="7" xfId="0" applyNumberFormat="1" applyFont="1" applyFill="1" applyBorder="1" applyProtection="1"/>
    <xf numFmtId="49" fontId="41" fillId="6" borderId="6" xfId="0" applyNumberFormat="1" applyFont="1" applyFill="1" applyBorder="1" applyAlignment="1" applyProtection="1">
      <alignment wrapText="1"/>
    </xf>
    <xf numFmtId="49" fontId="45" fillId="6" borderId="6" xfId="0" applyNumberFormat="1" applyFont="1" applyFill="1" applyBorder="1" applyAlignment="1" applyProtection="1">
      <alignment wrapText="1"/>
    </xf>
    <xf numFmtId="49" fontId="45" fillId="6" borderId="11" xfId="0" applyNumberFormat="1" applyFont="1" applyFill="1" applyBorder="1" applyAlignment="1" applyProtection="1">
      <alignment wrapText="1"/>
    </xf>
    <xf numFmtId="49" fontId="48" fillId="6" borderId="11" xfId="0" applyNumberFormat="1" applyFont="1" applyFill="1" applyBorder="1" applyProtection="1"/>
    <xf numFmtId="49" fontId="49" fillId="6" borderId="11" xfId="0" applyNumberFormat="1" applyFont="1" applyFill="1" applyBorder="1" applyProtection="1"/>
    <xf numFmtId="49" fontId="49" fillId="6" borderId="6" xfId="0" applyNumberFormat="1" applyFont="1" applyFill="1" applyBorder="1" applyProtection="1"/>
    <xf numFmtId="49" fontId="47" fillId="6" borderId="14" xfId="0" applyNumberFormat="1" applyFont="1" applyFill="1" applyBorder="1" applyProtection="1"/>
    <xf numFmtId="49" fontId="40" fillId="6" borderId="0" xfId="0" applyNumberFormat="1" applyFont="1" applyFill="1" applyProtection="1"/>
    <xf numFmtId="49" fontId="49" fillId="6" borderId="14" xfId="0" applyNumberFormat="1" applyFont="1" applyFill="1" applyBorder="1" applyProtection="1"/>
    <xf numFmtId="3" fontId="49" fillId="6" borderId="14" xfId="0" applyNumberFormat="1" applyFont="1" applyFill="1" applyBorder="1" applyProtection="1"/>
    <xf numFmtId="3" fontId="49" fillId="6" borderId="13" xfId="0" applyNumberFormat="1" applyFont="1" applyFill="1" applyBorder="1" applyProtection="1"/>
    <xf numFmtId="49" fontId="48" fillId="6" borderId="37" xfId="0" applyNumberFormat="1" applyFont="1" applyFill="1" applyBorder="1" applyProtection="1"/>
    <xf numFmtId="49" fontId="48" fillId="6" borderId="38" xfId="0" applyNumberFormat="1" applyFont="1" applyFill="1" applyBorder="1" applyProtection="1"/>
    <xf numFmtId="49" fontId="49" fillId="6" borderId="38" xfId="0" applyNumberFormat="1" applyFont="1" applyFill="1" applyBorder="1" applyProtection="1"/>
    <xf numFmtId="3" fontId="47" fillId="6" borderId="33" xfId="0" applyNumberFormat="1" applyFont="1" applyFill="1" applyBorder="1" applyProtection="1"/>
    <xf numFmtId="49" fontId="26" fillId="3" borderId="0" xfId="0" applyNumberFormat="1" applyFont="1" applyFill="1" applyProtection="1"/>
    <xf numFmtId="49" fontId="33" fillId="3" borderId="0" xfId="0" applyNumberFormat="1" applyFont="1" applyFill="1" applyProtection="1"/>
    <xf numFmtId="49" fontId="25" fillId="3" borderId="0" xfId="0" applyNumberFormat="1" applyFont="1" applyFill="1" applyProtection="1"/>
    <xf numFmtId="49" fontId="40" fillId="3" borderId="0" xfId="0" applyNumberFormat="1" applyFont="1" applyFill="1" applyProtection="1"/>
    <xf numFmtId="49" fontId="26" fillId="3" borderId="28" xfId="0" applyNumberFormat="1" applyFont="1" applyFill="1" applyBorder="1" applyProtection="1"/>
    <xf numFmtId="49" fontId="40" fillId="3" borderId="28" xfId="0" applyNumberFormat="1" applyFont="1" applyFill="1" applyBorder="1" applyProtection="1"/>
    <xf numFmtId="49" fontId="40" fillId="3" borderId="0" xfId="0" applyNumberFormat="1" applyFont="1" applyFill="1" applyBorder="1" applyProtection="1"/>
    <xf numFmtId="49" fontId="26" fillId="3" borderId="0" xfId="0" applyNumberFormat="1" applyFont="1" applyFill="1" applyBorder="1" applyProtection="1"/>
    <xf numFmtId="49" fontId="26" fillId="2" borderId="0" xfId="0" applyNumberFormat="1" applyFont="1" applyFill="1" applyProtection="1"/>
    <xf numFmtId="14" fontId="26" fillId="0" borderId="32" xfId="0" applyNumberFormat="1" applyFont="1" applyFill="1" applyBorder="1" applyProtection="1">
      <protection locked="0"/>
    </xf>
    <xf numFmtId="14" fontId="26" fillId="0" borderId="6" xfId="0" applyNumberFormat="1" applyFont="1" applyFill="1" applyBorder="1" applyProtection="1">
      <protection locked="0"/>
    </xf>
    <xf numFmtId="14" fontId="26" fillId="0" borderId="11" xfId="0" applyNumberFormat="1" applyFont="1" applyFill="1" applyBorder="1" applyProtection="1">
      <protection locked="0"/>
    </xf>
    <xf numFmtId="49" fontId="26" fillId="3" borderId="14" xfId="0" applyNumberFormat="1" applyFont="1" applyFill="1" applyBorder="1" applyAlignment="1" applyProtection="1"/>
    <xf numFmtId="3" fontId="26" fillId="3" borderId="6" xfId="0" applyNumberFormat="1" applyFont="1" applyFill="1" applyBorder="1" applyProtection="1"/>
    <xf numFmtId="3" fontId="0" fillId="3" borderId="40" xfId="0" applyNumberFormat="1" applyFill="1" applyBorder="1" applyAlignment="1" applyProtection="1"/>
    <xf numFmtId="3" fontId="25" fillId="3" borderId="6" xfId="0" applyNumberFormat="1" applyFont="1" applyFill="1" applyBorder="1" applyProtection="1"/>
    <xf numFmtId="3" fontId="26" fillId="2" borderId="6" xfId="0" applyNumberFormat="1" applyFont="1" applyFill="1" applyBorder="1" applyProtection="1">
      <protection locked="0"/>
    </xf>
    <xf numFmtId="3" fontId="26" fillId="2" borderId="11" xfId="0" applyNumberFormat="1" applyFont="1" applyFill="1" applyBorder="1" applyProtection="1">
      <protection locked="0"/>
    </xf>
    <xf numFmtId="3" fontId="26" fillId="2" borderId="9" xfId="0" applyNumberFormat="1" applyFont="1" applyFill="1" applyBorder="1" applyProtection="1">
      <protection locked="0"/>
    </xf>
    <xf numFmtId="3" fontId="26" fillId="2" borderId="32" xfId="0" applyNumberFormat="1" applyFont="1" applyFill="1" applyBorder="1" applyProtection="1">
      <protection locked="0"/>
    </xf>
    <xf numFmtId="49" fontId="26" fillId="0" borderId="9" xfId="0" applyNumberFormat="1" applyFont="1" applyFill="1" applyBorder="1" applyProtection="1">
      <protection locked="0"/>
    </xf>
    <xf numFmtId="3" fontId="26" fillId="4" borderId="32" xfId="0" applyNumberFormat="1" applyFont="1" applyFill="1" applyBorder="1" applyProtection="1">
      <protection locked="0"/>
    </xf>
    <xf numFmtId="3" fontId="26" fillId="4" borderId="11" xfId="0" applyNumberFormat="1" applyFont="1" applyFill="1" applyBorder="1" applyProtection="1">
      <protection locked="0"/>
    </xf>
    <xf numFmtId="3" fontId="0" fillId="3" borderId="40" xfId="0" applyNumberFormat="1" applyFont="1" applyFill="1" applyBorder="1" applyAlignment="1" applyProtection="1"/>
    <xf numFmtId="49" fontId="26" fillId="7" borderId="7" xfId="0" applyNumberFormat="1" applyFont="1" applyFill="1" applyBorder="1" applyProtection="1"/>
    <xf numFmtId="49" fontId="26" fillId="7" borderId="8" xfId="0" applyNumberFormat="1" applyFont="1" applyFill="1" applyBorder="1" applyProtection="1"/>
    <xf numFmtId="3" fontId="26" fillId="7" borderId="8" xfId="0" applyNumberFormat="1" applyFont="1" applyFill="1" applyBorder="1" applyProtection="1"/>
    <xf numFmtId="3" fontId="25" fillId="7" borderId="13" xfId="0" applyNumberFormat="1" applyFont="1" applyFill="1" applyBorder="1" applyProtection="1"/>
    <xf numFmtId="49" fontId="26" fillId="7" borderId="28" xfId="0" applyNumberFormat="1" applyFont="1" applyFill="1" applyBorder="1" applyProtection="1"/>
    <xf numFmtId="49" fontId="26" fillId="7" borderId="0" xfId="0" applyNumberFormat="1" applyFont="1" applyFill="1" applyBorder="1" applyProtection="1"/>
    <xf numFmtId="3" fontId="26" fillId="7" borderId="10" xfId="0" applyNumberFormat="1" applyFont="1" applyFill="1" applyBorder="1" applyProtection="1"/>
    <xf numFmtId="3" fontId="26" fillId="7" borderId="13" xfId="0" applyNumberFormat="1" applyFont="1" applyFill="1" applyBorder="1" applyProtection="1"/>
    <xf numFmtId="3" fontId="26" fillId="7" borderId="14" xfId="0" applyNumberFormat="1" applyFont="1" applyFill="1" applyBorder="1" applyProtection="1"/>
    <xf numFmtId="49" fontId="26" fillId="7" borderId="12" xfId="0" applyNumberFormat="1" applyFont="1" applyFill="1" applyBorder="1" applyProtection="1"/>
    <xf numFmtId="49" fontId="26" fillId="7" borderId="14" xfId="0" applyNumberFormat="1" applyFont="1" applyFill="1" applyBorder="1" applyProtection="1"/>
    <xf numFmtId="49" fontId="26" fillId="7" borderId="0" xfId="0" applyNumberFormat="1" applyFont="1" applyFill="1" applyProtection="1"/>
    <xf numFmtId="0" fontId="13" fillId="3" borderId="2" xfId="0" applyFont="1" applyFill="1" applyBorder="1" applyAlignment="1" applyProtection="1">
      <alignment horizontal="center"/>
    </xf>
    <xf numFmtId="0" fontId="13" fillId="3" borderId="16" xfId="0" applyFont="1" applyFill="1" applyBorder="1" applyAlignment="1" applyProtection="1">
      <alignment horizontal="center"/>
    </xf>
    <xf numFmtId="3" fontId="9" fillId="0" borderId="6" xfId="0" applyNumberFormat="1" applyFont="1" applyBorder="1" applyAlignment="1" applyProtection="1">
      <protection locked="0"/>
    </xf>
    <xf numFmtId="3" fontId="9" fillId="0" borderId="6" xfId="0" applyNumberFormat="1" applyFont="1" applyFill="1" applyBorder="1" applyAlignment="1" applyProtection="1">
      <protection locked="0"/>
    </xf>
    <xf numFmtId="3" fontId="13" fillId="3" borderId="6" xfId="0" applyNumberFormat="1" applyFont="1" applyFill="1" applyBorder="1" applyAlignment="1" applyProtection="1"/>
    <xf numFmtId="3" fontId="13" fillId="3" borderId="11" xfId="0" applyNumberFormat="1" applyFont="1" applyFill="1" applyBorder="1" applyAlignment="1" applyProtection="1"/>
    <xf numFmtId="3" fontId="13" fillId="3" borderId="25" xfId="0" applyNumberFormat="1" applyFont="1" applyFill="1" applyBorder="1" applyProtection="1"/>
    <xf numFmtId="3" fontId="13" fillId="3" borderId="20" xfId="0" applyNumberFormat="1" applyFont="1" applyFill="1" applyBorder="1" applyProtection="1"/>
    <xf numFmtId="3" fontId="13" fillId="3" borderId="13" xfId="0" applyNumberFormat="1" applyFont="1" applyFill="1" applyBorder="1" applyAlignment="1" applyProtection="1"/>
    <xf numFmtId="3" fontId="9" fillId="3" borderId="6" xfId="0" applyNumberFormat="1" applyFont="1" applyFill="1" applyBorder="1" applyAlignment="1" applyProtection="1"/>
    <xf numFmtId="49" fontId="26" fillId="0" borderId="35" xfId="0" applyNumberFormat="1" applyFont="1" applyFill="1" applyBorder="1" applyProtection="1">
      <protection locked="0"/>
    </xf>
    <xf numFmtId="3" fontId="47" fillId="6" borderId="31" xfId="0" applyNumberFormat="1" applyFont="1" applyFill="1" applyBorder="1" applyProtection="1"/>
    <xf numFmtId="14" fontId="26" fillId="0" borderId="35" xfId="0" applyNumberFormat="1" applyFont="1" applyFill="1" applyBorder="1" applyProtection="1">
      <protection locked="0"/>
    </xf>
    <xf numFmtId="3" fontId="26" fillId="2" borderId="28" xfId="0" applyNumberFormat="1" applyFont="1" applyFill="1" applyBorder="1" applyProtection="1">
      <protection locked="0"/>
    </xf>
    <xf numFmtId="0" fontId="9" fillId="3" borderId="0" xfId="0" applyFont="1" applyFill="1" applyBorder="1" applyAlignment="1" applyProtection="1"/>
    <xf numFmtId="49" fontId="12" fillId="2" borderId="10" xfId="0" applyNumberFormat="1" applyFont="1" applyFill="1" applyBorder="1" applyAlignment="1" applyProtection="1"/>
    <xf numFmtId="0" fontId="26" fillId="2" borderId="0" xfId="0" applyFont="1" applyFill="1" applyAlignment="1" applyProtection="1">
      <alignment horizontal="left"/>
    </xf>
    <xf numFmtId="0" fontId="34" fillId="2" borderId="0" xfId="0" applyFont="1" applyFill="1" applyAlignment="1" applyProtection="1">
      <alignment horizontal="left"/>
    </xf>
    <xf numFmtId="49" fontId="8" fillId="2" borderId="4" xfId="0" applyNumberFormat="1" applyFont="1" applyFill="1" applyBorder="1" applyAlignment="1" applyProtection="1">
      <alignment wrapText="1"/>
    </xf>
    <xf numFmtId="49" fontId="25" fillId="2" borderId="11" xfId="0" applyNumberFormat="1" applyFont="1" applyFill="1" applyBorder="1" applyAlignment="1" applyProtection="1">
      <alignment vertical="center" wrapText="1"/>
    </xf>
    <xf numFmtId="49" fontId="37" fillId="2" borderId="11" xfId="0" applyNumberFormat="1" applyFont="1" applyFill="1" applyBorder="1" applyAlignment="1" applyProtection="1">
      <alignment vertical="center" wrapText="1"/>
    </xf>
    <xf numFmtId="49" fontId="37" fillId="2" borderId="11" xfId="0" applyNumberFormat="1" applyFont="1" applyFill="1" applyBorder="1" applyAlignment="1" applyProtection="1">
      <alignment vertical="center"/>
    </xf>
    <xf numFmtId="49" fontId="37" fillId="2" borderId="11" xfId="0" applyNumberFormat="1" applyFont="1" applyFill="1" applyBorder="1" applyAlignment="1" applyProtection="1">
      <alignment horizontal="center" vertical="center" wrapText="1"/>
    </xf>
    <xf numFmtId="49" fontId="36" fillId="2" borderId="11" xfId="0" applyNumberFormat="1" applyFont="1" applyFill="1" applyBorder="1" applyAlignment="1" applyProtection="1">
      <alignment horizontal="center" vertical="center" wrapText="1"/>
    </xf>
    <xf numFmtId="49" fontId="45" fillId="6" borderId="6" xfId="0" applyNumberFormat="1" applyFont="1" applyFill="1" applyBorder="1" applyAlignment="1" applyProtection="1">
      <alignment vertical="center" wrapText="1"/>
    </xf>
    <xf numFmtId="49" fontId="45" fillId="6" borderId="6" xfId="0" applyNumberFormat="1" applyFont="1" applyFill="1" applyBorder="1" applyAlignment="1" applyProtection="1">
      <alignment vertical="center"/>
    </xf>
    <xf numFmtId="49" fontId="45" fillId="6" borderId="11" xfId="0" applyNumberFormat="1" applyFont="1" applyFill="1" applyBorder="1" applyAlignment="1" applyProtection="1">
      <alignment horizontal="center" vertical="center" wrapText="1"/>
    </xf>
    <xf numFmtId="49" fontId="44" fillId="6" borderId="6" xfId="0" applyNumberFormat="1" applyFont="1" applyFill="1" applyBorder="1" applyAlignment="1" applyProtection="1">
      <alignment horizontal="center" vertical="center" wrapText="1"/>
    </xf>
    <xf numFmtId="0" fontId="15" fillId="2" borderId="3" xfId="0" applyFont="1" applyFill="1" applyBorder="1" applyAlignment="1" applyProtection="1">
      <alignment wrapText="1"/>
    </xf>
    <xf numFmtId="0" fontId="0" fillId="8" borderId="0" xfId="0" applyFill="1" applyBorder="1" applyAlignment="1" applyProtection="1"/>
    <xf numFmtId="0" fontId="12" fillId="8" borderId="0" xfId="0" applyFont="1" applyFill="1" applyBorder="1" applyAlignment="1" applyProtection="1">
      <alignment vertical="center"/>
    </xf>
    <xf numFmtId="0" fontId="11" fillId="8" borderId="0" xfId="0" applyFont="1" applyFill="1" applyBorder="1" applyAlignment="1" applyProtection="1">
      <alignment vertical="center"/>
    </xf>
    <xf numFmtId="0" fontId="11" fillId="8" borderId="3" xfId="0" applyFont="1" applyFill="1" applyBorder="1" applyAlignment="1" applyProtection="1">
      <alignment vertical="center"/>
    </xf>
    <xf numFmtId="166" fontId="0" fillId="2" borderId="4" xfId="0" applyNumberForma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/>
    <xf numFmtId="0" fontId="24" fillId="2" borderId="10" xfId="0" applyFont="1" applyFill="1" applyBorder="1" applyAlignment="1" applyProtection="1">
      <alignment horizontal="center"/>
    </xf>
    <xf numFmtId="4" fontId="0" fillId="2" borderId="0" xfId="0" applyNumberFormat="1" applyFont="1" applyFill="1" applyBorder="1" applyAlignment="1" applyProtection="1">
      <alignment horizontal="right"/>
    </xf>
    <xf numFmtId="3" fontId="13" fillId="9" borderId="6" xfId="0" applyNumberFormat="1" applyFont="1" applyFill="1" applyBorder="1" applyAlignment="1" applyProtection="1">
      <alignment horizontal="center" vertical="center"/>
    </xf>
    <xf numFmtId="166" fontId="0" fillId="9" borderId="15" xfId="0" applyNumberFormat="1" applyFill="1" applyBorder="1" applyAlignment="1" applyProtection="1">
      <alignment horizontal="center" vertical="center"/>
    </xf>
    <xf numFmtId="0" fontId="0" fillId="8" borderId="4" xfId="0" applyFill="1" applyBorder="1" applyProtection="1"/>
    <xf numFmtId="0" fontId="12" fillId="2" borderId="4" xfId="0" applyFont="1" applyFill="1" applyBorder="1" applyAlignment="1" applyProtection="1"/>
    <xf numFmtId="0" fontId="13" fillId="3" borderId="39" xfId="0" applyFont="1" applyFill="1" applyBorder="1" applyAlignment="1" applyProtection="1">
      <alignment horizontal="center" vertical="center" wrapText="1"/>
    </xf>
    <xf numFmtId="0" fontId="22" fillId="3" borderId="0" xfId="0" applyFont="1" applyFill="1" applyBorder="1" applyAlignment="1" applyProtection="1"/>
    <xf numFmtId="3" fontId="9" fillId="3" borderId="6" xfId="0" applyNumberFormat="1" applyFont="1" applyFill="1" applyBorder="1" applyAlignment="1" applyProtection="1">
      <alignment horizontal="center" vertical="center"/>
    </xf>
    <xf numFmtId="3" fontId="9" fillId="2" borderId="0" xfId="0" applyNumberFormat="1" applyFont="1" applyFill="1" applyBorder="1" applyAlignment="1" applyProtection="1">
      <alignment horizontal="center" vertical="center"/>
    </xf>
    <xf numFmtId="0" fontId="14" fillId="3" borderId="0" xfId="0" applyFont="1" applyFill="1" applyBorder="1" applyAlignment="1" applyProtection="1"/>
    <xf numFmtId="3" fontId="13" fillId="3" borderId="41" xfId="0" applyNumberFormat="1" applyFont="1" applyFill="1" applyBorder="1" applyAlignment="1" applyProtection="1"/>
    <xf numFmtId="3" fontId="9" fillId="0" borderId="12" xfId="0" applyNumberFormat="1" applyFont="1" applyBorder="1" applyAlignment="1" applyProtection="1">
      <protection locked="0"/>
    </xf>
    <xf numFmtId="0" fontId="24" fillId="2" borderId="18" xfId="0" applyFont="1" applyFill="1" applyBorder="1" applyAlignment="1" applyProtection="1">
      <alignment horizontal="left"/>
    </xf>
    <xf numFmtId="0" fontId="24" fillId="2" borderId="10" xfId="0" applyFont="1" applyFill="1" applyBorder="1" applyAlignment="1" applyProtection="1">
      <alignment horizontal="left"/>
    </xf>
    <xf numFmtId="0" fontId="13" fillId="3" borderId="42" xfId="0" applyFont="1" applyFill="1" applyBorder="1" applyAlignment="1" applyProtection="1">
      <alignment horizontal="center" vertical="center" wrapText="1"/>
    </xf>
    <xf numFmtId="3" fontId="9" fillId="3" borderId="12" xfId="0" applyNumberFormat="1" applyFont="1" applyFill="1" applyBorder="1" applyAlignment="1" applyProtection="1"/>
    <xf numFmtId="4" fontId="30" fillId="2" borderId="0" xfId="0" applyNumberFormat="1" applyFont="1" applyFill="1" applyBorder="1" applyAlignment="1" applyProtection="1">
      <alignment horizontal="right"/>
    </xf>
    <xf numFmtId="3" fontId="9" fillId="2" borderId="4" xfId="0" applyNumberFormat="1" applyFont="1" applyFill="1" applyBorder="1" applyAlignment="1" applyProtection="1">
      <alignment horizontal="center" vertical="center"/>
    </xf>
    <xf numFmtId="0" fontId="13" fillId="2" borderId="16" xfId="0" applyFont="1" applyFill="1" applyBorder="1" applyAlignment="1" applyProtection="1">
      <alignment horizontal="center" vertical="center" wrapText="1"/>
    </xf>
    <xf numFmtId="0" fontId="12" fillId="2" borderId="4" xfId="0" applyFont="1" applyFill="1" applyBorder="1" applyAlignment="1" applyProtection="1">
      <alignment horizontal="left"/>
    </xf>
    <xf numFmtId="3" fontId="9" fillId="2" borderId="0" xfId="0" applyNumberFormat="1" applyFont="1" applyFill="1" applyBorder="1" applyAlignment="1" applyProtection="1"/>
    <xf numFmtId="3" fontId="9" fillId="2" borderId="4" xfId="0" applyNumberFormat="1" applyFont="1" applyFill="1" applyBorder="1" applyAlignment="1" applyProtection="1"/>
    <xf numFmtId="0" fontId="8" fillId="2" borderId="3" xfId="0" applyFont="1" applyFill="1" applyBorder="1" applyProtection="1"/>
    <xf numFmtId="0" fontId="9" fillId="2" borderId="3" xfId="0" applyFont="1" applyFill="1" applyBorder="1" applyProtection="1"/>
    <xf numFmtId="0" fontId="0" fillId="2" borderId="28" xfId="0" applyFill="1" applyBorder="1" applyAlignment="1" applyProtection="1"/>
    <xf numFmtId="0" fontId="9" fillId="2" borderId="29" xfId="0" applyFont="1" applyFill="1" applyBorder="1" applyProtection="1"/>
    <xf numFmtId="0" fontId="12" fillId="2" borderId="3" xfId="0" applyFont="1" applyFill="1" applyBorder="1" applyProtection="1"/>
    <xf numFmtId="0" fontId="0" fillId="2" borderId="4" xfId="0" applyFill="1" applyBorder="1" applyAlignment="1" applyProtection="1"/>
    <xf numFmtId="0" fontId="8" fillId="3" borderId="0" xfId="0" applyFont="1" applyFill="1" applyBorder="1" applyProtection="1"/>
    <xf numFmtId="0" fontId="0" fillId="3" borderId="0" xfId="0" applyFill="1" applyBorder="1" applyAlignment="1" applyProtection="1"/>
    <xf numFmtId="0" fontId="12" fillId="3" borderId="0" xfId="0" applyFont="1" applyFill="1" applyProtection="1"/>
    <xf numFmtId="0" fontId="24" fillId="2" borderId="0" xfId="0" applyFont="1" applyFill="1" applyBorder="1" applyProtection="1"/>
    <xf numFmtId="0" fontId="24" fillId="2" borderId="0" xfId="0" applyFont="1" applyFill="1" applyBorder="1" applyAlignment="1" applyProtection="1">
      <alignment horizontal="left"/>
    </xf>
    <xf numFmtId="0" fontId="24" fillId="2" borderId="0" xfId="0" applyFont="1" applyFill="1" applyBorder="1" applyAlignment="1" applyProtection="1">
      <alignment horizontal="center"/>
    </xf>
    <xf numFmtId="0" fontId="13" fillId="3" borderId="0" xfId="0" applyFont="1" applyFill="1" applyBorder="1" applyAlignment="1" applyProtection="1">
      <alignment horizontal="center"/>
    </xf>
    <xf numFmtId="0" fontId="12" fillId="3" borderId="14" xfId="0" applyFont="1" applyFill="1" applyBorder="1" applyAlignment="1" applyProtection="1"/>
    <xf numFmtId="0" fontId="9" fillId="8" borderId="0" xfId="0" applyFont="1" applyFill="1" applyBorder="1" applyAlignment="1" applyProtection="1"/>
    <xf numFmtId="0" fontId="8" fillId="2" borderId="18" xfId="0" applyFont="1" applyFill="1" applyBorder="1" applyProtection="1"/>
    <xf numFmtId="0" fontId="0" fillId="2" borderId="19" xfId="0" applyFill="1" applyBorder="1" applyAlignment="1" applyProtection="1"/>
    <xf numFmtId="3" fontId="13" fillId="2" borderId="0" xfId="0" applyNumberFormat="1" applyFont="1" applyFill="1" applyBorder="1" applyAlignment="1" applyProtection="1">
      <alignment horizontal="center" vertical="center"/>
    </xf>
    <xf numFmtId="0" fontId="8" fillId="2" borderId="0" xfId="0" applyFont="1" applyFill="1" applyBorder="1" applyProtection="1"/>
    <xf numFmtId="9" fontId="9" fillId="0" borderId="11" xfId="0" applyNumberFormat="1" applyFont="1" applyBorder="1" applyAlignment="1" applyProtection="1">
      <protection locked="0"/>
    </xf>
    <xf numFmtId="165" fontId="12" fillId="0" borderId="35" xfId="0" applyNumberFormat="1" applyFont="1" applyBorder="1" applyAlignment="1" applyProtection="1">
      <protection locked="0"/>
    </xf>
    <xf numFmtId="0" fontId="9" fillId="10" borderId="2" xfId="0" applyFont="1" applyFill="1" applyBorder="1" applyAlignment="1" applyProtection="1"/>
    <xf numFmtId="0" fontId="0" fillId="10" borderId="16" xfId="0" applyFill="1" applyBorder="1" applyAlignment="1" applyProtection="1"/>
    <xf numFmtId="0" fontId="11" fillId="2" borderId="3" xfId="0" applyFont="1" applyFill="1" applyBorder="1" applyAlignment="1" applyProtection="1"/>
    <xf numFmtId="0" fontId="15" fillId="2" borderId="4" xfId="0" applyFont="1" applyFill="1" applyBorder="1" applyAlignment="1" applyProtection="1"/>
    <xf numFmtId="49" fontId="11" fillId="2" borderId="18" xfId="0" applyNumberFormat="1" applyFont="1" applyFill="1" applyBorder="1" applyAlignment="1" applyProtection="1">
      <alignment horizontal="left"/>
    </xf>
    <xf numFmtId="49" fontId="12" fillId="2" borderId="19" xfId="0" applyNumberFormat="1" applyFont="1" applyFill="1" applyBorder="1" applyAlignment="1" applyProtection="1"/>
    <xf numFmtId="0" fontId="29" fillId="8" borderId="17" xfId="0" applyFont="1" applyFill="1" applyBorder="1" applyAlignment="1" applyProtection="1"/>
    <xf numFmtId="0" fontId="0" fillId="8" borderId="14" xfId="0" applyFont="1" applyFill="1" applyBorder="1" applyAlignment="1" applyProtection="1"/>
    <xf numFmtId="0" fontId="30" fillId="8" borderId="12" xfId="0" applyFont="1" applyFill="1" applyBorder="1" applyAlignment="1" applyProtection="1"/>
    <xf numFmtId="0" fontId="30" fillId="8" borderId="13" xfId="0" applyFont="1" applyFill="1" applyBorder="1" applyAlignment="1" applyProtection="1">
      <alignment horizontal="center"/>
    </xf>
    <xf numFmtId="0" fontId="13" fillId="2" borderId="3" xfId="0" applyFont="1" applyFill="1" applyBorder="1" applyAlignment="1" applyProtection="1">
      <alignment wrapText="1"/>
    </xf>
    <xf numFmtId="167" fontId="9" fillId="3" borderId="6" xfId="0" applyNumberFormat="1" applyFont="1" applyFill="1" applyBorder="1" applyProtection="1"/>
    <xf numFmtId="0" fontId="12" fillId="2" borderId="29" xfId="0" applyFont="1" applyFill="1" applyBorder="1" applyAlignment="1" applyProtection="1"/>
    <xf numFmtId="49" fontId="12" fillId="2" borderId="10" xfId="0" applyNumberFormat="1" applyFont="1" applyFill="1" applyBorder="1" applyAlignment="1" applyProtection="1">
      <alignment horizontal="center"/>
    </xf>
    <xf numFmtId="0" fontId="0" fillId="2" borderId="10" xfId="0" applyFill="1" applyBorder="1" applyAlignment="1" applyProtection="1">
      <alignment horizontal="center"/>
    </xf>
    <xf numFmtId="3" fontId="9" fillId="9" borderId="6" xfId="0" applyNumberFormat="1" applyFont="1" applyFill="1" applyBorder="1" applyAlignment="1" applyProtection="1"/>
    <xf numFmtId="4" fontId="29" fillId="8" borderId="12" xfId="0" applyNumberFormat="1" applyFont="1" applyFill="1" applyBorder="1" applyAlignment="1" applyProtection="1">
      <alignment horizontal="left"/>
    </xf>
    <xf numFmtId="4" fontId="0" fillId="8" borderId="13" xfId="0" applyNumberFormat="1" applyFont="1" applyFill="1" applyBorder="1" applyAlignment="1" applyProtection="1">
      <alignment horizontal="right"/>
    </xf>
    <xf numFmtId="3" fontId="9" fillId="0" borderId="32" xfId="0" applyNumberFormat="1" applyFont="1" applyFill="1" applyBorder="1" applyAlignment="1" applyProtection="1">
      <protection locked="0"/>
    </xf>
    <xf numFmtId="9" fontId="12" fillId="0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center" vertical="center"/>
      <protection locked="0"/>
    </xf>
    <xf numFmtId="0" fontId="0" fillId="0" borderId="6" xfId="0" applyFont="1" applyFill="1" applyBorder="1" applyAlignment="1" applyProtection="1">
      <protection locked="0"/>
    </xf>
    <xf numFmtId="0" fontId="30" fillId="0" borderId="6" xfId="0" applyFont="1" applyFill="1" applyBorder="1" applyAlignment="1" applyProtection="1">
      <protection locked="0"/>
    </xf>
    <xf numFmtId="0" fontId="13" fillId="10" borderId="0" xfId="0" applyFont="1" applyFill="1" applyBorder="1" applyAlignment="1" applyProtection="1"/>
    <xf numFmtId="0" fontId="54" fillId="2" borderId="3" xfId="0" applyFont="1" applyFill="1" applyBorder="1" applyAlignment="1" applyProtection="1"/>
    <xf numFmtId="3" fontId="9" fillId="3" borderId="0" xfId="0" applyNumberFormat="1" applyFont="1" applyFill="1" applyBorder="1" applyAlignment="1" applyProtection="1">
      <alignment horizontal="center" vertical="center"/>
    </xf>
    <xf numFmtId="0" fontId="11" fillId="10" borderId="3" xfId="0" applyFont="1" applyFill="1" applyBorder="1" applyProtection="1"/>
    <xf numFmtId="49" fontId="9" fillId="0" borderId="6" xfId="0" applyNumberFormat="1" applyFont="1" applyBorder="1" applyAlignment="1" applyProtection="1">
      <protection locked="0"/>
    </xf>
    <xf numFmtId="49" fontId="9" fillId="0" borderId="6" xfId="0" applyNumberFormat="1" applyFont="1" applyBorder="1" applyAlignment="1" applyProtection="1">
      <alignment horizontal="left"/>
      <protection locked="0"/>
    </xf>
    <xf numFmtId="0" fontId="0" fillId="3" borderId="0" xfId="0" applyFill="1" applyProtection="1"/>
    <xf numFmtId="49" fontId="11" fillId="2" borderId="0" xfId="0" applyNumberFormat="1" applyFont="1" applyFill="1" applyBorder="1" applyAlignment="1" applyProtection="1">
      <alignment horizontal="left"/>
    </xf>
    <xf numFmtId="49" fontId="12" fillId="2" borderId="0" xfId="0" applyNumberFormat="1" applyFont="1" applyFill="1" applyBorder="1" applyAlignment="1" applyProtection="1">
      <alignment horizontal="center"/>
    </xf>
    <xf numFmtId="0" fontId="0" fillId="2" borderId="0" xfId="0" applyFill="1" applyBorder="1" applyAlignment="1" applyProtection="1">
      <alignment horizontal="center"/>
    </xf>
    <xf numFmtId="49" fontId="12" fillId="2" borderId="0" xfId="0" applyNumberFormat="1" applyFont="1" applyFill="1" applyBorder="1" applyAlignment="1" applyProtection="1"/>
    <xf numFmtId="0" fontId="0" fillId="0" borderId="0" xfId="0" applyProtection="1"/>
    <xf numFmtId="0" fontId="8" fillId="2" borderId="0" xfId="0" applyFont="1" applyFill="1" applyProtection="1"/>
    <xf numFmtId="0" fontId="13" fillId="2" borderId="4" xfId="0" applyFont="1" applyFill="1" applyBorder="1" applyAlignment="1" applyProtection="1">
      <alignment horizontal="center"/>
    </xf>
    <xf numFmtId="3" fontId="12" fillId="0" borderId="15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/>
    <xf numFmtId="0" fontId="12" fillId="2" borderId="2" xfId="0" applyFont="1" applyFill="1" applyBorder="1" applyAlignment="1" applyProtection="1"/>
    <xf numFmtId="0" fontId="12" fillId="2" borderId="16" xfId="0" applyFont="1" applyFill="1" applyBorder="1" applyAlignment="1" applyProtection="1"/>
    <xf numFmtId="0" fontId="9" fillId="2" borderId="0" xfId="0" applyFont="1" applyFill="1" applyBorder="1" applyAlignment="1" applyProtection="1">
      <alignment horizontal="center"/>
    </xf>
    <xf numFmtId="0" fontId="13" fillId="2" borderId="3" xfId="0" applyFont="1" applyFill="1" applyBorder="1" applyProtection="1"/>
    <xf numFmtId="0" fontId="0" fillId="2" borderId="0" xfId="0" applyFill="1" applyProtection="1"/>
    <xf numFmtId="0" fontId="0" fillId="3" borderId="0" xfId="0" applyFill="1" applyAlignment="1" applyProtection="1">
      <alignment vertical="center" wrapText="1"/>
    </xf>
    <xf numFmtId="0" fontId="0" fillId="0" borderId="0" xfId="0" applyFont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3" fontId="9" fillId="2" borderId="4" xfId="0" applyNumberFormat="1" applyFont="1" applyFill="1" applyBorder="1" applyAlignment="1" applyProtection="1">
      <alignment vertical="center" wrapText="1"/>
    </xf>
    <xf numFmtId="3" fontId="30" fillId="8" borderId="9" xfId="0" applyNumberFormat="1" applyFont="1" applyFill="1" applyBorder="1" applyAlignment="1" applyProtection="1"/>
    <xf numFmtId="0" fontId="9" fillId="2" borderId="3" xfId="0" applyFont="1" applyFill="1" applyBorder="1" applyAlignment="1" applyProtection="1"/>
    <xf numFmtId="0" fontId="9" fillId="2" borderId="0" xfId="0" applyFont="1" applyFill="1" applyBorder="1" applyAlignment="1" applyProtection="1"/>
    <xf numFmtId="0" fontId="13" fillId="2" borderId="3" xfId="0" applyFont="1" applyFill="1" applyBorder="1" applyAlignment="1" applyProtection="1"/>
    <xf numFmtId="0" fontId="13" fillId="2" borderId="0" xfId="0" applyFont="1" applyFill="1" applyBorder="1" applyAlignment="1" applyProtection="1"/>
    <xf numFmtId="0" fontId="9" fillId="2" borderId="3" xfId="0" applyFont="1" applyFill="1" applyBorder="1" applyAlignment="1" applyProtection="1">
      <alignment wrapText="1"/>
    </xf>
    <xf numFmtId="0" fontId="0" fillId="2" borderId="0" xfId="0" applyFill="1" applyBorder="1" applyAlignment="1" applyProtection="1"/>
    <xf numFmtId="0" fontId="9" fillId="2" borderId="4" xfId="0" applyFont="1" applyFill="1" applyBorder="1" applyAlignment="1" applyProtection="1"/>
    <xf numFmtId="0" fontId="8" fillId="2" borderId="3" xfId="0" applyFont="1" applyFill="1" applyBorder="1" applyAlignment="1" applyProtection="1"/>
    <xf numFmtId="0" fontId="8" fillId="2" borderId="0" xfId="0" applyFont="1" applyFill="1" applyBorder="1" applyAlignment="1" applyProtection="1"/>
    <xf numFmtId="0" fontId="9" fillId="2" borderId="28" xfId="0" applyFont="1" applyFill="1" applyBorder="1" applyAlignment="1" applyProtection="1"/>
    <xf numFmtId="0" fontId="13" fillId="2" borderId="0" xfId="0" applyFont="1" applyFill="1" applyBorder="1" applyAlignment="1" applyProtection="1">
      <alignment wrapText="1"/>
    </xf>
    <xf numFmtId="0" fontId="12" fillId="2" borderId="3" xfId="0" applyFont="1" applyFill="1" applyBorder="1" applyAlignment="1" applyProtection="1"/>
    <xf numFmtId="0" fontId="0" fillId="10" borderId="1" xfId="0" applyFont="1" applyFill="1" applyBorder="1" applyAlignment="1" applyProtection="1"/>
    <xf numFmtId="0" fontId="0" fillId="10" borderId="2" xfId="0" applyFill="1" applyBorder="1" applyAlignment="1" applyProtection="1"/>
    <xf numFmtId="0" fontId="12" fillId="2" borderId="0" xfId="0" applyFont="1" applyFill="1" applyBorder="1" applyAlignment="1" applyProtection="1"/>
    <xf numFmtId="0" fontId="7" fillId="8" borderId="0" xfId="0" applyFont="1" applyFill="1" applyBorder="1" applyAlignment="1" applyProtection="1"/>
    <xf numFmtId="0" fontId="9" fillId="2" borderId="0" xfId="0" applyFont="1" applyFill="1" applyBorder="1" applyAlignment="1" applyProtection="1">
      <alignment wrapText="1"/>
    </xf>
    <xf numFmtId="0" fontId="28" fillId="2" borderId="0" xfId="0" applyFont="1" applyFill="1" applyBorder="1" applyAlignment="1" applyProtection="1">
      <alignment horizontal="center"/>
    </xf>
    <xf numFmtId="0" fontId="0" fillId="2" borderId="10" xfId="0" applyFill="1" applyBorder="1" applyAlignment="1" applyProtection="1"/>
    <xf numFmtId="0" fontId="0" fillId="3" borderId="0" xfId="0" applyFill="1" applyAlignment="1" applyProtection="1">
      <alignment vertical="center"/>
    </xf>
    <xf numFmtId="49" fontId="37" fillId="2" borderId="7" xfId="0" applyNumberFormat="1" applyFont="1" applyFill="1" applyBorder="1" applyAlignment="1" applyProtection="1">
      <alignment vertical="center"/>
    </xf>
    <xf numFmtId="49" fontId="37" fillId="2" borderId="8" xfId="0" applyNumberFormat="1" applyFont="1" applyFill="1" applyBorder="1" applyAlignment="1" applyProtection="1">
      <alignment vertical="center"/>
    </xf>
    <xf numFmtId="49" fontId="28" fillId="2" borderId="8" xfId="0" applyNumberFormat="1" applyFont="1" applyFill="1" applyBorder="1" applyAlignment="1" applyProtection="1">
      <alignment vertical="center"/>
    </xf>
    <xf numFmtId="49" fontId="28" fillId="2" borderId="26" xfId="0" applyNumberFormat="1" applyFont="1" applyFill="1" applyBorder="1" applyAlignment="1" applyProtection="1">
      <alignment vertical="center"/>
    </xf>
    <xf numFmtId="0" fontId="0" fillId="0" borderId="0" xfId="0" applyAlignment="1" applyProtection="1">
      <alignment vertical="center"/>
    </xf>
    <xf numFmtId="49" fontId="37" fillId="3" borderId="0" xfId="0" applyNumberFormat="1" applyFont="1" applyFill="1" applyAlignment="1" applyProtection="1">
      <alignment vertical="center"/>
    </xf>
    <xf numFmtId="49" fontId="37" fillId="2" borderId="9" xfId="0" applyNumberFormat="1" applyFont="1" applyFill="1" applyBorder="1" applyAlignment="1" applyProtection="1">
      <alignment vertical="center"/>
    </xf>
    <xf numFmtId="49" fontId="37" fillId="2" borderId="10" xfId="0" applyNumberFormat="1" applyFont="1" applyFill="1" applyBorder="1" applyAlignment="1" applyProtection="1">
      <alignment vertical="center"/>
    </xf>
    <xf numFmtId="49" fontId="37" fillId="2" borderId="27" xfId="0" applyNumberFormat="1" applyFont="1" applyFill="1" applyBorder="1" applyAlignment="1" applyProtection="1">
      <alignment vertical="center"/>
    </xf>
    <xf numFmtId="49" fontId="37" fillId="0" borderId="0" xfId="0" applyNumberFormat="1" applyFont="1" applyAlignment="1" applyProtection="1">
      <alignment vertical="center"/>
    </xf>
    <xf numFmtId="0" fontId="12" fillId="2" borderId="0" xfId="0" applyFont="1" applyFill="1" applyBorder="1" applyAlignment="1" applyProtection="1">
      <alignment horizontal="right"/>
    </xf>
    <xf numFmtId="0" fontId="0" fillId="2" borderId="0" xfId="0" applyFill="1" applyBorder="1" applyAlignment="1" applyProtection="1">
      <alignment horizontal="left"/>
    </xf>
    <xf numFmtId="0" fontId="0" fillId="2" borderId="0" xfId="0" applyFill="1" applyBorder="1" applyAlignment="1" applyProtection="1">
      <alignment horizontal="center" vertical="center"/>
    </xf>
    <xf numFmtId="0" fontId="0" fillId="0" borderId="6" xfId="0" applyFill="1" applyBorder="1" applyAlignment="1" applyProtection="1">
      <alignment horizontal="center"/>
      <protection locked="0"/>
    </xf>
    <xf numFmtId="0" fontId="11" fillId="2" borderId="0" xfId="0" applyFont="1" applyFill="1" applyBorder="1" applyAlignment="1" applyProtection="1">
      <alignment horizontal="right"/>
    </xf>
    <xf numFmtId="0" fontId="8" fillId="3" borderId="17" xfId="0" applyFont="1" applyFill="1" applyBorder="1" applyAlignment="1" applyProtection="1">
      <alignment wrapText="1"/>
    </xf>
    <xf numFmtId="0" fontId="8" fillId="3" borderId="14" xfId="0" applyFont="1" applyFill="1" applyBorder="1" applyAlignment="1" applyProtection="1">
      <alignment wrapText="1"/>
    </xf>
    <xf numFmtId="0" fontId="8" fillId="3" borderId="24" xfId="0" applyFont="1" applyFill="1" applyBorder="1" applyAlignment="1" applyProtection="1">
      <alignment wrapText="1"/>
    </xf>
    <xf numFmtId="0" fontId="9" fillId="2" borderId="28" xfId="0" applyFont="1" applyFill="1" applyBorder="1" applyAlignment="1" applyProtection="1"/>
    <xf numFmtId="0" fontId="0" fillId="0" borderId="4" xfId="0" applyBorder="1" applyAlignment="1" applyProtection="1"/>
    <xf numFmtId="0" fontId="13" fillId="8" borderId="3" xfId="0" applyFont="1" applyFill="1" applyBorder="1" applyAlignment="1" applyProtection="1"/>
    <xf numFmtId="0" fontId="7" fillId="8" borderId="0" xfId="0" applyFont="1" applyFill="1" applyBorder="1" applyAlignment="1" applyProtection="1"/>
    <xf numFmtId="0" fontId="9" fillId="2" borderId="3" xfId="0" applyFont="1" applyFill="1" applyBorder="1" applyAlignment="1" applyProtection="1"/>
    <xf numFmtId="0" fontId="9" fillId="2" borderId="0" xfId="0" applyFont="1" applyFill="1" applyBorder="1" applyAlignment="1" applyProtection="1"/>
    <xf numFmtId="0" fontId="9" fillId="2" borderId="29" xfId="0" applyFont="1" applyFill="1" applyBorder="1" applyAlignment="1" applyProtection="1"/>
    <xf numFmtId="0" fontId="13" fillId="10" borderId="17" xfId="0" applyFont="1" applyFill="1" applyBorder="1" applyAlignment="1" applyProtection="1"/>
    <xf numFmtId="0" fontId="13" fillId="10" borderId="14" xfId="0" applyFont="1" applyFill="1" applyBorder="1" applyAlignment="1" applyProtection="1"/>
    <xf numFmtId="0" fontId="13" fillId="10" borderId="13" xfId="0" applyFont="1" applyFill="1" applyBorder="1" applyAlignment="1" applyProtection="1"/>
    <xf numFmtId="14" fontId="0" fillId="0" borderId="30" xfId="0" applyNumberFormat="1" applyFill="1" applyBorder="1" applyAlignment="1" applyProtection="1">
      <alignment horizontal="left"/>
      <protection locked="0"/>
    </xf>
    <xf numFmtId="0" fontId="0" fillId="0" borderId="23" xfId="0" applyBorder="1" applyAlignment="1" applyProtection="1">
      <protection locked="0"/>
    </xf>
    <xf numFmtId="0" fontId="9" fillId="2" borderId="18" xfId="0" applyFont="1" applyFill="1" applyBorder="1" applyAlignment="1" applyProtection="1"/>
    <xf numFmtId="0" fontId="9" fillId="2" borderId="10" xfId="0" applyFont="1" applyFill="1" applyBorder="1" applyAlignment="1" applyProtection="1"/>
    <xf numFmtId="0" fontId="9" fillId="2" borderId="27" xfId="0" applyFont="1" applyFill="1" applyBorder="1" applyAlignment="1" applyProtection="1"/>
    <xf numFmtId="0" fontId="9" fillId="2" borderId="9" xfId="0" applyFont="1" applyFill="1" applyBorder="1" applyAlignment="1" applyProtection="1"/>
    <xf numFmtId="0" fontId="0" fillId="0" borderId="19" xfId="0" applyBorder="1" applyAlignment="1" applyProtection="1"/>
    <xf numFmtId="0" fontId="7" fillId="10" borderId="1" xfId="0" applyFont="1" applyFill="1" applyBorder="1" applyAlignment="1" applyProtection="1"/>
    <xf numFmtId="0" fontId="7" fillId="10" borderId="2" xfId="0" applyFont="1" applyFill="1" applyBorder="1" applyAlignment="1" applyProtection="1"/>
    <xf numFmtId="0" fontId="9" fillId="2" borderId="3" xfId="0" applyFont="1" applyFill="1" applyBorder="1" applyAlignment="1" applyProtection="1">
      <alignment wrapText="1"/>
    </xf>
    <xf numFmtId="0" fontId="9" fillId="2" borderId="0" xfId="0" applyFont="1" applyFill="1" applyBorder="1" applyAlignment="1" applyProtection="1">
      <alignment wrapText="1"/>
    </xf>
    <xf numFmtId="0" fontId="9" fillId="2" borderId="29" xfId="0" applyFont="1" applyFill="1" applyBorder="1" applyAlignment="1" applyProtection="1">
      <alignment wrapText="1"/>
    </xf>
    <xf numFmtId="0" fontId="13" fillId="10" borderId="3" xfId="0" applyFont="1" applyFill="1" applyBorder="1" applyAlignment="1" applyProtection="1"/>
    <xf numFmtId="0" fontId="0" fillId="10" borderId="0" xfId="0" applyFill="1" applyBorder="1" applyAlignment="1" applyProtection="1"/>
    <xf numFmtId="0" fontId="9" fillId="0" borderId="17" xfId="0" applyFont="1" applyBorder="1" applyAlignment="1" applyProtection="1">
      <alignment horizontal="left" wrapText="1"/>
      <protection locked="0"/>
    </xf>
    <xf numFmtId="0" fontId="9" fillId="0" borderId="14" xfId="0" applyFont="1" applyBorder="1" applyAlignment="1" applyProtection="1">
      <alignment horizontal="left" wrapText="1"/>
      <protection locked="0"/>
    </xf>
    <xf numFmtId="0" fontId="9" fillId="0" borderId="24" xfId="0" applyFont="1" applyBorder="1" applyAlignment="1" applyProtection="1">
      <alignment horizontal="left" wrapText="1"/>
      <protection locked="0"/>
    </xf>
    <xf numFmtId="0" fontId="9" fillId="0" borderId="12" xfId="0" applyFont="1" applyBorder="1" applyAlignment="1" applyProtection="1">
      <protection locked="0"/>
    </xf>
    <xf numFmtId="0" fontId="9" fillId="0" borderId="14" xfId="0" applyFont="1" applyBorder="1" applyAlignment="1" applyProtection="1">
      <protection locked="0"/>
    </xf>
    <xf numFmtId="0" fontId="9" fillId="0" borderId="13" xfId="0" applyFont="1" applyBorder="1" applyAlignment="1" applyProtection="1">
      <protection locked="0"/>
    </xf>
    <xf numFmtId="0" fontId="15" fillId="2" borderId="8" xfId="0" applyFont="1" applyFill="1" applyBorder="1" applyAlignment="1" applyProtection="1">
      <alignment wrapText="1"/>
    </xf>
    <xf numFmtId="0" fontId="12" fillId="2" borderId="3" xfId="0" applyFont="1" applyFill="1" applyBorder="1" applyAlignment="1" applyProtection="1"/>
    <xf numFmtId="0" fontId="12" fillId="0" borderId="0" xfId="0" applyFont="1" applyBorder="1" applyAlignment="1" applyProtection="1"/>
    <xf numFmtId="0" fontId="12" fillId="0" borderId="29" xfId="0" applyFont="1" applyBorder="1" applyAlignment="1" applyProtection="1"/>
    <xf numFmtId="0" fontId="31" fillId="4" borderId="10" xfId="0" applyFont="1" applyFill="1" applyBorder="1" applyAlignment="1" applyProtection="1">
      <alignment horizontal="center" wrapText="1"/>
    </xf>
    <xf numFmtId="0" fontId="31" fillId="4" borderId="19" xfId="0" applyFont="1" applyFill="1" applyBorder="1" applyAlignment="1" applyProtection="1">
      <alignment horizontal="center" wrapText="1"/>
    </xf>
    <xf numFmtId="0" fontId="0" fillId="2" borderId="18" xfId="0" applyFill="1" applyBorder="1" applyAlignment="1" applyProtection="1"/>
    <xf numFmtId="0" fontId="0" fillId="0" borderId="10" xfId="0" applyBorder="1" applyAlignment="1" applyProtection="1"/>
    <xf numFmtId="0" fontId="0" fillId="0" borderId="12" xfId="0" applyBorder="1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8" fillId="10" borderId="3" xfId="0" applyFont="1" applyFill="1" applyBorder="1" applyAlignment="1" applyProtection="1"/>
    <xf numFmtId="0" fontId="0" fillId="0" borderId="7" xfId="0" applyFill="1" applyBorder="1" applyAlignment="1" applyProtection="1">
      <alignment horizontal="left"/>
      <protection locked="0"/>
    </xf>
    <xf numFmtId="0" fontId="0" fillId="0" borderId="14" xfId="0" applyFill="1" applyBorder="1" applyAlignment="1" applyProtection="1">
      <alignment horizontal="left"/>
      <protection locked="0"/>
    </xf>
    <xf numFmtId="0" fontId="0" fillId="0" borderId="24" xfId="0" applyFill="1" applyBorder="1" applyAlignment="1" applyProtection="1">
      <alignment horizontal="left"/>
      <protection locked="0"/>
    </xf>
    <xf numFmtId="0" fontId="9" fillId="2" borderId="28" xfId="0" applyFont="1" applyFill="1" applyBorder="1" applyAlignment="1" applyProtection="1">
      <alignment horizontal="right"/>
    </xf>
    <xf numFmtId="0" fontId="0" fillId="0" borderId="0" xfId="0" applyBorder="1" applyAlignment="1" applyProtection="1">
      <alignment horizontal="right"/>
    </xf>
    <xf numFmtId="0" fontId="0" fillId="0" borderId="0" xfId="0" applyBorder="1" applyAlignment="1" applyProtection="1"/>
    <xf numFmtId="0" fontId="31" fillId="0" borderId="3" xfId="0" applyFont="1" applyBorder="1" applyAlignment="1" applyProtection="1">
      <alignment horizontal="left"/>
      <protection locked="0"/>
    </xf>
    <xf numFmtId="0" fontId="31" fillId="0" borderId="0" xfId="0" applyFont="1" applyBorder="1" applyAlignment="1" applyProtection="1">
      <alignment horizontal="left"/>
      <protection locked="0"/>
    </xf>
    <xf numFmtId="3" fontId="8" fillId="3" borderId="1" xfId="0" applyNumberFormat="1" applyFont="1" applyFill="1" applyBorder="1" applyAlignment="1" applyProtection="1">
      <alignment vertical="center" wrapText="1"/>
    </xf>
    <xf numFmtId="3" fontId="8" fillId="3" borderId="2" xfId="0" applyNumberFormat="1" applyFont="1" applyFill="1" applyBorder="1" applyAlignment="1" applyProtection="1">
      <alignment vertical="center" wrapText="1"/>
    </xf>
    <xf numFmtId="3" fontId="8" fillId="3" borderId="16" xfId="0" applyNumberFormat="1" applyFont="1" applyFill="1" applyBorder="1" applyAlignment="1" applyProtection="1">
      <alignment vertical="center" wrapText="1"/>
    </xf>
    <xf numFmtId="0" fontId="0" fillId="0" borderId="12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  <xf numFmtId="0" fontId="8" fillId="2" borderId="3" xfId="0" applyFont="1" applyFill="1" applyBorder="1" applyAlignment="1" applyProtection="1">
      <alignment wrapText="1"/>
    </xf>
    <xf numFmtId="0" fontId="9" fillId="0" borderId="12" xfId="0" applyFont="1" applyFill="1" applyBorder="1" applyAlignment="1" applyProtection="1">
      <alignment horizontal="left" wrapText="1"/>
      <protection locked="0"/>
    </xf>
    <xf numFmtId="0" fontId="9" fillId="0" borderId="14" xfId="0" applyFont="1" applyFill="1" applyBorder="1" applyAlignment="1" applyProtection="1">
      <alignment horizontal="left"/>
      <protection locked="0"/>
    </xf>
    <xf numFmtId="0" fontId="9" fillId="0" borderId="24" xfId="0" applyFont="1" applyFill="1" applyBorder="1" applyAlignment="1" applyProtection="1">
      <alignment horizontal="left"/>
      <protection locked="0"/>
    </xf>
    <xf numFmtId="0" fontId="9" fillId="0" borderId="12" xfId="0" applyFont="1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3" fontId="9" fillId="0" borderId="12" xfId="0" applyNumberFormat="1" applyFont="1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/>
      <protection locked="0"/>
    </xf>
    <xf numFmtId="0" fontId="7" fillId="10" borderId="1" xfId="0" applyFont="1" applyFill="1" applyBorder="1" applyAlignment="1" applyProtection="1">
      <alignment wrapText="1"/>
    </xf>
    <xf numFmtId="0" fontId="7" fillId="10" borderId="2" xfId="0" applyFont="1" applyFill="1" applyBorder="1" applyAlignment="1" applyProtection="1">
      <alignment wrapText="1"/>
    </xf>
    <xf numFmtId="0" fontId="7" fillId="10" borderId="16" xfId="0" applyFont="1" applyFill="1" applyBorder="1" applyAlignment="1" applyProtection="1">
      <alignment wrapText="1"/>
    </xf>
    <xf numFmtId="0" fontId="0" fillId="0" borderId="0" xfId="0" applyFont="1" applyBorder="1" applyAlignment="1" applyProtection="1">
      <alignment horizontal="center"/>
      <protection locked="0"/>
    </xf>
    <xf numFmtId="0" fontId="0" fillId="0" borderId="4" xfId="0" applyFont="1" applyBorder="1" applyAlignment="1" applyProtection="1">
      <alignment horizontal="center"/>
      <protection locked="0"/>
    </xf>
    <xf numFmtId="0" fontId="13" fillId="2" borderId="28" xfId="0" applyFont="1" applyFill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7" fillId="0" borderId="29" xfId="0" applyFont="1" applyBorder="1" applyAlignment="1" applyProtection="1">
      <alignment horizontal="center"/>
    </xf>
    <xf numFmtId="0" fontId="8" fillId="2" borderId="3" xfId="0" applyFont="1" applyFill="1" applyBorder="1" applyAlignment="1" applyProtection="1"/>
    <xf numFmtId="0" fontId="8" fillId="0" borderId="12" xfId="0" applyFont="1" applyFill="1" applyBorder="1" applyAlignment="1" applyProtection="1">
      <alignment horizontal="left" vertical="center"/>
      <protection locked="0"/>
    </xf>
    <xf numFmtId="0" fontId="0" fillId="0" borderId="14" xfId="0" applyFill="1" applyBorder="1" applyAlignment="1" applyProtection="1">
      <alignment vertical="center"/>
      <protection locked="0"/>
    </xf>
    <xf numFmtId="0" fontId="0" fillId="0" borderId="24" xfId="0" applyFill="1" applyBorder="1" applyAlignment="1" applyProtection="1">
      <alignment vertical="center"/>
      <protection locked="0"/>
    </xf>
    <xf numFmtId="0" fontId="0" fillId="2" borderId="0" xfId="0" applyFill="1" applyBorder="1" applyAlignment="1" applyProtection="1"/>
    <xf numFmtId="0" fontId="9" fillId="0" borderId="12" xfId="0" applyFont="1" applyFill="1" applyBorder="1" applyAlignment="1" applyProtection="1">
      <alignment horizontal="left" vertical="center" wrapText="1"/>
      <protection locked="0"/>
    </xf>
    <xf numFmtId="0" fontId="9" fillId="0" borderId="13" xfId="0" applyFont="1" applyFill="1" applyBorder="1" applyAlignment="1" applyProtection="1">
      <alignment horizontal="left" vertical="center" wrapText="1"/>
      <protection locked="0"/>
    </xf>
    <xf numFmtId="49" fontId="9" fillId="2" borderId="10" xfId="0" applyNumberFormat="1" applyFont="1" applyFill="1" applyBorder="1" applyAlignment="1" applyProtection="1"/>
    <xf numFmtId="49" fontId="9" fillId="2" borderId="19" xfId="0" applyNumberFormat="1" applyFont="1" applyFill="1" applyBorder="1" applyAlignment="1" applyProtection="1"/>
    <xf numFmtId="49" fontId="9" fillId="0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2" borderId="8" xfId="0" applyFill="1" applyBorder="1" applyAlignment="1" applyProtection="1"/>
    <xf numFmtId="49" fontId="12" fillId="0" borderId="14" xfId="0" applyNumberFormat="1" applyFont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3" fillId="11" borderId="3" xfId="0" applyFont="1" applyFill="1" applyBorder="1" applyAlignment="1" applyProtection="1">
      <alignment horizontal="center" vertical="center"/>
    </xf>
    <xf numFmtId="0" fontId="23" fillId="11" borderId="0" xfId="0" applyFont="1" applyFill="1" applyBorder="1" applyAlignment="1" applyProtection="1">
      <alignment horizontal="center" vertical="center"/>
    </xf>
    <xf numFmtId="0" fontId="23" fillId="11" borderId="4" xfId="0" applyFont="1" applyFill="1" applyBorder="1" applyAlignment="1" applyProtection="1">
      <alignment horizontal="center" vertical="center"/>
    </xf>
    <xf numFmtId="3" fontId="9" fillId="0" borderId="24" xfId="0" applyNumberFormat="1" applyFont="1" applyBorder="1" applyAlignment="1" applyProtection="1">
      <alignment horizontal="left"/>
      <protection locked="0"/>
    </xf>
    <xf numFmtId="0" fontId="12" fillId="2" borderId="0" xfId="0" applyFont="1" applyFill="1" applyBorder="1" applyAlignment="1" applyProtection="1"/>
    <xf numFmtId="0" fontId="0" fillId="0" borderId="29" xfId="0" applyBorder="1" applyAlignment="1" applyProtection="1"/>
    <xf numFmtId="49" fontId="9" fillId="0" borderId="12" xfId="0" applyNumberFormat="1" applyFont="1" applyBorder="1" applyAlignment="1" applyProtection="1">
      <protection locked="0"/>
    </xf>
    <xf numFmtId="49" fontId="9" fillId="0" borderId="24" xfId="0" applyNumberFormat="1" applyFont="1" applyBorder="1" applyAlignment="1" applyProtection="1">
      <protection locked="0"/>
    </xf>
    <xf numFmtId="0" fontId="9" fillId="0" borderId="0" xfId="0" applyFont="1" applyBorder="1" applyAlignment="1" applyProtection="1"/>
    <xf numFmtId="49" fontId="9" fillId="0" borderId="7" xfId="0" applyNumberFormat="1" applyFont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13" fillId="10" borderId="3" xfId="0" applyFont="1" applyFill="1" applyBorder="1" applyAlignment="1" applyProtection="1">
      <alignment vertical="center"/>
    </xf>
    <xf numFmtId="0" fontId="13" fillId="10" borderId="0" xfId="0" applyFont="1" applyFill="1" applyBorder="1" applyAlignment="1" applyProtection="1">
      <alignment vertical="center"/>
    </xf>
    <xf numFmtId="49" fontId="9" fillId="0" borderId="20" xfId="0" applyNumberFormat="1" applyFont="1" applyBorder="1" applyAlignment="1" applyProtection="1">
      <protection locked="0"/>
    </xf>
    <xf numFmtId="0" fontId="7" fillId="10" borderId="0" xfId="0" applyFont="1" applyFill="1" applyBorder="1" applyAlignment="1" applyProtection="1">
      <alignment horizontal="center" wrapText="1"/>
    </xf>
    <xf numFmtId="0" fontId="0" fillId="0" borderId="0" xfId="0" applyAlignment="1" applyProtection="1">
      <alignment horizontal="center"/>
    </xf>
    <xf numFmtId="0" fontId="9" fillId="0" borderId="12" xfId="0" applyFont="1" applyFill="1" applyBorder="1" applyAlignment="1" applyProtection="1">
      <alignment horizontal="left" vertical="center"/>
      <protection locked="0"/>
    </xf>
    <xf numFmtId="0" fontId="9" fillId="0" borderId="14" xfId="0" applyFont="1" applyFill="1" applyBorder="1" applyAlignment="1" applyProtection="1">
      <alignment horizontal="left" vertical="center"/>
      <protection locked="0"/>
    </xf>
    <xf numFmtId="0" fontId="9" fillId="0" borderId="24" xfId="0" applyFont="1" applyFill="1" applyBorder="1" applyAlignment="1" applyProtection="1">
      <alignment horizontal="left" vertical="center"/>
      <protection locked="0"/>
    </xf>
    <xf numFmtId="0" fontId="0" fillId="10" borderId="1" xfId="0" applyFont="1" applyFill="1" applyBorder="1" applyAlignment="1" applyProtection="1"/>
    <xf numFmtId="0" fontId="0" fillId="10" borderId="2" xfId="0" applyFill="1" applyBorder="1" applyAlignment="1" applyProtection="1"/>
    <xf numFmtId="0" fontId="9" fillId="0" borderId="30" xfId="0" applyFont="1" applyBorder="1" applyAlignment="1" applyProtection="1">
      <alignment horizontal="left"/>
      <protection locked="0"/>
    </xf>
    <xf numFmtId="0" fontId="9" fillId="0" borderId="22" xfId="0" applyFont="1" applyBorder="1" applyAlignment="1" applyProtection="1">
      <alignment horizontal="left"/>
      <protection locked="0"/>
    </xf>
    <xf numFmtId="0" fontId="9" fillId="0" borderId="23" xfId="0" applyFont="1" applyBorder="1" applyAlignment="1" applyProtection="1">
      <alignment horizontal="left"/>
      <protection locked="0"/>
    </xf>
    <xf numFmtId="0" fontId="20" fillId="10" borderId="3" xfId="0" applyFont="1" applyFill="1" applyBorder="1" applyAlignment="1" applyProtection="1">
      <alignment wrapText="1"/>
    </xf>
    <xf numFmtId="0" fontId="21" fillId="10" borderId="0" xfId="0" applyFont="1" applyFill="1" applyBorder="1" applyAlignment="1" applyProtection="1"/>
    <xf numFmtId="0" fontId="7" fillId="0" borderId="12" xfId="0" applyFont="1" applyBorder="1" applyAlignment="1" applyProtection="1">
      <alignment horizontal="left" vertical="center" wrapText="1"/>
      <protection locked="0"/>
    </xf>
    <xf numFmtId="0" fontId="7" fillId="0" borderId="14" xfId="0" applyFont="1" applyBorder="1" applyAlignment="1" applyProtection="1">
      <alignment horizontal="left" vertical="center" wrapText="1"/>
      <protection locked="0"/>
    </xf>
    <xf numFmtId="0" fontId="7" fillId="0" borderId="24" xfId="0" applyFont="1" applyBorder="1" applyAlignment="1" applyProtection="1">
      <alignment horizontal="left" vertical="center" wrapText="1"/>
      <protection locked="0"/>
    </xf>
    <xf numFmtId="0" fontId="9" fillId="2" borderId="18" xfId="0" applyFont="1" applyFill="1" applyBorder="1" applyAlignment="1" applyProtection="1">
      <alignment horizontal="left" wrapText="1"/>
    </xf>
    <xf numFmtId="0" fontId="0" fillId="0" borderId="10" xfId="0" applyBorder="1" applyAlignment="1" applyProtection="1">
      <alignment horizontal="left"/>
    </xf>
    <xf numFmtId="14" fontId="9" fillId="0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Fill="1" applyBorder="1" applyAlignment="1" applyProtection="1">
      <alignment horizontal="center" vertical="center"/>
      <protection locked="0"/>
    </xf>
    <xf numFmtId="0" fontId="13" fillId="2" borderId="2" xfId="0" applyFont="1" applyFill="1" applyBorder="1" applyAlignment="1" applyProtection="1"/>
    <xf numFmtId="0" fontId="13" fillId="0" borderId="2" xfId="0" applyFont="1" applyBorder="1" applyAlignment="1" applyProtection="1"/>
    <xf numFmtId="0" fontId="13" fillId="2" borderId="3" xfId="0" applyFont="1" applyFill="1" applyBorder="1" applyAlignment="1" applyProtection="1"/>
    <xf numFmtId="0" fontId="13" fillId="2" borderId="0" xfId="0" applyFont="1" applyFill="1" applyBorder="1" applyAlignment="1" applyProtection="1"/>
    <xf numFmtId="0" fontId="30" fillId="8" borderId="3" xfId="0" applyFont="1" applyFill="1" applyBorder="1" applyAlignment="1" applyProtection="1">
      <alignment wrapText="1"/>
    </xf>
    <xf numFmtId="0" fontId="30" fillId="8" borderId="0" xfId="0" applyFont="1" applyFill="1" applyBorder="1" applyAlignment="1" applyProtection="1">
      <alignment wrapText="1"/>
    </xf>
    <xf numFmtId="0" fontId="13" fillId="2" borderId="0" xfId="0" applyFont="1" applyFill="1" applyBorder="1" applyAlignment="1" applyProtection="1">
      <alignment wrapText="1"/>
    </xf>
    <xf numFmtId="0" fontId="9" fillId="0" borderId="14" xfId="0" applyFont="1" applyBorder="1" applyAlignment="1" applyProtection="1">
      <alignment horizontal="left"/>
      <protection locked="0"/>
    </xf>
    <xf numFmtId="0" fontId="9" fillId="0" borderId="13" xfId="0" applyFont="1" applyBorder="1" applyAlignment="1" applyProtection="1">
      <alignment horizontal="left"/>
      <protection locked="0"/>
    </xf>
    <xf numFmtId="0" fontId="12" fillId="0" borderId="17" xfId="0" applyFont="1" applyFill="1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12" fillId="0" borderId="17" xfId="0" applyFont="1" applyFill="1" applyBorder="1" applyAlignment="1" applyProtection="1">
      <alignment horizontal="left" wrapText="1"/>
      <protection locked="0"/>
    </xf>
    <xf numFmtId="0" fontId="0" fillId="0" borderId="14" xfId="0" applyBorder="1" applyAlignment="1" applyProtection="1">
      <alignment horizontal="left" wrapText="1"/>
      <protection locked="0"/>
    </xf>
    <xf numFmtId="0" fontId="0" fillId="0" borderId="13" xfId="0" applyBorder="1" applyAlignment="1" applyProtection="1">
      <alignment horizontal="left" wrapText="1"/>
      <protection locked="0"/>
    </xf>
    <xf numFmtId="0" fontId="13" fillId="10" borderId="21" xfId="0" applyFont="1" applyFill="1" applyBorder="1" applyAlignment="1" applyProtection="1">
      <alignment vertical="center" wrapText="1"/>
    </xf>
    <xf numFmtId="0" fontId="0" fillId="0" borderId="22" xfId="0" applyBorder="1" applyAlignment="1" applyProtection="1">
      <alignment vertical="center"/>
    </xf>
    <xf numFmtId="0" fontId="9" fillId="2" borderId="22" xfId="0" applyFont="1" applyFill="1" applyBorder="1" applyAlignment="1" applyProtection="1">
      <alignment horizontal="center" vertical="center"/>
    </xf>
    <xf numFmtId="0" fontId="0" fillId="2" borderId="22" xfId="0" applyFont="1" applyFill="1" applyBorder="1" applyAlignment="1" applyProtection="1">
      <alignment horizontal="center" vertical="center"/>
    </xf>
    <xf numFmtId="0" fontId="0" fillId="2" borderId="34" xfId="0" applyFont="1" applyFill="1" applyBorder="1" applyAlignment="1" applyProtection="1">
      <alignment horizontal="center" vertical="center"/>
    </xf>
    <xf numFmtId="0" fontId="14" fillId="2" borderId="3" xfId="0" applyFont="1" applyFill="1" applyBorder="1" applyAlignment="1" applyProtection="1"/>
    <xf numFmtId="0" fontId="14" fillId="2" borderId="0" xfId="0" applyFont="1" applyFill="1" applyBorder="1" applyAlignment="1" applyProtection="1"/>
    <xf numFmtId="0" fontId="14" fillId="2" borderId="4" xfId="0" applyFont="1" applyFill="1" applyBorder="1" applyAlignment="1" applyProtection="1"/>
    <xf numFmtId="0" fontId="13" fillId="8" borderId="3" xfId="0" applyFont="1" applyFill="1" applyBorder="1" applyAlignment="1" applyProtection="1">
      <alignment wrapText="1"/>
    </xf>
    <xf numFmtId="0" fontId="12" fillId="8" borderId="28" xfId="0" applyFont="1" applyFill="1" applyBorder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left"/>
      <protection locked="0"/>
    </xf>
    <xf numFmtId="0" fontId="13" fillId="10" borderId="1" xfId="0" applyFont="1" applyFill="1" applyBorder="1" applyAlignment="1" applyProtection="1">
      <alignment wrapText="1"/>
    </xf>
    <xf numFmtId="0" fontId="13" fillId="10" borderId="2" xfId="0" applyFont="1" applyFill="1" applyBorder="1" applyAlignment="1" applyProtection="1">
      <alignment wrapText="1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49" fontId="7" fillId="0" borderId="12" xfId="0" applyNumberFormat="1" applyFont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9" fillId="2" borderId="4" xfId="0" applyFont="1" applyFill="1" applyBorder="1" applyAlignment="1" applyProtection="1"/>
    <xf numFmtId="0" fontId="9" fillId="0" borderId="26" xfId="0" applyFont="1" applyBorder="1" applyAlignment="1" applyProtection="1">
      <protection locked="0"/>
    </xf>
    <xf numFmtId="0" fontId="9" fillId="0" borderId="11" xfId="0" applyFont="1" applyBorder="1" applyAlignment="1" applyProtection="1">
      <protection locked="0"/>
    </xf>
    <xf numFmtId="0" fontId="9" fillId="0" borderId="15" xfId="0" applyFont="1" applyBorder="1" applyAlignment="1" applyProtection="1">
      <protection locked="0"/>
    </xf>
    <xf numFmtId="0" fontId="8" fillId="2" borderId="0" xfId="0" applyFont="1" applyFill="1" applyBorder="1" applyAlignment="1" applyProtection="1"/>
    <xf numFmtId="0" fontId="8" fillId="2" borderId="29" xfId="0" applyFont="1" applyFill="1" applyBorder="1" applyAlignment="1" applyProtection="1"/>
    <xf numFmtId="0" fontId="9" fillId="0" borderId="24" xfId="0" applyFont="1" applyBorder="1" applyAlignment="1" applyProtection="1">
      <alignment horizontal="left"/>
      <protection locked="0"/>
    </xf>
    <xf numFmtId="0" fontId="0" fillId="0" borderId="12" xfId="0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9" fillId="10" borderId="18" xfId="0" applyFont="1" applyFill="1" applyBorder="1" applyAlignment="1" applyProtection="1"/>
    <xf numFmtId="0" fontId="9" fillId="10" borderId="10" xfId="0" applyFont="1" applyFill="1" applyBorder="1" applyAlignment="1" applyProtection="1"/>
    <xf numFmtId="0" fontId="9" fillId="10" borderId="19" xfId="0" applyFont="1" applyFill="1" applyBorder="1" applyAlignment="1" applyProtection="1"/>
    <xf numFmtId="0" fontId="35" fillId="2" borderId="8" xfId="1" applyFill="1" applyBorder="1" applyAlignment="1" applyProtection="1"/>
    <xf numFmtId="0" fontId="35" fillId="2" borderId="0" xfId="1" applyFill="1" applyBorder="1" applyAlignment="1" applyProtection="1"/>
    <xf numFmtId="0" fontId="35" fillId="2" borderId="20" xfId="1" applyFill="1" applyBorder="1" applyAlignment="1" applyProtection="1"/>
    <xf numFmtId="0" fontId="7" fillId="0" borderId="12" xfId="0" applyFont="1" applyBorder="1" applyAlignment="1" applyProtection="1">
      <protection locked="0"/>
    </xf>
    <xf numFmtId="0" fontId="7" fillId="0" borderId="14" xfId="0" applyFont="1" applyBorder="1" applyAlignment="1" applyProtection="1">
      <protection locked="0"/>
    </xf>
    <xf numFmtId="0" fontId="7" fillId="0" borderId="13" xfId="0" applyFont="1" applyBorder="1" applyAlignment="1" applyProtection="1">
      <protection locked="0"/>
    </xf>
    <xf numFmtId="0" fontId="26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28" fillId="2" borderId="0" xfId="0" applyFont="1" applyFill="1" applyBorder="1" applyAlignment="1" applyProtection="1">
      <alignment horizontal="center"/>
    </xf>
    <xf numFmtId="0" fontId="28" fillId="2" borderId="0" xfId="0" applyFont="1" applyFill="1" applyAlignment="1" applyProtection="1">
      <alignment horizontal="center"/>
    </xf>
    <xf numFmtId="49" fontId="32" fillId="3" borderId="0" xfId="0" applyNumberFormat="1" applyFont="1" applyFill="1" applyBorder="1" applyAlignment="1" applyProtection="1"/>
    <xf numFmtId="0" fontId="0" fillId="3" borderId="0" xfId="0" applyFill="1" applyAlignment="1" applyProtection="1"/>
    <xf numFmtId="49" fontId="37" fillId="2" borderId="28" xfId="0" applyNumberFormat="1" applyFont="1" applyFill="1" applyBorder="1" applyAlignment="1" applyProtection="1">
      <alignment vertical="center" wrapText="1"/>
    </xf>
    <xf numFmtId="0" fontId="12" fillId="2" borderId="0" xfId="0" applyFont="1" applyFill="1" applyBorder="1" applyAlignment="1" applyProtection="1">
      <alignment vertical="center"/>
    </xf>
    <xf numFmtId="0" fontId="12" fillId="2" borderId="29" xfId="0" applyFont="1" applyFill="1" applyBorder="1" applyAlignment="1" applyProtection="1">
      <alignment vertical="center"/>
    </xf>
    <xf numFmtId="49" fontId="39" fillId="3" borderId="12" xfId="0" applyNumberFormat="1" applyFont="1" applyFill="1" applyBorder="1" applyAlignment="1" applyProtection="1"/>
    <xf numFmtId="0" fontId="0" fillId="3" borderId="14" xfId="0" applyFill="1" applyBorder="1" applyAlignment="1" applyProtection="1"/>
    <xf numFmtId="49" fontId="26" fillId="3" borderId="12" xfId="0" applyNumberFormat="1" applyFont="1" applyFill="1" applyBorder="1" applyAlignment="1" applyProtection="1"/>
    <xf numFmtId="0" fontId="0" fillId="3" borderId="14" xfId="0" applyFont="1" applyFill="1" applyBorder="1" applyAlignment="1" applyProtection="1"/>
    <xf numFmtId="49" fontId="26" fillId="3" borderId="9" xfId="0" applyNumberFormat="1" applyFont="1" applyFill="1" applyBorder="1" applyAlignment="1" applyProtection="1"/>
    <xf numFmtId="49" fontId="25" fillId="3" borderId="14" xfId="0" applyNumberFormat="1" applyFont="1" applyFill="1" applyBorder="1" applyAlignment="1" applyProtection="1">
      <alignment horizontal="right"/>
    </xf>
    <xf numFmtId="0" fontId="0" fillId="0" borderId="13" xfId="0" applyBorder="1" applyAlignment="1" applyProtection="1">
      <alignment horizontal="right"/>
    </xf>
    <xf numFmtId="49" fontId="32" fillId="2" borderId="10" xfId="0" applyNumberFormat="1" applyFont="1" applyFill="1" applyBorder="1" applyAlignment="1" applyProtection="1"/>
    <xf numFmtId="0" fontId="0" fillId="2" borderId="10" xfId="0" applyFill="1" applyBorder="1" applyAlignment="1" applyProtection="1"/>
    <xf numFmtId="0" fontId="12" fillId="0" borderId="12" xfId="0" applyFont="1" applyFill="1" applyBorder="1" applyAlignment="1" applyProtection="1">
      <alignment horizontal="right"/>
      <protection locked="0"/>
    </xf>
    <xf numFmtId="0" fontId="0" fillId="0" borderId="13" xfId="0" applyFill="1" applyBorder="1" applyAlignment="1" applyProtection="1">
      <protection locked="0"/>
    </xf>
  </cellXfs>
  <cellStyles count="2117">
    <cellStyle name="Hypertextový odkaz" xfId="1" builtinId="8"/>
    <cellStyle name="Normální" xfId="0" builtinId="0"/>
    <cellStyle name="Normální 2" xfId="2" xr:uid="{00000000-0005-0000-0000-000002000000}"/>
    <cellStyle name="Normální 2 10" xfId="72" xr:uid="{00000000-0005-0000-0000-000003000000}"/>
    <cellStyle name="Normální 2 10 2" xfId="152" xr:uid="{00000000-0005-0000-0000-000004000000}"/>
    <cellStyle name="Normální 2 10 2 2" xfId="153" xr:uid="{00000000-0005-0000-0000-000005000000}"/>
    <cellStyle name="Normální 2 10 3" xfId="154" xr:uid="{00000000-0005-0000-0000-000006000000}"/>
    <cellStyle name="Normální 2 10 3 2" xfId="1899" xr:uid="{00000000-0005-0000-0000-000007000000}"/>
    <cellStyle name="Normální 2 10 4" xfId="155" xr:uid="{00000000-0005-0000-0000-000008000000}"/>
    <cellStyle name="Normální 2 10 4 2" xfId="1968" xr:uid="{00000000-0005-0000-0000-000009000000}"/>
    <cellStyle name="Normální 2 10 5" xfId="1612" xr:uid="{00000000-0005-0000-0000-00000A000000}"/>
    <cellStyle name="Normální 2 11" xfId="156" xr:uid="{00000000-0005-0000-0000-00000B000000}"/>
    <cellStyle name="Normální 2 11 2" xfId="157" xr:uid="{00000000-0005-0000-0000-00000C000000}"/>
    <cellStyle name="Normální 2 11 2 2" xfId="158" xr:uid="{00000000-0005-0000-0000-00000D000000}"/>
    <cellStyle name="Normální 2 11 3" xfId="159" xr:uid="{00000000-0005-0000-0000-00000E000000}"/>
    <cellStyle name="Normální 2 11 3 2" xfId="1761" xr:uid="{00000000-0005-0000-0000-00000F000000}"/>
    <cellStyle name="Normální 2 11 4" xfId="160" xr:uid="{00000000-0005-0000-0000-000010000000}"/>
    <cellStyle name="Normální 2 12" xfId="161" xr:uid="{00000000-0005-0000-0000-000011000000}"/>
    <cellStyle name="Normální 2 12 2" xfId="162" xr:uid="{00000000-0005-0000-0000-000012000000}"/>
    <cellStyle name="Normální 2 13" xfId="163" xr:uid="{00000000-0005-0000-0000-000013000000}"/>
    <cellStyle name="Normální 2 13 2" xfId="1692" xr:uid="{00000000-0005-0000-0000-000014000000}"/>
    <cellStyle name="Normální 2 14" xfId="164" xr:uid="{00000000-0005-0000-0000-000015000000}"/>
    <cellStyle name="Normální 2 14 2" xfId="1544" xr:uid="{00000000-0005-0000-0000-000016000000}"/>
    <cellStyle name="Normální 2 15" xfId="1383" xr:uid="{00000000-0005-0000-0000-000017000000}"/>
    <cellStyle name="Normální 2 15 2" xfId="2037" xr:uid="{00000000-0005-0000-0000-000018000000}"/>
    <cellStyle name="Normální 2 16" xfId="1463" xr:uid="{00000000-0005-0000-0000-000019000000}"/>
    <cellStyle name="Normální 2 2" xfId="5" xr:uid="{00000000-0005-0000-0000-00001A000000}"/>
    <cellStyle name="Normální 2 2 10" xfId="165" xr:uid="{00000000-0005-0000-0000-00001B000000}"/>
    <cellStyle name="Normální 2 2 10 2" xfId="166" xr:uid="{00000000-0005-0000-0000-00001C000000}"/>
    <cellStyle name="Normální 2 2 10 2 2" xfId="167" xr:uid="{00000000-0005-0000-0000-00001D000000}"/>
    <cellStyle name="Normální 2 2 10 3" xfId="168" xr:uid="{00000000-0005-0000-0000-00001E000000}"/>
    <cellStyle name="Normální 2 2 10 3 2" xfId="1764" xr:uid="{00000000-0005-0000-0000-00001F000000}"/>
    <cellStyle name="Normální 2 2 10 4" xfId="169" xr:uid="{00000000-0005-0000-0000-000020000000}"/>
    <cellStyle name="Normální 2 2 11" xfId="170" xr:uid="{00000000-0005-0000-0000-000021000000}"/>
    <cellStyle name="Normální 2 2 11 2" xfId="171" xr:uid="{00000000-0005-0000-0000-000022000000}"/>
    <cellStyle name="Normální 2 2 12" xfId="172" xr:uid="{00000000-0005-0000-0000-000023000000}"/>
    <cellStyle name="Normální 2 2 12 2" xfId="1695" xr:uid="{00000000-0005-0000-0000-000024000000}"/>
    <cellStyle name="Normální 2 2 13" xfId="173" xr:uid="{00000000-0005-0000-0000-000025000000}"/>
    <cellStyle name="Normální 2 2 13 2" xfId="1546" xr:uid="{00000000-0005-0000-0000-000026000000}"/>
    <cellStyle name="Normální 2 2 14" xfId="1385" xr:uid="{00000000-0005-0000-0000-000027000000}"/>
    <cellStyle name="Normální 2 2 14 2" xfId="2039" xr:uid="{00000000-0005-0000-0000-000028000000}"/>
    <cellStyle name="Normální 2 2 15" xfId="1465" xr:uid="{00000000-0005-0000-0000-000029000000}"/>
    <cellStyle name="Normální 2 2 2" xfId="19" xr:uid="{00000000-0005-0000-0000-00002A000000}"/>
    <cellStyle name="Normální 2 2 2 10" xfId="174" xr:uid="{00000000-0005-0000-0000-00002B000000}"/>
    <cellStyle name="Normální 2 2 2 10 2" xfId="1554" xr:uid="{00000000-0005-0000-0000-00002C000000}"/>
    <cellStyle name="Normální 2 2 2 11" xfId="1389" xr:uid="{00000000-0005-0000-0000-00002D000000}"/>
    <cellStyle name="Normální 2 2 2 11 2" xfId="2043" xr:uid="{00000000-0005-0000-0000-00002E000000}"/>
    <cellStyle name="Normální 2 2 2 12" xfId="1469" xr:uid="{00000000-0005-0000-0000-00002F000000}"/>
    <cellStyle name="Normální 2 2 2 2" xfId="31" xr:uid="{00000000-0005-0000-0000-000030000000}"/>
    <cellStyle name="Normální 2 2 2 2 10" xfId="1502" xr:uid="{00000000-0005-0000-0000-000031000000}"/>
    <cellStyle name="Normální 2 2 2 2 2" xfId="60" xr:uid="{00000000-0005-0000-0000-000032000000}"/>
    <cellStyle name="Normální 2 2 2 2 2 2" xfId="140" xr:uid="{00000000-0005-0000-0000-000033000000}"/>
    <cellStyle name="Normální 2 2 2 2 2 2 2" xfId="175" xr:uid="{00000000-0005-0000-0000-000034000000}"/>
    <cellStyle name="Normální 2 2 2 2 2 2 2 2" xfId="176" xr:uid="{00000000-0005-0000-0000-000035000000}"/>
    <cellStyle name="Normální 2 2 2 2 2 2 3" xfId="177" xr:uid="{00000000-0005-0000-0000-000036000000}"/>
    <cellStyle name="Normální 2 2 2 2 2 2 3 2" xfId="1887" xr:uid="{00000000-0005-0000-0000-000037000000}"/>
    <cellStyle name="Normální 2 2 2 2 2 2 4" xfId="178" xr:uid="{00000000-0005-0000-0000-000038000000}"/>
    <cellStyle name="Normální 2 2 2 2 2 2 4 2" xfId="1969" xr:uid="{00000000-0005-0000-0000-000039000000}"/>
    <cellStyle name="Normální 2 2 2 2 2 2 5" xfId="1680" xr:uid="{00000000-0005-0000-0000-00003A000000}"/>
    <cellStyle name="Normální 2 2 2 2 2 3" xfId="179" xr:uid="{00000000-0005-0000-0000-00003B000000}"/>
    <cellStyle name="Normální 2 2 2 2 2 3 2" xfId="180" xr:uid="{00000000-0005-0000-0000-00003C000000}"/>
    <cellStyle name="Normální 2 2 2 2 2 3 2 2" xfId="181" xr:uid="{00000000-0005-0000-0000-00003D000000}"/>
    <cellStyle name="Normální 2 2 2 2 2 3 3" xfId="182" xr:uid="{00000000-0005-0000-0000-00003E000000}"/>
    <cellStyle name="Normální 2 2 2 2 2 3 3 2" xfId="1956" xr:uid="{00000000-0005-0000-0000-00003F000000}"/>
    <cellStyle name="Normální 2 2 2 2 2 3 4" xfId="183" xr:uid="{00000000-0005-0000-0000-000040000000}"/>
    <cellStyle name="Normální 2 2 2 2 2 4" xfId="184" xr:uid="{00000000-0005-0000-0000-000041000000}"/>
    <cellStyle name="Normální 2 2 2 2 2 4 2" xfId="185" xr:uid="{00000000-0005-0000-0000-000042000000}"/>
    <cellStyle name="Normální 2 2 2 2 2 4 2 2" xfId="186" xr:uid="{00000000-0005-0000-0000-000043000000}"/>
    <cellStyle name="Normální 2 2 2 2 2 4 3" xfId="187" xr:uid="{00000000-0005-0000-0000-000044000000}"/>
    <cellStyle name="Normální 2 2 2 2 2 4 3 2" xfId="1818" xr:uid="{00000000-0005-0000-0000-000045000000}"/>
    <cellStyle name="Normální 2 2 2 2 2 4 4" xfId="188" xr:uid="{00000000-0005-0000-0000-000046000000}"/>
    <cellStyle name="Normální 2 2 2 2 2 5" xfId="189" xr:uid="{00000000-0005-0000-0000-000047000000}"/>
    <cellStyle name="Normální 2 2 2 2 2 5 2" xfId="190" xr:uid="{00000000-0005-0000-0000-000048000000}"/>
    <cellStyle name="Normální 2 2 2 2 2 6" xfId="191" xr:uid="{00000000-0005-0000-0000-000049000000}"/>
    <cellStyle name="Normální 2 2 2 2 2 6 2" xfId="1749" xr:uid="{00000000-0005-0000-0000-00004A000000}"/>
    <cellStyle name="Normální 2 2 2 2 2 7" xfId="192" xr:uid="{00000000-0005-0000-0000-00004B000000}"/>
    <cellStyle name="Normální 2 2 2 2 2 7 2" xfId="1600" xr:uid="{00000000-0005-0000-0000-00004C000000}"/>
    <cellStyle name="Normální 2 2 2 2 2 8" xfId="1451" xr:uid="{00000000-0005-0000-0000-00004D000000}"/>
    <cellStyle name="Normální 2 2 2 2 2 8 2" xfId="2105" xr:uid="{00000000-0005-0000-0000-00004E000000}"/>
    <cellStyle name="Normální 2 2 2 2 2 9" xfId="1531" xr:uid="{00000000-0005-0000-0000-00004F000000}"/>
    <cellStyle name="Normální 2 2 2 2 3" xfId="111" xr:uid="{00000000-0005-0000-0000-000050000000}"/>
    <cellStyle name="Normální 2 2 2 2 3 2" xfId="193" xr:uid="{00000000-0005-0000-0000-000051000000}"/>
    <cellStyle name="Normální 2 2 2 2 3 2 2" xfId="194" xr:uid="{00000000-0005-0000-0000-000052000000}"/>
    <cellStyle name="Normální 2 2 2 2 3 3" xfId="195" xr:uid="{00000000-0005-0000-0000-000053000000}"/>
    <cellStyle name="Normální 2 2 2 2 3 3 2" xfId="1858" xr:uid="{00000000-0005-0000-0000-000054000000}"/>
    <cellStyle name="Normální 2 2 2 2 3 4" xfId="196" xr:uid="{00000000-0005-0000-0000-000055000000}"/>
    <cellStyle name="Normální 2 2 2 2 3 4 2" xfId="1970" xr:uid="{00000000-0005-0000-0000-000056000000}"/>
    <cellStyle name="Normální 2 2 2 2 3 5" xfId="1651" xr:uid="{00000000-0005-0000-0000-000057000000}"/>
    <cellStyle name="Normální 2 2 2 2 4" xfId="197" xr:uid="{00000000-0005-0000-0000-000058000000}"/>
    <cellStyle name="Normální 2 2 2 2 4 2" xfId="198" xr:uid="{00000000-0005-0000-0000-000059000000}"/>
    <cellStyle name="Normální 2 2 2 2 4 2 2" xfId="199" xr:uid="{00000000-0005-0000-0000-00005A000000}"/>
    <cellStyle name="Normální 2 2 2 2 4 3" xfId="200" xr:uid="{00000000-0005-0000-0000-00005B000000}"/>
    <cellStyle name="Normální 2 2 2 2 4 3 2" xfId="1927" xr:uid="{00000000-0005-0000-0000-00005C000000}"/>
    <cellStyle name="Normální 2 2 2 2 4 4" xfId="201" xr:uid="{00000000-0005-0000-0000-00005D000000}"/>
    <cellStyle name="Normální 2 2 2 2 5" xfId="202" xr:uid="{00000000-0005-0000-0000-00005E000000}"/>
    <cellStyle name="Normální 2 2 2 2 5 2" xfId="203" xr:uid="{00000000-0005-0000-0000-00005F000000}"/>
    <cellStyle name="Normální 2 2 2 2 5 2 2" xfId="204" xr:uid="{00000000-0005-0000-0000-000060000000}"/>
    <cellStyle name="Normální 2 2 2 2 5 3" xfId="205" xr:uid="{00000000-0005-0000-0000-000061000000}"/>
    <cellStyle name="Normální 2 2 2 2 5 3 2" xfId="1789" xr:uid="{00000000-0005-0000-0000-000062000000}"/>
    <cellStyle name="Normální 2 2 2 2 5 4" xfId="206" xr:uid="{00000000-0005-0000-0000-000063000000}"/>
    <cellStyle name="Normální 2 2 2 2 6" xfId="207" xr:uid="{00000000-0005-0000-0000-000064000000}"/>
    <cellStyle name="Normální 2 2 2 2 6 2" xfId="208" xr:uid="{00000000-0005-0000-0000-000065000000}"/>
    <cellStyle name="Normální 2 2 2 2 7" xfId="209" xr:uid="{00000000-0005-0000-0000-000066000000}"/>
    <cellStyle name="Normální 2 2 2 2 7 2" xfId="1720" xr:uid="{00000000-0005-0000-0000-000067000000}"/>
    <cellStyle name="Normální 2 2 2 2 8" xfId="210" xr:uid="{00000000-0005-0000-0000-000068000000}"/>
    <cellStyle name="Normální 2 2 2 2 8 2" xfId="1566" xr:uid="{00000000-0005-0000-0000-000069000000}"/>
    <cellStyle name="Normální 2 2 2 2 9" xfId="1422" xr:uid="{00000000-0005-0000-0000-00006A000000}"/>
    <cellStyle name="Normální 2 2 2 2 9 2" xfId="2076" xr:uid="{00000000-0005-0000-0000-00006B000000}"/>
    <cellStyle name="Normální 2 2 2 3" xfId="67" xr:uid="{00000000-0005-0000-0000-00006C000000}"/>
    <cellStyle name="Normální 2 2 2 3 2" xfId="147" xr:uid="{00000000-0005-0000-0000-00006D000000}"/>
    <cellStyle name="Normální 2 2 2 3 2 2" xfId="211" xr:uid="{00000000-0005-0000-0000-00006E000000}"/>
    <cellStyle name="Normální 2 2 2 3 2 2 2" xfId="212" xr:uid="{00000000-0005-0000-0000-00006F000000}"/>
    <cellStyle name="Normální 2 2 2 3 2 3" xfId="213" xr:uid="{00000000-0005-0000-0000-000070000000}"/>
    <cellStyle name="Normální 2 2 2 3 2 3 2" xfId="1894" xr:uid="{00000000-0005-0000-0000-000071000000}"/>
    <cellStyle name="Normální 2 2 2 3 2 4" xfId="214" xr:uid="{00000000-0005-0000-0000-000072000000}"/>
    <cellStyle name="Normální 2 2 2 3 2 4 2" xfId="1971" xr:uid="{00000000-0005-0000-0000-000073000000}"/>
    <cellStyle name="Normální 2 2 2 3 2 5" xfId="1687" xr:uid="{00000000-0005-0000-0000-000074000000}"/>
    <cellStyle name="Normální 2 2 2 3 3" xfId="215" xr:uid="{00000000-0005-0000-0000-000075000000}"/>
    <cellStyle name="Normální 2 2 2 3 3 2" xfId="216" xr:uid="{00000000-0005-0000-0000-000076000000}"/>
    <cellStyle name="Normální 2 2 2 3 3 2 2" xfId="217" xr:uid="{00000000-0005-0000-0000-000077000000}"/>
    <cellStyle name="Normální 2 2 2 3 3 3" xfId="218" xr:uid="{00000000-0005-0000-0000-000078000000}"/>
    <cellStyle name="Normální 2 2 2 3 3 3 2" xfId="1963" xr:uid="{00000000-0005-0000-0000-000079000000}"/>
    <cellStyle name="Normální 2 2 2 3 3 4" xfId="219" xr:uid="{00000000-0005-0000-0000-00007A000000}"/>
    <cellStyle name="Normální 2 2 2 3 4" xfId="220" xr:uid="{00000000-0005-0000-0000-00007B000000}"/>
    <cellStyle name="Normální 2 2 2 3 4 2" xfId="221" xr:uid="{00000000-0005-0000-0000-00007C000000}"/>
    <cellStyle name="Normální 2 2 2 3 4 2 2" xfId="222" xr:uid="{00000000-0005-0000-0000-00007D000000}"/>
    <cellStyle name="Normální 2 2 2 3 4 3" xfId="223" xr:uid="{00000000-0005-0000-0000-00007E000000}"/>
    <cellStyle name="Normální 2 2 2 3 4 3 2" xfId="1825" xr:uid="{00000000-0005-0000-0000-00007F000000}"/>
    <cellStyle name="Normální 2 2 2 3 4 4" xfId="224" xr:uid="{00000000-0005-0000-0000-000080000000}"/>
    <cellStyle name="Normální 2 2 2 3 5" xfId="225" xr:uid="{00000000-0005-0000-0000-000081000000}"/>
    <cellStyle name="Normální 2 2 2 3 5 2" xfId="226" xr:uid="{00000000-0005-0000-0000-000082000000}"/>
    <cellStyle name="Normální 2 2 2 3 6" xfId="227" xr:uid="{00000000-0005-0000-0000-000083000000}"/>
    <cellStyle name="Normální 2 2 2 3 6 2" xfId="1756" xr:uid="{00000000-0005-0000-0000-000084000000}"/>
    <cellStyle name="Normální 2 2 2 3 7" xfId="228" xr:uid="{00000000-0005-0000-0000-000085000000}"/>
    <cellStyle name="Normální 2 2 2 3 7 2" xfId="1607" xr:uid="{00000000-0005-0000-0000-000086000000}"/>
    <cellStyle name="Normální 2 2 2 3 8" xfId="1458" xr:uid="{00000000-0005-0000-0000-000087000000}"/>
    <cellStyle name="Normální 2 2 2 3 8 2" xfId="2112" xr:uid="{00000000-0005-0000-0000-000088000000}"/>
    <cellStyle name="Normální 2 2 2 3 9" xfId="1538" xr:uid="{00000000-0005-0000-0000-000089000000}"/>
    <cellStyle name="Normální 2 2 2 4" xfId="48" xr:uid="{00000000-0005-0000-0000-00008A000000}"/>
    <cellStyle name="Normální 2 2 2 4 2" xfId="128" xr:uid="{00000000-0005-0000-0000-00008B000000}"/>
    <cellStyle name="Normální 2 2 2 4 2 2" xfId="229" xr:uid="{00000000-0005-0000-0000-00008C000000}"/>
    <cellStyle name="Normální 2 2 2 4 2 2 2" xfId="230" xr:uid="{00000000-0005-0000-0000-00008D000000}"/>
    <cellStyle name="Normální 2 2 2 4 2 3" xfId="231" xr:uid="{00000000-0005-0000-0000-00008E000000}"/>
    <cellStyle name="Normální 2 2 2 4 2 3 2" xfId="1875" xr:uid="{00000000-0005-0000-0000-00008F000000}"/>
    <cellStyle name="Normální 2 2 2 4 2 4" xfId="232" xr:uid="{00000000-0005-0000-0000-000090000000}"/>
    <cellStyle name="Normální 2 2 2 4 2 4 2" xfId="1972" xr:uid="{00000000-0005-0000-0000-000091000000}"/>
    <cellStyle name="Normální 2 2 2 4 2 5" xfId="1668" xr:uid="{00000000-0005-0000-0000-000092000000}"/>
    <cellStyle name="Normální 2 2 2 4 3" xfId="233" xr:uid="{00000000-0005-0000-0000-000093000000}"/>
    <cellStyle name="Normální 2 2 2 4 3 2" xfId="234" xr:uid="{00000000-0005-0000-0000-000094000000}"/>
    <cellStyle name="Normální 2 2 2 4 3 2 2" xfId="235" xr:uid="{00000000-0005-0000-0000-000095000000}"/>
    <cellStyle name="Normální 2 2 2 4 3 3" xfId="236" xr:uid="{00000000-0005-0000-0000-000096000000}"/>
    <cellStyle name="Normální 2 2 2 4 3 3 2" xfId="1944" xr:uid="{00000000-0005-0000-0000-000097000000}"/>
    <cellStyle name="Normální 2 2 2 4 3 4" xfId="237" xr:uid="{00000000-0005-0000-0000-000098000000}"/>
    <cellStyle name="Normální 2 2 2 4 4" xfId="238" xr:uid="{00000000-0005-0000-0000-000099000000}"/>
    <cellStyle name="Normální 2 2 2 4 4 2" xfId="239" xr:uid="{00000000-0005-0000-0000-00009A000000}"/>
    <cellStyle name="Normální 2 2 2 4 4 2 2" xfId="240" xr:uid="{00000000-0005-0000-0000-00009B000000}"/>
    <cellStyle name="Normální 2 2 2 4 4 3" xfId="241" xr:uid="{00000000-0005-0000-0000-00009C000000}"/>
    <cellStyle name="Normální 2 2 2 4 4 3 2" xfId="1806" xr:uid="{00000000-0005-0000-0000-00009D000000}"/>
    <cellStyle name="Normální 2 2 2 4 4 4" xfId="242" xr:uid="{00000000-0005-0000-0000-00009E000000}"/>
    <cellStyle name="Normální 2 2 2 4 5" xfId="243" xr:uid="{00000000-0005-0000-0000-00009F000000}"/>
    <cellStyle name="Normální 2 2 2 4 5 2" xfId="244" xr:uid="{00000000-0005-0000-0000-0000A0000000}"/>
    <cellStyle name="Normální 2 2 2 4 6" xfId="245" xr:uid="{00000000-0005-0000-0000-0000A1000000}"/>
    <cellStyle name="Normální 2 2 2 4 6 2" xfId="1737" xr:uid="{00000000-0005-0000-0000-0000A2000000}"/>
    <cellStyle name="Normální 2 2 2 4 7" xfId="246" xr:uid="{00000000-0005-0000-0000-0000A3000000}"/>
    <cellStyle name="Normální 2 2 2 4 7 2" xfId="1588" xr:uid="{00000000-0005-0000-0000-0000A4000000}"/>
    <cellStyle name="Normální 2 2 2 4 8" xfId="1439" xr:uid="{00000000-0005-0000-0000-0000A5000000}"/>
    <cellStyle name="Normální 2 2 2 4 8 2" xfId="2093" xr:uid="{00000000-0005-0000-0000-0000A6000000}"/>
    <cellStyle name="Normální 2 2 2 4 9" xfId="1519" xr:uid="{00000000-0005-0000-0000-0000A7000000}"/>
    <cellStyle name="Normální 2 2 2 5" xfId="99" xr:uid="{00000000-0005-0000-0000-0000A8000000}"/>
    <cellStyle name="Normální 2 2 2 5 2" xfId="247" xr:uid="{00000000-0005-0000-0000-0000A9000000}"/>
    <cellStyle name="Normální 2 2 2 5 2 2" xfId="248" xr:uid="{00000000-0005-0000-0000-0000AA000000}"/>
    <cellStyle name="Normální 2 2 2 5 3" xfId="249" xr:uid="{00000000-0005-0000-0000-0000AB000000}"/>
    <cellStyle name="Normální 2 2 2 5 3 2" xfId="1846" xr:uid="{00000000-0005-0000-0000-0000AC000000}"/>
    <cellStyle name="Normální 2 2 2 5 4" xfId="250" xr:uid="{00000000-0005-0000-0000-0000AD000000}"/>
    <cellStyle name="Normální 2 2 2 5 4 2" xfId="1639" xr:uid="{00000000-0005-0000-0000-0000AE000000}"/>
    <cellStyle name="Normální 2 2 2 5 5" xfId="1410" xr:uid="{00000000-0005-0000-0000-0000AF000000}"/>
    <cellStyle name="Normální 2 2 2 5 5 2" xfId="2064" xr:uid="{00000000-0005-0000-0000-0000B0000000}"/>
    <cellStyle name="Normální 2 2 2 5 6" xfId="1490" xr:uid="{00000000-0005-0000-0000-0000B1000000}"/>
    <cellStyle name="Normální 2 2 2 6" xfId="78" xr:uid="{00000000-0005-0000-0000-0000B2000000}"/>
    <cellStyle name="Normální 2 2 2 6 2" xfId="251" xr:uid="{00000000-0005-0000-0000-0000B3000000}"/>
    <cellStyle name="Normální 2 2 2 6 2 2" xfId="252" xr:uid="{00000000-0005-0000-0000-0000B4000000}"/>
    <cellStyle name="Normální 2 2 2 6 3" xfId="253" xr:uid="{00000000-0005-0000-0000-0000B5000000}"/>
    <cellStyle name="Normální 2 2 2 6 3 2" xfId="1915" xr:uid="{00000000-0005-0000-0000-0000B6000000}"/>
    <cellStyle name="Normální 2 2 2 6 4" xfId="254" xr:uid="{00000000-0005-0000-0000-0000B7000000}"/>
    <cellStyle name="Normální 2 2 2 6 4 2" xfId="1973" xr:uid="{00000000-0005-0000-0000-0000B8000000}"/>
    <cellStyle name="Normální 2 2 2 6 5" xfId="1618" xr:uid="{00000000-0005-0000-0000-0000B9000000}"/>
    <cellStyle name="Normální 2 2 2 7" xfId="255" xr:uid="{00000000-0005-0000-0000-0000BA000000}"/>
    <cellStyle name="Normální 2 2 2 7 2" xfId="256" xr:uid="{00000000-0005-0000-0000-0000BB000000}"/>
    <cellStyle name="Normální 2 2 2 7 2 2" xfId="257" xr:uid="{00000000-0005-0000-0000-0000BC000000}"/>
    <cellStyle name="Normální 2 2 2 7 3" xfId="258" xr:uid="{00000000-0005-0000-0000-0000BD000000}"/>
    <cellStyle name="Normální 2 2 2 7 3 2" xfId="1777" xr:uid="{00000000-0005-0000-0000-0000BE000000}"/>
    <cellStyle name="Normální 2 2 2 7 4" xfId="259" xr:uid="{00000000-0005-0000-0000-0000BF000000}"/>
    <cellStyle name="Normální 2 2 2 8" xfId="260" xr:uid="{00000000-0005-0000-0000-0000C0000000}"/>
    <cellStyle name="Normální 2 2 2 8 2" xfId="261" xr:uid="{00000000-0005-0000-0000-0000C1000000}"/>
    <cellStyle name="Normální 2 2 2 9" xfId="262" xr:uid="{00000000-0005-0000-0000-0000C2000000}"/>
    <cellStyle name="Normální 2 2 2 9 2" xfId="1708" xr:uid="{00000000-0005-0000-0000-0000C3000000}"/>
    <cellStyle name="Normální 2 2 3" xfId="15" xr:uid="{00000000-0005-0000-0000-0000C4000000}"/>
    <cellStyle name="Normální 2 2 3 10" xfId="263" xr:uid="{00000000-0005-0000-0000-0000C5000000}"/>
    <cellStyle name="Normální 2 2 3 10 2" xfId="1550" xr:uid="{00000000-0005-0000-0000-0000C6000000}"/>
    <cellStyle name="Normální 2 2 3 11" xfId="1393" xr:uid="{00000000-0005-0000-0000-0000C7000000}"/>
    <cellStyle name="Normální 2 2 3 11 2" xfId="2047" xr:uid="{00000000-0005-0000-0000-0000C8000000}"/>
    <cellStyle name="Normální 2 2 3 12" xfId="1473" xr:uid="{00000000-0005-0000-0000-0000C9000000}"/>
    <cellStyle name="Normální 2 2 3 2" xfId="27" xr:uid="{00000000-0005-0000-0000-0000CA000000}"/>
    <cellStyle name="Normální 2 2 3 2 10" xfId="1498" xr:uid="{00000000-0005-0000-0000-0000CB000000}"/>
    <cellStyle name="Normální 2 2 3 2 2" xfId="56" xr:uid="{00000000-0005-0000-0000-0000CC000000}"/>
    <cellStyle name="Normální 2 2 3 2 2 2" xfId="136" xr:uid="{00000000-0005-0000-0000-0000CD000000}"/>
    <cellStyle name="Normální 2 2 3 2 2 2 2" xfId="264" xr:uid="{00000000-0005-0000-0000-0000CE000000}"/>
    <cellStyle name="Normální 2 2 3 2 2 2 2 2" xfId="265" xr:uid="{00000000-0005-0000-0000-0000CF000000}"/>
    <cellStyle name="Normální 2 2 3 2 2 2 3" xfId="266" xr:uid="{00000000-0005-0000-0000-0000D0000000}"/>
    <cellStyle name="Normální 2 2 3 2 2 2 3 2" xfId="1883" xr:uid="{00000000-0005-0000-0000-0000D1000000}"/>
    <cellStyle name="Normální 2 2 3 2 2 2 4" xfId="267" xr:uid="{00000000-0005-0000-0000-0000D2000000}"/>
    <cellStyle name="Normální 2 2 3 2 2 2 4 2" xfId="1974" xr:uid="{00000000-0005-0000-0000-0000D3000000}"/>
    <cellStyle name="Normální 2 2 3 2 2 2 5" xfId="1676" xr:uid="{00000000-0005-0000-0000-0000D4000000}"/>
    <cellStyle name="Normální 2 2 3 2 2 3" xfId="268" xr:uid="{00000000-0005-0000-0000-0000D5000000}"/>
    <cellStyle name="Normální 2 2 3 2 2 3 2" xfId="269" xr:uid="{00000000-0005-0000-0000-0000D6000000}"/>
    <cellStyle name="Normální 2 2 3 2 2 3 2 2" xfId="270" xr:uid="{00000000-0005-0000-0000-0000D7000000}"/>
    <cellStyle name="Normální 2 2 3 2 2 3 3" xfId="271" xr:uid="{00000000-0005-0000-0000-0000D8000000}"/>
    <cellStyle name="Normální 2 2 3 2 2 3 3 2" xfId="1952" xr:uid="{00000000-0005-0000-0000-0000D9000000}"/>
    <cellStyle name="Normální 2 2 3 2 2 3 4" xfId="272" xr:uid="{00000000-0005-0000-0000-0000DA000000}"/>
    <cellStyle name="Normální 2 2 3 2 2 4" xfId="273" xr:uid="{00000000-0005-0000-0000-0000DB000000}"/>
    <cellStyle name="Normální 2 2 3 2 2 4 2" xfId="274" xr:uid="{00000000-0005-0000-0000-0000DC000000}"/>
    <cellStyle name="Normální 2 2 3 2 2 4 2 2" xfId="275" xr:uid="{00000000-0005-0000-0000-0000DD000000}"/>
    <cellStyle name="Normální 2 2 3 2 2 4 3" xfId="276" xr:uid="{00000000-0005-0000-0000-0000DE000000}"/>
    <cellStyle name="Normální 2 2 3 2 2 4 3 2" xfId="1814" xr:uid="{00000000-0005-0000-0000-0000DF000000}"/>
    <cellStyle name="Normální 2 2 3 2 2 4 4" xfId="277" xr:uid="{00000000-0005-0000-0000-0000E0000000}"/>
    <cellStyle name="Normální 2 2 3 2 2 5" xfId="278" xr:uid="{00000000-0005-0000-0000-0000E1000000}"/>
    <cellStyle name="Normální 2 2 3 2 2 5 2" xfId="279" xr:uid="{00000000-0005-0000-0000-0000E2000000}"/>
    <cellStyle name="Normální 2 2 3 2 2 6" xfId="280" xr:uid="{00000000-0005-0000-0000-0000E3000000}"/>
    <cellStyle name="Normální 2 2 3 2 2 6 2" xfId="1745" xr:uid="{00000000-0005-0000-0000-0000E4000000}"/>
    <cellStyle name="Normální 2 2 3 2 2 7" xfId="281" xr:uid="{00000000-0005-0000-0000-0000E5000000}"/>
    <cellStyle name="Normální 2 2 3 2 2 7 2" xfId="1596" xr:uid="{00000000-0005-0000-0000-0000E6000000}"/>
    <cellStyle name="Normální 2 2 3 2 2 8" xfId="1447" xr:uid="{00000000-0005-0000-0000-0000E7000000}"/>
    <cellStyle name="Normální 2 2 3 2 2 8 2" xfId="2101" xr:uid="{00000000-0005-0000-0000-0000E8000000}"/>
    <cellStyle name="Normální 2 2 3 2 2 9" xfId="1527" xr:uid="{00000000-0005-0000-0000-0000E9000000}"/>
    <cellStyle name="Normální 2 2 3 2 3" xfId="107" xr:uid="{00000000-0005-0000-0000-0000EA000000}"/>
    <cellStyle name="Normální 2 2 3 2 3 2" xfId="282" xr:uid="{00000000-0005-0000-0000-0000EB000000}"/>
    <cellStyle name="Normální 2 2 3 2 3 2 2" xfId="283" xr:uid="{00000000-0005-0000-0000-0000EC000000}"/>
    <cellStyle name="Normální 2 2 3 2 3 3" xfId="284" xr:uid="{00000000-0005-0000-0000-0000ED000000}"/>
    <cellStyle name="Normální 2 2 3 2 3 3 2" xfId="1854" xr:uid="{00000000-0005-0000-0000-0000EE000000}"/>
    <cellStyle name="Normální 2 2 3 2 3 4" xfId="285" xr:uid="{00000000-0005-0000-0000-0000EF000000}"/>
    <cellStyle name="Normální 2 2 3 2 3 4 2" xfId="1975" xr:uid="{00000000-0005-0000-0000-0000F0000000}"/>
    <cellStyle name="Normální 2 2 3 2 3 5" xfId="1647" xr:uid="{00000000-0005-0000-0000-0000F1000000}"/>
    <cellStyle name="Normální 2 2 3 2 4" xfId="286" xr:uid="{00000000-0005-0000-0000-0000F2000000}"/>
    <cellStyle name="Normální 2 2 3 2 4 2" xfId="287" xr:uid="{00000000-0005-0000-0000-0000F3000000}"/>
    <cellStyle name="Normální 2 2 3 2 4 2 2" xfId="288" xr:uid="{00000000-0005-0000-0000-0000F4000000}"/>
    <cellStyle name="Normální 2 2 3 2 4 3" xfId="289" xr:uid="{00000000-0005-0000-0000-0000F5000000}"/>
    <cellStyle name="Normální 2 2 3 2 4 3 2" xfId="1923" xr:uid="{00000000-0005-0000-0000-0000F6000000}"/>
    <cellStyle name="Normální 2 2 3 2 4 4" xfId="290" xr:uid="{00000000-0005-0000-0000-0000F7000000}"/>
    <cellStyle name="Normální 2 2 3 2 5" xfId="291" xr:uid="{00000000-0005-0000-0000-0000F8000000}"/>
    <cellStyle name="Normální 2 2 3 2 5 2" xfId="292" xr:uid="{00000000-0005-0000-0000-0000F9000000}"/>
    <cellStyle name="Normální 2 2 3 2 5 2 2" xfId="293" xr:uid="{00000000-0005-0000-0000-0000FA000000}"/>
    <cellStyle name="Normální 2 2 3 2 5 3" xfId="294" xr:uid="{00000000-0005-0000-0000-0000FB000000}"/>
    <cellStyle name="Normální 2 2 3 2 5 3 2" xfId="1785" xr:uid="{00000000-0005-0000-0000-0000FC000000}"/>
    <cellStyle name="Normální 2 2 3 2 5 4" xfId="295" xr:uid="{00000000-0005-0000-0000-0000FD000000}"/>
    <cellStyle name="Normální 2 2 3 2 6" xfId="296" xr:uid="{00000000-0005-0000-0000-0000FE000000}"/>
    <cellStyle name="Normální 2 2 3 2 6 2" xfId="297" xr:uid="{00000000-0005-0000-0000-0000FF000000}"/>
    <cellStyle name="Normální 2 2 3 2 7" xfId="298" xr:uid="{00000000-0005-0000-0000-000000010000}"/>
    <cellStyle name="Normální 2 2 3 2 7 2" xfId="1716" xr:uid="{00000000-0005-0000-0000-000001010000}"/>
    <cellStyle name="Normální 2 2 3 2 8" xfId="299" xr:uid="{00000000-0005-0000-0000-000002010000}"/>
    <cellStyle name="Normální 2 2 3 2 8 2" xfId="1562" xr:uid="{00000000-0005-0000-0000-000003010000}"/>
    <cellStyle name="Normální 2 2 3 2 9" xfId="1418" xr:uid="{00000000-0005-0000-0000-000004010000}"/>
    <cellStyle name="Normální 2 2 3 2 9 2" xfId="2072" xr:uid="{00000000-0005-0000-0000-000005010000}"/>
    <cellStyle name="Normální 2 2 3 3" xfId="71" xr:uid="{00000000-0005-0000-0000-000006010000}"/>
    <cellStyle name="Normální 2 2 3 3 2" xfId="151" xr:uid="{00000000-0005-0000-0000-000007010000}"/>
    <cellStyle name="Normální 2 2 3 3 2 2" xfId="300" xr:uid="{00000000-0005-0000-0000-000008010000}"/>
    <cellStyle name="Normální 2 2 3 3 2 2 2" xfId="301" xr:uid="{00000000-0005-0000-0000-000009010000}"/>
    <cellStyle name="Normální 2 2 3 3 2 3" xfId="302" xr:uid="{00000000-0005-0000-0000-00000A010000}"/>
    <cellStyle name="Normální 2 2 3 3 2 3 2" xfId="1898" xr:uid="{00000000-0005-0000-0000-00000B010000}"/>
    <cellStyle name="Normální 2 2 3 3 2 4" xfId="303" xr:uid="{00000000-0005-0000-0000-00000C010000}"/>
    <cellStyle name="Normální 2 2 3 3 2 4 2" xfId="1976" xr:uid="{00000000-0005-0000-0000-00000D010000}"/>
    <cellStyle name="Normální 2 2 3 3 2 5" xfId="1691" xr:uid="{00000000-0005-0000-0000-00000E010000}"/>
    <cellStyle name="Normální 2 2 3 3 3" xfId="304" xr:uid="{00000000-0005-0000-0000-00000F010000}"/>
    <cellStyle name="Normální 2 2 3 3 3 2" xfId="305" xr:uid="{00000000-0005-0000-0000-000010010000}"/>
    <cellStyle name="Normální 2 2 3 3 3 2 2" xfId="306" xr:uid="{00000000-0005-0000-0000-000011010000}"/>
    <cellStyle name="Normální 2 2 3 3 3 3" xfId="307" xr:uid="{00000000-0005-0000-0000-000012010000}"/>
    <cellStyle name="Normální 2 2 3 3 3 3 2" xfId="1967" xr:uid="{00000000-0005-0000-0000-000013010000}"/>
    <cellStyle name="Normální 2 2 3 3 3 4" xfId="308" xr:uid="{00000000-0005-0000-0000-000014010000}"/>
    <cellStyle name="Normální 2 2 3 3 4" xfId="309" xr:uid="{00000000-0005-0000-0000-000015010000}"/>
    <cellStyle name="Normální 2 2 3 3 4 2" xfId="310" xr:uid="{00000000-0005-0000-0000-000016010000}"/>
    <cellStyle name="Normální 2 2 3 3 4 2 2" xfId="311" xr:uid="{00000000-0005-0000-0000-000017010000}"/>
    <cellStyle name="Normální 2 2 3 3 4 3" xfId="312" xr:uid="{00000000-0005-0000-0000-000018010000}"/>
    <cellStyle name="Normální 2 2 3 3 4 3 2" xfId="1829" xr:uid="{00000000-0005-0000-0000-000019010000}"/>
    <cellStyle name="Normální 2 2 3 3 4 4" xfId="313" xr:uid="{00000000-0005-0000-0000-00001A010000}"/>
    <cellStyle name="Normální 2 2 3 3 5" xfId="314" xr:uid="{00000000-0005-0000-0000-00001B010000}"/>
    <cellStyle name="Normální 2 2 3 3 5 2" xfId="315" xr:uid="{00000000-0005-0000-0000-00001C010000}"/>
    <cellStyle name="Normální 2 2 3 3 6" xfId="316" xr:uid="{00000000-0005-0000-0000-00001D010000}"/>
    <cellStyle name="Normální 2 2 3 3 6 2" xfId="1760" xr:uid="{00000000-0005-0000-0000-00001E010000}"/>
    <cellStyle name="Normální 2 2 3 3 7" xfId="317" xr:uid="{00000000-0005-0000-0000-00001F010000}"/>
    <cellStyle name="Normální 2 2 3 3 7 2" xfId="1611" xr:uid="{00000000-0005-0000-0000-000020010000}"/>
    <cellStyle name="Normální 2 2 3 3 8" xfId="1462" xr:uid="{00000000-0005-0000-0000-000021010000}"/>
    <cellStyle name="Normální 2 2 3 3 8 2" xfId="2116" xr:uid="{00000000-0005-0000-0000-000022010000}"/>
    <cellStyle name="Normální 2 2 3 3 9" xfId="1542" xr:uid="{00000000-0005-0000-0000-000023010000}"/>
    <cellStyle name="Normální 2 2 3 4" xfId="44" xr:uid="{00000000-0005-0000-0000-000024010000}"/>
    <cellStyle name="Normální 2 2 3 4 2" xfId="124" xr:uid="{00000000-0005-0000-0000-000025010000}"/>
    <cellStyle name="Normální 2 2 3 4 2 2" xfId="318" xr:uid="{00000000-0005-0000-0000-000026010000}"/>
    <cellStyle name="Normální 2 2 3 4 2 2 2" xfId="319" xr:uid="{00000000-0005-0000-0000-000027010000}"/>
    <cellStyle name="Normální 2 2 3 4 2 3" xfId="320" xr:uid="{00000000-0005-0000-0000-000028010000}"/>
    <cellStyle name="Normální 2 2 3 4 2 3 2" xfId="1871" xr:uid="{00000000-0005-0000-0000-000029010000}"/>
    <cellStyle name="Normální 2 2 3 4 2 4" xfId="321" xr:uid="{00000000-0005-0000-0000-00002A010000}"/>
    <cellStyle name="Normální 2 2 3 4 2 4 2" xfId="1977" xr:uid="{00000000-0005-0000-0000-00002B010000}"/>
    <cellStyle name="Normální 2 2 3 4 2 5" xfId="1664" xr:uid="{00000000-0005-0000-0000-00002C010000}"/>
    <cellStyle name="Normální 2 2 3 4 3" xfId="322" xr:uid="{00000000-0005-0000-0000-00002D010000}"/>
    <cellStyle name="Normální 2 2 3 4 3 2" xfId="323" xr:uid="{00000000-0005-0000-0000-00002E010000}"/>
    <cellStyle name="Normální 2 2 3 4 3 2 2" xfId="324" xr:uid="{00000000-0005-0000-0000-00002F010000}"/>
    <cellStyle name="Normální 2 2 3 4 3 3" xfId="325" xr:uid="{00000000-0005-0000-0000-000030010000}"/>
    <cellStyle name="Normální 2 2 3 4 3 3 2" xfId="1940" xr:uid="{00000000-0005-0000-0000-000031010000}"/>
    <cellStyle name="Normální 2 2 3 4 3 4" xfId="326" xr:uid="{00000000-0005-0000-0000-000032010000}"/>
    <cellStyle name="Normální 2 2 3 4 4" xfId="327" xr:uid="{00000000-0005-0000-0000-000033010000}"/>
    <cellStyle name="Normální 2 2 3 4 4 2" xfId="328" xr:uid="{00000000-0005-0000-0000-000034010000}"/>
    <cellStyle name="Normální 2 2 3 4 4 2 2" xfId="329" xr:uid="{00000000-0005-0000-0000-000035010000}"/>
    <cellStyle name="Normální 2 2 3 4 4 3" xfId="330" xr:uid="{00000000-0005-0000-0000-000036010000}"/>
    <cellStyle name="Normální 2 2 3 4 4 3 2" xfId="1802" xr:uid="{00000000-0005-0000-0000-000037010000}"/>
    <cellStyle name="Normální 2 2 3 4 4 4" xfId="331" xr:uid="{00000000-0005-0000-0000-000038010000}"/>
    <cellStyle name="Normální 2 2 3 4 5" xfId="332" xr:uid="{00000000-0005-0000-0000-000039010000}"/>
    <cellStyle name="Normální 2 2 3 4 5 2" xfId="333" xr:uid="{00000000-0005-0000-0000-00003A010000}"/>
    <cellStyle name="Normální 2 2 3 4 6" xfId="334" xr:uid="{00000000-0005-0000-0000-00003B010000}"/>
    <cellStyle name="Normální 2 2 3 4 6 2" xfId="1733" xr:uid="{00000000-0005-0000-0000-00003C010000}"/>
    <cellStyle name="Normální 2 2 3 4 7" xfId="335" xr:uid="{00000000-0005-0000-0000-00003D010000}"/>
    <cellStyle name="Normální 2 2 3 4 7 2" xfId="1584" xr:uid="{00000000-0005-0000-0000-00003E010000}"/>
    <cellStyle name="Normální 2 2 3 4 8" xfId="1435" xr:uid="{00000000-0005-0000-0000-00003F010000}"/>
    <cellStyle name="Normální 2 2 3 4 8 2" xfId="2089" xr:uid="{00000000-0005-0000-0000-000040010000}"/>
    <cellStyle name="Normální 2 2 3 4 9" xfId="1515" xr:uid="{00000000-0005-0000-0000-000041010000}"/>
    <cellStyle name="Normální 2 2 3 5" xfId="95" xr:uid="{00000000-0005-0000-0000-000042010000}"/>
    <cellStyle name="Normální 2 2 3 5 2" xfId="336" xr:uid="{00000000-0005-0000-0000-000043010000}"/>
    <cellStyle name="Normální 2 2 3 5 2 2" xfId="337" xr:uid="{00000000-0005-0000-0000-000044010000}"/>
    <cellStyle name="Normální 2 2 3 5 3" xfId="338" xr:uid="{00000000-0005-0000-0000-000045010000}"/>
    <cellStyle name="Normální 2 2 3 5 3 2" xfId="1842" xr:uid="{00000000-0005-0000-0000-000046010000}"/>
    <cellStyle name="Normální 2 2 3 5 4" xfId="339" xr:uid="{00000000-0005-0000-0000-000047010000}"/>
    <cellStyle name="Normální 2 2 3 5 4 2" xfId="1635" xr:uid="{00000000-0005-0000-0000-000048010000}"/>
    <cellStyle name="Normální 2 2 3 5 5" xfId="1406" xr:uid="{00000000-0005-0000-0000-000049010000}"/>
    <cellStyle name="Normální 2 2 3 5 5 2" xfId="2060" xr:uid="{00000000-0005-0000-0000-00004A010000}"/>
    <cellStyle name="Normální 2 2 3 5 6" xfId="1486" xr:uid="{00000000-0005-0000-0000-00004B010000}"/>
    <cellStyle name="Normální 2 2 3 6" xfId="82" xr:uid="{00000000-0005-0000-0000-00004C010000}"/>
    <cellStyle name="Normální 2 2 3 6 2" xfId="340" xr:uid="{00000000-0005-0000-0000-00004D010000}"/>
    <cellStyle name="Normální 2 2 3 6 2 2" xfId="341" xr:uid="{00000000-0005-0000-0000-00004E010000}"/>
    <cellStyle name="Normální 2 2 3 6 3" xfId="342" xr:uid="{00000000-0005-0000-0000-00004F010000}"/>
    <cellStyle name="Normální 2 2 3 6 3 2" xfId="1911" xr:uid="{00000000-0005-0000-0000-000050010000}"/>
    <cellStyle name="Normální 2 2 3 6 4" xfId="343" xr:uid="{00000000-0005-0000-0000-000051010000}"/>
    <cellStyle name="Normální 2 2 3 6 4 2" xfId="1978" xr:uid="{00000000-0005-0000-0000-000052010000}"/>
    <cellStyle name="Normální 2 2 3 6 5" xfId="1622" xr:uid="{00000000-0005-0000-0000-000053010000}"/>
    <cellStyle name="Normální 2 2 3 7" xfId="344" xr:uid="{00000000-0005-0000-0000-000054010000}"/>
    <cellStyle name="Normální 2 2 3 7 2" xfId="345" xr:uid="{00000000-0005-0000-0000-000055010000}"/>
    <cellStyle name="Normální 2 2 3 7 2 2" xfId="346" xr:uid="{00000000-0005-0000-0000-000056010000}"/>
    <cellStyle name="Normální 2 2 3 7 3" xfId="347" xr:uid="{00000000-0005-0000-0000-000057010000}"/>
    <cellStyle name="Normální 2 2 3 7 3 2" xfId="1773" xr:uid="{00000000-0005-0000-0000-000058010000}"/>
    <cellStyle name="Normální 2 2 3 7 4" xfId="348" xr:uid="{00000000-0005-0000-0000-000059010000}"/>
    <cellStyle name="Normální 2 2 3 8" xfId="349" xr:uid="{00000000-0005-0000-0000-00005A010000}"/>
    <cellStyle name="Normální 2 2 3 8 2" xfId="350" xr:uid="{00000000-0005-0000-0000-00005B010000}"/>
    <cellStyle name="Normální 2 2 3 9" xfId="351" xr:uid="{00000000-0005-0000-0000-00005C010000}"/>
    <cellStyle name="Normální 2 2 3 9 2" xfId="1704" xr:uid="{00000000-0005-0000-0000-00005D010000}"/>
    <cellStyle name="Normální 2 2 4" xfId="23" xr:uid="{00000000-0005-0000-0000-00005E010000}"/>
    <cellStyle name="Normální 2 2 4 10" xfId="1494" xr:uid="{00000000-0005-0000-0000-00005F010000}"/>
    <cellStyle name="Normální 2 2 4 2" xfId="52" xr:uid="{00000000-0005-0000-0000-000060010000}"/>
    <cellStyle name="Normální 2 2 4 2 2" xfId="132" xr:uid="{00000000-0005-0000-0000-000061010000}"/>
    <cellStyle name="Normální 2 2 4 2 2 2" xfId="352" xr:uid="{00000000-0005-0000-0000-000062010000}"/>
    <cellStyle name="Normální 2 2 4 2 2 2 2" xfId="353" xr:uid="{00000000-0005-0000-0000-000063010000}"/>
    <cellStyle name="Normální 2 2 4 2 2 3" xfId="354" xr:uid="{00000000-0005-0000-0000-000064010000}"/>
    <cellStyle name="Normální 2 2 4 2 2 3 2" xfId="1879" xr:uid="{00000000-0005-0000-0000-000065010000}"/>
    <cellStyle name="Normální 2 2 4 2 2 4" xfId="355" xr:uid="{00000000-0005-0000-0000-000066010000}"/>
    <cellStyle name="Normální 2 2 4 2 2 4 2" xfId="1979" xr:uid="{00000000-0005-0000-0000-000067010000}"/>
    <cellStyle name="Normální 2 2 4 2 2 5" xfId="1672" xr:uid="{00000000-0005-0000-0000-000068010000}"/>
    <cellStyle name="Normální 2 2 4 2 3" xfId="356" xr:uid="{00000000-0005-0000-0000-000069010000}"/>
    <cellStyle name="Normální 2 2 4 2 3 2" xfId="357" xr:uid="{00000000-0005-0000-0000-00006A010000}"/>
    <cellStyle name="Normální 2 2 4 2 3 2 2" xfId="358" xr:uid="{00000000-0005-0000-0000-00006B010000}"/>
    <cellStyle name="Normální 2 2 4 2 3 3" xfId="359" xr:uid="{00000000-0005-0000-0000-00006C010000}"/>
    <cellStyle name="Normální 2 2 4 2 3 3 2" xfId="1948" xr:uid="{00000000-0005-0000-0000-00006D010000}"/>
    <cellStyle name="Normální 2 2 4 2 3 4" xfId="360" xr:uid="{00000000-0005-0000-0000-00006E010000}"/>
    <cellStyle name="Normální 2 2 4 2 4" xfId="361" xr:uid="{00000000-0005-0000-0000-00006F010000}"/>
    <cellStyle name="Normální 2 2 4 2 4 2" xfId="362" xr:uid="{00000000-0005-0000-0000-000070010000}"/>
    <cellStyle name="Normální 2 2 4 2 4 2 2" xfId="363" xr:uid="{00000000-0005-0000-0000-000071010000}"/>
    <cellStyle name="Normální 2 2 4 2 4 3" xfId="364" xr:uid="{00000000-0005-0000-0000-000072010000}"/>
    <cellStyle name="Normální 2 2 4 2 4 3 2" xfId="1810" xr:uid="{00000000-0005-0000-0000-000073010000}"/>
    <cellStyle name="Normální 2 2 4 2 4 4" xfId="365" xr:uid="{00000000-0005-0000-0000-000074010000}"/>
    <cellStyle name="Normální 2 2 4 2 5" xfId="366" xr:uid="{00000000-0005-0000-0000-000075010000}"/>
    <cellStyle name="Normální 2 2 4 2 5 2" xfId="367" xr:uid="{00000000-0005-0000-0000-000076010000}"/>
    <cellStyle name="Normální 2 2 4 2 6" xfId="368" xr:uid="{00000000-0005-0000-0000-000077010000}"/>
    <cellStyle name="Normální 2 2 4 2 6 2" xfId="1741" xr:uid="{00000000-0005-0000-0000-000078010000}"/>
    <cellStyle name="Normální 2 2 4 2 7" xfId="369" xr:uid="{00000000-0005-0000-0000-000079010000}"/>
    <cellStyle name="Normální 2 2 4 2 7 2" xfId="1592" xr:uid="{00000000-0005-0000-0000-00007A010000}"/>
    <cellStyle name="Normální 2 2 4 2 8" xfId="1443" xr:uid="{00000000-0005-0000-0000-00007B010000}"/>
    <cellStyle name="Normální 2 2 4 2 8 2" xfId="2097" xr:uid="{00000000-0005-0000-0000-00007C010000}"/>
    <cellStyle name="Normální 2 2 4 2 9" xfId="1523" xr:uid="{00000000-0005-0000-0000-00007D010000}"/>
    <cellStyle name="Normální 2 2 4 3" xfId="103" xr:uid="{00000000-0005-0000-0000-00007E010000}"/>
    <cellStyle name="Normální 2 2 4 3 2" xfId="370" xr:uid="{00000000-0005-0000-0000-00007F010000}"/>
    <cellStyle name="Normální 2 2 4 3 2 2" xfId="371" xr:uid="{00000000-0005-0000-0000-000080010000}"/>
    <cellStyle name="Normální 2 2 4 3 3" xfId="372" xr:uid="{00000000-0005-0000-0000-000081010000}"/>
    <cellStyle name="Normální 2 2 4 3 3 2" xfId="1850" xr:uid="{00000000-0005-0000-0000-000082010000}"/>
    <cellStyle name="Normální 2 2 4 3 4" xfId="373" xr:uid="{00000000-0005-0000-0000-000083010000}"/>
    <cellStyle name="Normální 2 2 4 3 4 2" xfId="1980" xr:uid="{00000000-0005-0000-0000-000084010000}"/>
    <cellStyle name="Normální 2 2 4 3 5" xfId="1643" xr:uid="{00000000-0005-0000-0000-000085010000}"/>
    <cellStyle name="Normální 2 2 4 4" xfId="374" xr:uid="{00000000-0005-0000-0000-000086010000}"/>
    <cellStyle name="Normální 2 2 4 4 2" xfId="375" xr:uid="{00000000-0005-0000-0000-000087010000}"/>
    <cellStyle name="Normální 2 2 4 4 2 2" xfId="376" xr:uid="{00000000-0005-0000-0000-000088010000}"/>
    <cellStyle name="Normální 2 2 4 4 3" xfId="377" xr:uid="{00000000-0005-0000-0000-000089010000}"/>
    <cellStyle name="Normální 2 2 4 4 3 2" xfId="1919" xr:uid="{00000000-0005-0000-0000-00008A010000}"/>
    <cellStyle name="Normální 2 2 4 4 4" xfId="378" xr:uid="{00000000-0005-0000-0000-00008B010000}"/>
    <cellStyle name="Normální 2 2 4 5" xfId="379" xr:uid="{00000000-0005-0000-0000-00008C010000}"/>
    <cellStyle name="Normální 2 2 4 5 2" xfId="380" xr:uid="{00000000-0005-0000-0000-00008D010000}"/>
    <cellStyle name="Normální 2 2 4 5 2 2" xfId="381" xr:uid="{00000000-0005-0000-0000-00008E010000}"/>
    <cellStyle name="Normální 2 2 4 5 3" xfId="382" xr:uid="{00000000-0005-0000-0000-00008F010000}"/>
    <cellStyle name="Normální 2 2 4 5 3 2" xfId="1781" xr:uid="{00000000-0005-0000-0000-000090010000}"/>
    <cellStyle name="Normální 2 2 4 5 4" xfId="383" xr:uid="{00000000-0005-0000-0000-000091010000}"/>
    <cellStyle name="Normální 2 2 4 6" xfId="384" xr:uid="{00000000-0005-0000-0000-000092010000}"/>
    <cellStyle name="Normální 2 2 4 6 2" xfId="385" xr:uid="{00000000-0005-0000-0000-000093010000}"/>
    <cellStyle name="Normální 2 2 4 7" xfId="386" xr:uid="{00000000-0005-0000-0000-000094010000}"/>
    <cellStyle name="Normální 2 2 4 7 2" xfId="1712" xr:uid="{00000000-0005-0000-0000-000095010000}"/>
    <cellStyle name="Normální 2 2 4 8" xfId="387" xr:uid="{00000000-0005-0000-0000-000096010000}"/>
    <cellStyle name="Normální 2 2 4 8 2" xfId="1558" xr:uid="{00000000-0005-0000-0000-000097010000}"/>
    <cellStyle name="Normální 2 2 4 9" xfId="1414" xr:uid="{00000000-0005-0000-0000-000098010000}"/>
    <cellStyle name="Normální 2 2 4 9 2" xfId="2068" xr:uid="{00000000-0005-0000-0000-000099010000}"/>
    <cellStyle name="Normální 2 2 5" xfId="11" xr:uid="{00000000-0005-0000-0000-00009A010000}"/>
    <cellStyle name="Normální 2 2 5 10" xfId="1482" xr:uid="{00000000-0005-0000-0000-00009B010000}"/>
    <cellStyle name="Normální 2 2 5 2" xfId="40" xr:uid="{00000000-0005-0000-0000-00009C010000}"/>
    <cellStyle name="Normální 2 2 5 2 2" xfId="120" xr:uid="{00000000-0005-0000-0000-00009D010000}"/>
    <cellStyle name="Normální 2 2 5 2 2 2" xfId="388" xr:uid="{00000000-0005-0000-0000-00009E010000}"/>
    <cellStyle name="Normální 2 2 5 2 2 2 2" xfId="389" xr:uid="{00000000-0005-0000-0000-00009F010000}"/>
    <cellStyle name="Normální 2 2 5 2 2 3" xfId="390" xr:uid="{00000000-0005-0000-0000-0000A0010000}"/>
    <cellStyle name="Normální 2 2 5 2 2 3 2" xfId="1867" xr:uid="{00000000-0005-0000-0000-0000A1010000}"/>
    <cellStyle name="Normální 2 2 5 2 2 4" xfId="391" xr:uid="{00000000-0005-0000-0000-0000A2010000}"/>
    <cellStyle name="Normální 2 2 5 2 2 4 2" xfId="1981" xr:uid="{00000000-0005-0000-0000-0000A3010000}"/>
    <cellStyle name="Normální 2 2 5 2 2 5" xfId="1660" xr:uid="{00000000-0005-0000-0000-0000A4010000}"/>
    <cellStyle name="Normální 2 2 5 2 3" xfId="392" xr:uid="{00000000-0005-0000-0000-0000A5010000}"/>
    <cellStyle name="Normální 2 2 5 2 3 2" xfId="393" xr:uid="{00000000-0005-0000-0000-0000A6010000}"/>
    <cellStyle name="Normální 2 2 5 2 3 2 2" xfId="394" xr:uid="{00000000-0005-0000-0000-0000A7010000}"/>
    <cellStyle name="Normální 2 2 5 2 3 3" xfId="395" xr:uid="{00000000-0005-0000-0000-0000A8010000}"/>
    <cellStyle name="Normální 2 2 5 2 3 3 2" xfId="1936" xr:uid="{00000000-0005-0000-0000-0000A9010000}"/>
    <cellStyle name="Normální 2 2 5 2 3 4" xfId="396" xr:uid="{00000000-0005-0000-0000-0000AA010000}"/>
    <cellStyle name="Normální 2 2 5 2 4" xfId="397" xr:uid="{00000000-0005-0000-0000-0000AB010000}"/>
    <cellStyle name="Normální 2 2 5 2 4 2" xfId="398" xr:uid="{00000000-0005-0000-0000-0000AC010000}"/>
    <cellStyle name="Normální 2 2 5 2 4 2 2" xfId="399" xr:uid="{00000000-0005-0000-0000-0000AD010000}"/>
    <cellStyle name="Normální 2 2 5 2 4 3" xfId="400" xr:uid="{00000000-0005-0000-0000-0000AE010000}"/>
    <cellStyle name="Normální 2 2 5 2 4 3 2" xfId="1798" xr:uid="{00000000-0005-0000-0000-0000AF010000}"/>
    <cellStyle name="Normální 2 2 5 2 4 4" xfId="401" xr:uid="{00000000-0005-0000-0000-0000B0010000}"/>
    <cellStyle name="Normální 2 2 5 2 5" xfId="402" xr:uid="{00000000-0005-0000-0000-0000B1010000}"/>
    <cellStyle name="Normální 2 2 5 2 5 2" xfId="403" xr:uid="{00000000-0005-0000-0000-0000B2010000}"/>
    <cellStyle name="Normální 2 2 5 2 6" xfId="404" xr:uid="{00000000-0005-0000-0000-0000B3010000}"/>
    <cellStyle name="Normální 2 2 5 2 6 2" xfId="1729" xr:uid="{00000000-0005-0000-0000-0000B4010000}"/>
    <cellStyle name="Normální 2 2 5 2 7" xfId="405" xr:uid="{00000000-0005-0000-0000-0000B5010000}"/>
    <cellStyle name="Normální 2 2 5 2 7 2" xfId="1580" xr:uid="{00000000-0005-0000-0000-0000B6010000}"/>
    <cellStyle name="Normální 2 2 5 2 8" xfId="1431" xr:uid="{00000000-0005-0000-0000-0000B7010000}"/>
    <cellStyle name="Normální 2 2 5 2 8 2" xfId="2085" xr:uid="{00000000-0005-0000-0000-0000B8010000}"/>
    <cellStyle name="Normální 2 2 5 2 9" xfId="1511" xr:uid="{00000000-0005-0000-0000-0000B9010000}"/>
    <cellStyle name="Normální 2 2 5 3" xfId="91" xr:uid="{00000000-0005-0000-0000-0000BA010000}"/>
    <cellStyle name="Normální 2 2 5 3 2" xfId="406" xr:uid="{00000000-0005-0000-0000-0000BB010000}"/>
    <cellStyle name="Normální 2 2 5 3 2 2" xfId="407" xr:uid="{00000000-0005-0000-0000-0000BC010000}"/>
    <cellStyle name="Normální 2 2 5 3 3" xfId="408" xr:uid="{00000000-0005-0000-0000-0000BD010000}"/>
    <cellStyle name="Normální 2 2 5 3 3 2" xfId="1838" xr:uid="{00000000-0005-0000-0000-0000BE010000}"/>
    <cellStyle name="Normální 2 2 5 3 4" xfId="409" xr:uid="{00000000-0005-0000-0000-0000BF010000}"/>
    <cellStyle name="Normální 2 2 5 3 4 2" xfId="1982" xr:uid="{00000000-0005-0000-0000-0000C0010000}"/>
    <cellStyle name="Normální 2 2 5 3 5" xfId="1631" xr:uid="{00000000-0005-0000-0000-0000C1010000}"/>
    <cellStyle name="Normální 2 2 5 4" xfId="410" xr:uid="{00000000-0005-0000-0000-0000C2010000}"/>
    <cellStyle name="Normální 2 2 5 4 2" xfId="411" xr:uid="{00000000-0005-0000-0000-0000C3010000}"/>
    <cellStyle name="Normální 2 2 5 4 2 2" xfId="412" xr:uid="{00000000-0005-0000-0000-0000C4010000}"/>
    <cellStyle name="Normální 2 2 5 4 3" xfId="413" xr:uid="{00000000-0005-0000-0000-0000C5010000}"/>
    <cellStyle name="Normální 2 2 5 4 3 2" xfId="1907" xr:uid="{00000000-0005-0000-0000-0000C6010000}"/>
    <cellStyle name="Normální 2 2 5 4 4" xfId="414" xr:uid="{00000000-0005-0000-0000-0000C7010000}"/>
    <cellStyle name="Normální 2 2 5 5" xfId="415" xr:uid="{00000000-0005-0000-0000-0000C8010000}"/>
    <cellStyle name="Normální 2 2 5 5 2" xfId="416" xr:uid="{00000000-0005-0000-0000-0000C9010000}"/>
    <cellStyle name="Normální 2 2 5 5 2 2" xfId="417" xr:uid="{00000000-0005-0000-0000-0000CA010000}"/>
    <cellStyle name="Normální 2 2 5 5 3" xfId="418" xr:uid="{00000000-0005-0000-0000-0000CB010000}"/>
    <cellStyle name="Normální 2 2 5 5 3 2" xfId="1769" xr:uid="{00000000-0005-0000-0000-0000CC010000}"/>
    <cellStyle name="Normální 2 2 5 5 4" xfId="419" xr:uid="{00000000-0005-0000-0000-0000CD010000}"/>
    <cellStyle name="Normální 2 2 5 6" xfId="420" xr:uid="{00000000-0005-0000-0000-0000CE010000}"/>
    <cellStyle name="Normální 2 2 5 6 2" xfId="421" xr:uid="{00000000-0005-0000-0000-0000CF010000}"/>
    <cellStyle name="Normální 2 2 5 7" xfId="422" xr:uid="{00000000-0005-0000-0000-0000D0010000}"/>
    <cellStyle name="Normální 2 2 5 7 2" xfId="1700" xr:uid="{00000000-0005-0000-0000-0000D1010000}"/>
    <cellStyle name="Normální 2 2 5 8" xfId="423" xr:uid="{00000000-0005-0000-0000-0000D2010000}"/>
    <cellStyle name="Normální 2 2 5 8 2" xfId="1569" xr:uid="{00000000-0005-0000-0000-0000D3010000}"/>
    <cellStyle name="Normální 2 2 5 9" xfId="1402" xr:uid="{00000000-0005-0000-0000-0000D4010000}"/>
    <cellStyle name="Normální 2 2 5 9 2" xfId="2056" xr:uid="{00000000-0005-0000-0000-0000D5010000}"/>
    <cellStyle name="Normální 2 2 6" xfId="63" xr:uid="{00000000-0005-0000-0000-0000D6010000}"/>
    <cellStyle name="Normální 2 2 6 2" xfId="143" xr:uid="{00000000-0005-0000-0000-0000D7010000}"/>
    <cellStyle name="Normální 2 2 6 2 2" xfId="424" xr:uid="{00000000-0005-0000-0000-0000D8010000}"/>
    <cellStyle name="Normální 2 2 6 2 2 2" xfId="425" xr:uid="{00000000-0005-0000-0000-0000D9010000}"/>
    <cellStyle name="Normální 2 2 6 2 3" xfId="426" xr:uid="{00000000-0005-0000-0000-0000DA010000}"/>
    <cellStyle name="Normální 2 2 6 2 3 2" xfId="1890" xr:uid="{00000000-0005-0000-0000-0000DB010000}"/>
    <cellStyle name="Normální 2 2 6 2 4" xfId="427" xr:uid="{00000000-0005-0000-0000-0000DC010000}"/>
    <cellStyle name="Normální 2 2 6 2 4 2" xfId="1983" xr:uid="{00000000-0005-0000-0000-0000DD010000}"/>
    <cellStyle name="Normální 2 2 6 2 5" xfId="1683" xr:uid="{00000000-0005-0000-0000-0000DE010000}"/>
    <cellStyle name="Normální 2 2 6 3" xfId="428" xr:uid="{00000000-0005-0000-0000-0000DF010000}"/>
    <cellStyle name="Normální 2 2 6 3 2" xfId="429" xr:uid="{00000000-0005-0000-0000-0000E0010000}"/>
    <cellStyle name="Normální 2 2 6 3 2 2" xfId="430" xr:uid="{00000000-0005-0000-0000-0000E1010000}"/>
    <cellStyle name="Normální 2 2 6 3 3" xfId="431" xr:uid="{00000000-0005-0000-0000-0000E2010000}"/>
    <cellStyle name="Normální 2 2 6 3 3 2" xfId="1959" xr:uid="{00000000-0005-0000-0000-0000E3010000}"/>
    <cellStyle name="Normální 2 2 6 3 4" xfId="432" xr:uid="{00000000-0005-0000-0000-0000E4010000}"/>
    <cellStyle name="Normální 2 2 6 4" xfId="433" xr:uid="{00000000-0005-0000-0000-0000E5010000}"/>
    <cellStyle name="Normální 2 2 6 4 2" xfId="434" xr:uid="{00000000-0005-0000-0000-0000E6010000}"/>
    <cellStyle name="Normální 2 2 6 4 2 2" xfId="435" xr:uid="{00000000-0005-0000-0000-0000E7010000}"/>
    <cellStyle name="Normální 2 2 6 4 3" xfId="436" xr:uid="{00000000-0005-0000-0000-0000E8010000}"/>
    <cellStyle name="Normální 2 2 6 4 3 2" xfId="1821" xr:uid="{00000000-0005-0000-0000-0000E9010000}"/>
    <cellStyle name="Normální 2 2 6 4 4" xfId="437" xr:uid="{00000000-0005-0000-0000-0000EA010000}"/>
    <cellStyle name="Normální 2 2 6 5" xfId="438" xr:uid="{00000000-0005-0000-0000-0000EB010000}"/>
    <cellStyle name="Normální 2 2 6 5 2" xfId="439" xr:uid="{00000000-0005-0000-0000-0000EC010000}"/>
    <cellStyle name="Normální 2 2 6 6" xfId="440" xr:uid="{00000000-0005-0000-0000-0000ED010000}"/>
    <cellStyle name="Normální 2 2 6 6 2" xfId="1752" xr:uid="{00000000-0005-0000-0000-0000EE010000}"/>
    <cellStyle name="Normální 2 2 6 7" xfId="441" xr:uid="{00000000-0005-0000-0000-0000EF010000}"/>
    <cellStyle name="Normální 2 2 6 7 2" xfId="1603" xr:uid="{00000000-0005-0000-0000-0000F0010000}"/>
    <cellStyle name="Normální 2 2 6 8" xfId="1454" xr:uid="{00000000-0005-0000-0000-0000F1010000}"/>
    <cellStyle name="Normální 2 2 6 8 2" xfId="2108" xr:uid="{00000000-0005-0000-0000-0000F2010000}"/>
    <cellStyle name="Normální 2 2 6 9" xfId="1534" xr:uid="{00000000-0005-0000-0000-0000F3010000}"/>
    <cellStyle name="Normální 2 2 7" xfId="35" xr:uid="{00000000-0005-0000-0000-0000F4010000}"/>
    <cellStyle name="Normální 2 2 7 2" xfId="115" xr:uid="{00000000-0005-0000-0000-0000F5010000}"/>
    <cellStyle name="Normální 2 2 7 2 2" xfId="442" xr:uid="{00000000-0005-0000-0000-0000F6010000}"/>
    <cellStyle name="Normální 2 2 7 2 2 2" xfId="443" xr:uid="{00000000-0005-0000-0000-0000F7010000}"/>
    <cellStyle name="Normální 2 2 7 2 3" xfId="444" xr:uid="{00000000-0005-0000-0000-0000F8010000}"/>
    <cellStyle name="Normální 2 2 7 2 3 2" xfId="1862" xr:uid="{00000000-0005-0000-0000-0000F9010000}"/>
    <cellStyle name="Normální 2 2 7 2 4" xfId="445" xr:uid="{00000000-0005-0000-0000-0000FA010000}"/>
    <cellStyle name="Normální 2 2 7 2 4 2" xfId="1984" xr:uid="{00000000-0005-0000-0000-0000FB010000}"/>
    <cellStyle name="Normální 2 2 7 2 5" xfId="1655" xr:uid="{00000000-0005-0000-0000-0000FC010000}"/>
    <cellStyle name="Normální 2 2 7 3" xfId="446" xr:uid="{00000000-0005-0000-0000-0000FD010000}"/>
    <cellStyle name="Normální 2 2 7 3 2" xfId="447" xr:uid="{00000000-0005-0000-0000-0000FE010000}"/>
    <cellStyle name="Normální 2 2 7 3 2 2" xfId="448" xr:uid="{00000000-0005-0000-0000-0000FF010000}"/>
    <cellStyle name="Normální 2 2 7 3 3" xfId="449" xr:uid="{00000000-0005-0000-0000-000000020000}"/>
    <cellStyle name="Normální 2 2 7 3 3 2" xfId="1931" xr:uid="{00000000-0005-0000-0000-000001020000}"/>
    <cellStyle name="Normální 2 2 7 3 4" xfId="450" xr:uid="{00000000-0005-0000-0000-000002020000}"/>
    <cellStyle name="Normální 2 2 7 4" xfId="451" xr:uid="{00000000-0005-0000-0000-000003020000}"/>
    <cellStyle name="Normální 2 2 7 4 2" xfId="452" xr:uid="{00000000-0005-0000-0000-000004020000}"/>
    <cellStyle name="Normální 2 2 7 4 2 2" xfId="453" xr:uid="{00000000-0005-0000-0000-000005020000}"/>
    <cellStyle name="Normální 2 2 7 4 3" xfId="454" xr:uid="{00000000-0005-0000-0000-000006020000}"/>
    <cellStyle name="Normální 2 2 7 4 3 2" xfId="1793" xr:uid="{00000000-0005-0000-0000-000007020000}"/>
    <cellStyle name="Normální 2 2 7 4 4" xfId="455" xr:uid="{00000000-0005-0000-0000-000008020000}"/>
    <cellStyle name="Normální 2 2 7 5" xfId="456" xr:uid="{00000000-0005-0000-0000-000009020000}"/>
    <cellStyle name="Normální 2 2 7 5 2" xfId="457" xr:uid="{00000000-0005-0000-0000-00000A020000}"/>
    <cellStyle name="Normální 2 2 7 6" xfId="458" xr:uid="{00000000-0005-0000-0000-00000B020000}"/>
    <cellStyle name="Normální 2 2 7 6 2" xfId="1724" xr:uid="{00000000-0005-0000-0000-00000C020000}"/>
    <cellStyle name="Normální 2 2 7 7" xfId="459" xr:uid="{00000000-0005-0000-0000-00000D020000}"/>
    <cellStyle name="Normální 2 2 7 7 2" xfId="1575" xr:uid="{00000000-0005-0000-0000-00000E020000}"/>
    <cellStyle name="Normální 2 2 7 8" xfId="1426" xr:uid="{00000000-0005-0000-0000-00000F020000}"/>
    <cellStyle name="Normální 2 2 7 8 2" xfId="2080" xr:uid="{00000000-0005-0000-0000-000010020000}"/>
    <cellStyle name="Normální 2 2 7 9" xfId="1506" xr:uid="{00000000-0005-0000-0000-000011020000}"/>
    <cellStyle name="Normální 2 2 8" xfId="86" xr:uid="{00000000-0005-0000-0000-000012020000}"/>
    <cellStyle name="Normální 2 2 8 2" xfId="460" xr:uid="{00000000-0005-0000-0000-000013020000}"/>
    <cellStyle name="Normální 2 2 8 2 2" xfId="461" xr:uid="{00000000-0005-0000-0000-000014020000}"/>
    <cellStyle name="Normální 2 2 8 3" xfId="462" xr:uid="{00000000-0005-0000-0000-000015020000}"/>
    <cellStyle name="Normální 2 2 8 3 2" xfId="1833" xr:uid="{00000000-0005-0000-0000-000016020000}"/>
    <cellStyle name="Normální 2 2 8 4" xfId="463" xr:uid="{00000000-0005-0000-0000-000017020000}"/>
    <cellStyle name="Normální 2 2 8 4 2" xfId="1626" xr:uid="{00000000-0005-0000-0000-000018020000}"/>
    <cellStyle name="Normální 2 2 8 5" xfId="1397" xr:uid="{00000000-0005-0000-0000-000019020000}"/>
    <cellStyle name="Normální 2 2 8 5 2" xfId="2051" xr:uid="{00000000-0005-0000-0000-00001A020000}"/>
    <cellStyle name="Normální 2 2 8 6" xfId="1477" xr:uid="{00000000-0005-0000-0000-00001B020000}"/>
    <cellStyle name="Normální 2 2 9" xfId="74" xr:uid="{00000000-0005-0000-0000-00001C020000}"/>
    <cellStyle name="Normální 2 2 9 2" xfId="464" xr:uid="{00000000-0005-0000-0000-00001D020000}"/>
    <cellStyle name="Normální 2 2 9 2 2" xfId="465" xr:uid="{00000000-0005-0000-0000-00001E020000}"/>
    <cellStyle name="Normální 2 2 9 3" xfId="466" xr:uid="{00000000-0005-0000-0000-00001F020000}"/>
    <cellStyle name="Normální 2 2 9 3 2" xfId="1902" xr:uid="{00000000-0005-0000-0000-000020020000}"/>
    <cellStyle name="Normální 2 2 9 4" xfId="467" xr:uid="{00000000-0005-0000-0000-000021020000}"/>
    <cellStyle name="Normální 2 2 9 4 2" xfId="1985" xr:uid="{00000000-0005-0000-0000-000022020000}"/>
    <cellStyle name="Normální 2 2 9 5" xfId="1614" xr:uid="{00000000-0005-0000-0000-000023020000}"/>
    <cellStyle name="Normální 2 3" xfId="3" xr:uid="{00000000-0005-0000-0000-000024020000}"/>
    <cellStyle name="Normální 2 3 10" xfId="468" xr:uid="{00000000-0005-0000-0000-000025020000}"/>
    <cellStyle name="Normální 2 3 10 2" xfId="1693" xr:uid="{00000000-0005-0000-0000-000026020000}"/>
    <cellStyle name="Normální 2 3 11" xfId="469" xr:uid="{00000000-0005-0000-0000-000027020000}"/>
    <cellStyle name="Normální 2 3 11 2" xfId="1552" xr:uid="{00000000-0005-0000-0000-000028020000}"/>
    <cellStyle name="Normální 2 3 12" xfId="1387" xr:uid="{00000000-0005-0000-0000-000029020000}"/>
    <cellStyle name="Normální 2 3 12 2" xfId="2041" xr:uid="{00000000-0005-0000-0000-00002A020000}"/>
    <cellStyle name="Normální 2 3 13" xfId="1467" xr:uid="{00000000-0005-0000-0000-00002B020000}"/>
    <cellStyle name="Normální 2 3 2" xfId="29" xr:uid="{00000000-0005-0000-0000-00002C020000}"/>
    <cellStyle name="Normální 2 3 2 10" xfId="1391" xr:uid="{00000000-0005-0000-0000-00002D020000}"/>
    <cellStyle name="Normální 2 3 2 10 2" xfId="2045" xr:uid="{00000000-0005-0000-0000-00002E020000}"/>
    <cellStyle name="Normální 2 3 2 11" xfId="1471" xr:uid="{00000000-0005-0000-0000-00002F020000}"/>
    <cellStyle name="Normální 2 3 2 2" xfId="69" xr:uid="{00000000-0005-0000-0000-000030020000}"/>
    <cellStyle name="Normální 2 3 2 2 2" xfId="149" xr:uid="{00000000-0005-0000-0000-000031020000}"/>
    <cellStyle name="Normální 2 3 2 2 2 2" xfId="470" xr:uid="{00000000-0005-0000-0000-000032020000}"/>
    <cellStyle name="Normální 2 3 2 2 2 2 2" xfId="471" xr:uid="{00000000-0005-0000-0000-000033020000}"/>
    <cellStyle name="Normální 2 3 2 2 2 3" xfId="472" xr:uid="{00000000-0005-0000-0000-000034020000}"/>
    <cellStyle name="Normální 2 3 2 2 2 3 2" xfId="1896" xr:uid="{00000000-0005-0000-0000-000035020000}"/>
    <cellStyle name="Normální 2 3 2 2 2 4" xfId="473" xr:uid="{00000000-0005-0000-0000-000036020000}"/>
    <cellStyle name="Normální 2 3 2 2 2 4 2" xfId="1986" xr:uid="{00000000-0005-0000-0000-000037020000}"/>
    <cellStyle name="Normální 2 3 2 2 2 5" xfId="1689" xr:uid="{00000000-0005-0000-0000-000038020000}"/>
    <cellStyle name="Normální 2 3 2 2 3" xfId="474" xr:uid="{00000000-0005-0000-0000-000039020000}"/>
    <cellStyle name="Normální 2 3 2 2 3 2" xfId="475" xr:uid="{00000000-0005-0000-0000-00003A020000}"/>
    <cellStyle name="Normální 2 3 2 2 3 2 2" xfId="476" xr:uid="{00000000-0005-0000-0000-00003B020000}"/>
    <cellStyle name="Normální 2 3 2 2 3 3" xfId="477" xr:uid="{00000000-0005-0000-0000-00003C020000}"/>
    <cellStyle name="Normální 2 3 2 2 3 3 2" xfId="1965" xr:uid="{00000000-0005-0000-0000-00003D020000}"/>
    <cellStyle name="Normální 2 3 2 2 3 4" xfId="478" xr:uid="{00000000-0005-0000-0000-00003E020000}"/>
    <cellStyle name="Normální 2 3 2 2 4" xfId="479" xr:uid="{00000000-0005-0000-0000-00003F020000}"/>
    <cellStyle name="Normální 2 3 2 2 4 2" xfId="480" xr:uid="{00000000-0005-0000-0000-000040020000}"/>
    <cellStyle name="Normální 2 3 2 2 4 2 2" xfId="481" xr:uid="{00000000-0005-0000-0000-000041020000}"/>
    <cellStyle name="Normální 2 3 2 2 4 3" xfId="482" xr:uid="{00000000-0005-0000-0000-000042020000}"/>
    <cellStyle name="Normální 2 3 2 2 4 3 2" xfId="1827" xr:uid="{00000000-0005-0000-0000-000043020000}"/>
    <cellStyle name="Normální 2 3 2 2 4 4" xfId="483" xr:uid="{00000000-0005-0000-0000-000044020000}"/>
    <cellStyle name="Normální 2 3 2 2 5" xfId="484" xr:uid="{00000000-0005-0000-0000-000045020000}"/>
    <cellStyle name="Normální 2 3 2 2 5 2" xfId="485" xr:uid="{00000000-0005-0000-0000-000046020000}"/>
    <cellStyle name="Normální 2 3 2 2 6" xfId="486" xr:uid="{00000000-0005-0000-0000-000047020000}"/>
    <cellStyle name="Normální 2 3 2 2 6 2" xfId="1758" xr:uid="{00000000-0005-0000-0000-000048020000}"/>
    <cellStyle name="Normální 2 3 2 2 7" xfId="487" xr:uid="{00000000-0005-0000-0000-000049020000}"/>
    <cellStyle name="Normální 2 3 2 2 7 2" xfId="1609" xr:uid="{00000000-0005-0000-0000-00004A020000}"/>
    <cellStyle name="Normální 2 3 2 2 8" xfId="1460" xr:uid="{00000000-0005-0000-0000-00004B020000}"/>
    <cellStyle name="Normální 2 3 2 2 8 2" xfId="2114" xr:uid="{00000000-0005-0000-0000-00004C020000}"/>
    <cellStyle name="Normální 2 3 2 2 9" xfId="1540" xr:uid="{00000000-0005-0000-0000-00004D020000}"/>
    <cellStyle name="Normální 2 3 2 3" xfId="58" xr:uid="{00000000-0005-0000-0000-00004E020000}"/>
    <cellStyle name="Normální 2 3 2 3 2" xfId="138" xr:uid="{00000000-0005-0000-0000-00004F020000}"/>
    <cellStyle name="Normální 2 3 2 3 2 2" xfId="488" xr:uid="{00000000-0005-0000-0000-000050020000}"/>
    <cellStyle name="Normální 2 3 2 3 2 2 2" xfId="489" xr:uid="{00000000-0005-0000-0000-000051020000}"/>
    <cellStyle name="Normální 2 3 2 3 2 3" xfId="490" xr:uid="{00000000-0005-0000-0000-000052020000}"/>
    <cellStyle name="Normální 2 3 2 3 2 3 2" xfId="1885" xr:uid="{00000000-0005-0000-0000-000053020000}"/>
    <cellStyle name="Normální 2 3 2 3 2 4" xfId="491" xr:uid="{00000000-0005-0000-0000-000054020000}"/>
    <cellStyle name="Normální 2 3 2 3 2 4 2" xfId="1987" xr:uid="{00000000-0005-0000-0000-000055020000}"/>
    <cellStyle name="Normální 2 3 2 3 2 5" xfId="1678" xr:uid="{00000000-0005-0000-0000-000056020000}"/>
    <cellStyle name="Normální 2 3 2 3 3" xfId="492" xr:uid="{00000000-0005-0000-0000-000057020000}"/>
    <cellStyle name="Normální 2 3 2 3 3 2" xfId="493" xr:uid="{00000000-0005-0000-0000-000058020000}"/>
    <cellStyle name="Normální 2 3 2 3 3 2 2" xfId="494" xr:uid="{00000000-0005-0000-0000-000059020000}"/>
    <cellStyle name="Normální 2 3 2 3 3 3" xfId="495" xr:uid="{00000000-0005-0000-0000-00005A020000}"/>
    <cellStyle name="Normální 2 3 2 3 3 3 2" xfId="1954" xr:uid="{00000000-0005-0000-0000-00005B020000}"/>
    <cellStyle name="Normální 2 3 2 3 3 4" xfId="496" xr:uid="{00000000-0005-0000-0000-00005C020000}"/>
    <cellStyle name="Normální 2 3 2 3 4" xfId="497" xr:uid="{00000000-0005-0000-0000-00005D020000}"/>
    <cellStyle name="Normální 2 3 2 3 4 2" xfId="498" xr:uid="{00000000-0005-0000-0000-00005E020000}"/>
    <cellStyle name="Normální 2 3 2 3 4 2 2" xfId="499" xr:uid="{00000000-0005-0000-0000-00005F020000}"/>
    <cellStyle name="Normální 2 3 2 3 4 3" xfId="500" xr:uid="{00000000-0005-0000-0000-000060020000}"/>
    <cellStyle name="Normální 2 3 2 3 4 3 2" xfId="1816" xr:uid="{00000000-0005-0000-0000-000061020000}"/>
    <cellStyle name="Normální 2 3 2 3 4 4" xfId="501" xr:uid="{00000000-0005-0000-0000-000062020000}"/>
    <cellStyle name="Normální 2 3 2 3 5" xfId="502" xr:uid="{00000000-0005-0000-0000-000063020000}"/>
    <cellStyle name="Normální 2 3 2 3 5 2" xfId="503" xr:uid="{00000000-0005-0000-0000-000064020000}"/>
    <cellStyle name="Normální 2 3 2 3 6" xfId="504" xr:uid="{00000000-0005-0000-0000-000065020000}"/>
    <cellStyle name="Normální 2 3 2 3 6 2" xfId="1747" xr:uid="{00000000-0005-0000-0000-000066020000}"/>
    <cellStyle name="Normální 2 3 2 3 7" xfId="505" xr:uid="{00000000-0005-0000-0000-000067020000}"/>
    <cellStyle name="Normální 2 3 2 3 7 2" xfId="1598" xr:uid="{00000000-0005-0000-0000-000068020000}"/>
    <cellStyle name="Normální 2 3 2 3 8" xfId="1449" xr:uid="{00000000-0005-0000-0000-000069020000}"/>
    <cellStyle name="Normální 2 3 2 3 8 2" xfId="2103" xr:uid="{00000000-0005-0000-0000-00006A020000}"/>
    <cellStyle name="Normální 2 3 2 3 9" xfId="1529" xr:uid="{00000000-0005-0000-0000-00006B020000}"/>
    <cellStyle name="Normální 2 3 2 4" xfId="109" xr:uid="{00000000-0005-0000-0000-00006C020000}"/>
    <cellStyle name="Normální 2 3 2 4 2" xfId="506" xr:uid="{00000000-0005-0000-0000-00006D020000}"/>
    <cellStyle name="Normální 2 3 2 4 2 2" xfId="507" xr:uid="{00000000-0005-0000-0000-00006E020000}"/>
    <cellStyle name="Normální 2 3 2 4 3" xfId="508" xr:uid="{00000000-0005-0000-0000-00006F020000}"/>
    <cellStyle name="Normální 2 3 2 4 3 2" xfId="1856" xr:uid="{00000000-0005-0000-0000-000070020000}"/>
    <cellStyle name="Normální 2 3 2 4 4" xfId="509" xr:uid="{00000000-0005-0000-0000-000071020000}"/>
    <cellStyle name="Normální 2 3 2 4 4 2" xfId="1649" xr:uid="{00000000-0005-0000-0000-000072020000}"/>
    <cellStyle name="Normální 2 3 2 4 5" xfId="1420" xr:uid="{00000000-0005-0000-0000-000073020000}"/>
    <cellStyle name="Normální 2 3 2 4 5 2" xfId="2074" xr:uid="{00000000-0005-0000-0000-000074020000}"/>
    <cellStyle name="Normální 2 3 2 4 6" xfId="1500" xr:uid="{00000000-0005-0000-0000-000075020000}"/>
    <cellStyle name="Normální 2 3 2 5" xfId="80" xr:uid="{00000000-0005-0000-0000-000076020000}"/>
    <cellStyle name="Normální 2 3 2 5 2" xfId="510" xr:uid="{00000000-0005-0000-0000-000077020000}"/>
    <cellStyle name="Normální 2 3 2 5 2 2" xfId="511" xr:uid="{00000000-0005-0000-0000-000078020000}"/>
    <cellStyle name="Normální 2 3 2 5 3" xfId="512" xr:uid="{00000000-0005-0000-0000-000079020000}"/>
    <cellStyle name="Normální 2 3 2 5 3 2" xfId="1925" xr:uid="{00000000-0005-0000-0000-00007A020000}"/>
    <cellStyle name="Normální 2 3 2 5 4" xfId="513" xr:uid="{00000000-0005-0000-0000-00007B020000}"/>
    <cellStyle name="Normální 2 3 2 5 4 2" xfId="1988" xr:uid="{00000000-0005-0000-0000-00007C020000}"/>
    <cellStyle name="Normální 2 3 2 5 5" xfId="1620" xr:uid="{00000000-0005-0000-0000-00007D020000}"/>
    <cellStyle name="Normální 2 3 2 6" xfId="514" xr:uid="{00000000-0005-0000-0000-00007E020000}"/>
    <cellStyle name="Normální 2 3 2 6 2" xfId="515" xr:uid="{00000000-0005-0000-0000-00007F020000}"/>
    <cellStyle name="Normální 2 3 2 6 2 2" xfId="516" xr:uid="{00000000-0005-0000-0000-000080020000}"/>
    <cellStyle name="Normální 2 3 2 6 3" xfId="517" xr:uid="{00000000-0005-0000-0000-000081020000}"/>
    <cellStyle name="Normální 2 3 2 6 3 2" xfId="1787" xr:uid="{00000000-0005-0000-0000-000082020000}"/>
    <cellStyle name="Normální 2 3 2 6 4" xfId="518" xr:uid="{00000000-0005-0000-0000-000083020000}"/>
    <cellStyle name="Normální 2 3 2 7" xfId="519" xr:uid="{00000000-0005-0000-0000-000084020000}"/>
    <cellStyle name="Normální 2 3 2 7 2" xfId="520" xr:uid="{00000000-0005-0000-0000-000085020000}"/>
    <cellStyle name="Normální 2 3 2 8" xfId="521" xr:uid="{00000000-0005-0000-0000-000086020000}"/>
    <cellStyle name="Normální 2 3 2 8 2" xfId="1718" xr:uid="{00000000-0005-0000-0000-000087020000}"/>
    <cellStyle name="Normální 2 3 2 9" xfId="522" xr:uid="{00000000-0005-0000-0000-000088020000}"/>
    <cellStyle name="Normální 2 3 2 9 2" xfId="1564" xr:uid="{00000000-0005-0000-0000-000089020000}"/>
    <cellStyle name="Normální 2 3 3" xfId="17" xr:uid="{00000000-0005-0000-0000-00008A020000}"/>
    <cellStyle name="Normální 2 3 3 10" xfId="1488" xr:uid="{00000000-0005-0000-0000-00008B020000}"/>
    <cellStyle name="Normální 2 3 3 2" xfId="46" xr:uid="{00000000-0005-0000-0000-00008C020000}"/>
    <cellStyle name="Normální 2 3 3 2 2" xfId="126" xr:uid="{00000000-0005-0000-0000-00008D020000}"/>
    <cellStyle name="Normální 2 3 3 2 2 2" xfId="523" xr:uid="{00000000-0005-0000-0000-00008E020000}"/>
    <cellStyle name="Normální 2 3 3 2 2 2 2" xfId="524" xr:uid="{00000000-0005-0000-0000-00008F020000}"/>
    <cellStyle name="Normální 2 3 3 2 2 3" xfId="525" xr:uid="{00000000-0005-0000-0000-000090020000}"/>
    <cellStyle name="Normální 2 3 3 2 2 3 2" xfId="1873" xr:uid="{00000000-0005-0000-0000-000091020000}"/>
    <cellStyle name="Normální 2 3 3 2 2 4" xfId="526" xr:uid="{00000000-0005-0000-0000-000092020000}"/>
    <cellStyle name="Normální 2 3 3 2 2 4 2" xfId="1989" xr:uid="{00000000-0005-0000-0000-000093020000}"/>
    <cellStyle name="Normální 2 3 3 2 2 5" xfId="1666" xr:uid="{00000000-0005-0000-0000-000094020000}"/>
    <cellStyle name="Normální 2 3 3 2 3" xfId="527" xr:uid="{00000000-0005-0000-0000-000095020000}"/>
    <cellStyle name="Normální 2 3 3 2 3 2" xfId="528" xr:uid="{00000000-0005-0000-0000-000096020000}"/>
    <cellStyle name="Normální 2 3 3 2 3 2 2" xfId="529" xr:uid="{00000000-0005-0000-0000-000097020000}"/>
    <cellStyle name="Normální 2 3 3 2 3 3" xfId="530" xr:uid="{00000000-0005-0000-0000-000098020000}"/>
    <cellStyle name="Normální 2 3 3 2 3 3 2" xfId="1942" xr:uid="{00000000-0005-0000-0000-000099020000}"/>
    <cellStyle name="Normální 2 3 3 2 3 4" xfId="531" xr:uid="{00000000-0005-0000-0000-00009A020000}"/>
    <cellStyle name="Normální 2 3 3 2 4" xfId="532" xr:uid="{00000000-0005-0000-0000-00009B020000}"/>
    <cellStyle name="Normální 2 3 3 2 4 2" xfId="533" xr:uid="{00000000-0005-0000-0000-00009C020000}"/>
    <cellStyle name="Normální 2 3 3 2 4 2 2" xfId="534" xr:uid="{00000000-0005-0000-0000-00009D020000}"/>
    <cellStyle name="Normální 2 3 3 2 4 3" xfId="535" xr:uid="{00000000-0005-0000-0000-00009E020000}"/>
    <cellStyle name="Normální 2 3 3 2 4 3 2" xfId="1804" xr:uid="{00000000-0005-0000-0000-00009F020000}"/>
    <cellStyle name="Normální 2 3 3 2 4 4" xfId="536" xr:uid="{00000000-0005-0000-0000-0000A0020000}"/>
    <cellStyle name="Normální 2 3 3 2 5" xfId="537" xr:uid="{00000000-0005-0000-0000-0000A1020000}"/>
    <cellStyle name="Normální 2 3 3 2 5 2" xfId="538" xr:uid="{00000000-0005-0000-0000-0000A2020000}"/>
    <cellStyle name="Normální 2 3 3 2 6" xfId="539" xr:uid="{00000000-0005-0000-0000-0000A3020000}"/>
    <cellStyle name="Normální 2 3 3 2 6 2" xfId="1735" xr:uid="{00000000-0005-0000-0000-0000A4020000}"/>
    <cellStyle name="Normální 2 3 3 2 7" xfId="540" xr:uid="{00000000-0005-0000-0000-0000A5020000}"/>
    <cellStyle name="Normální 2 3 3 2 7 2" xfId="1586" xr:uid="{00000000-0005-0000-0000-0000A6020000}"/>
    <cellStyle name="Normální 2 3 3 2 8" xfId="1437" xr:uid="{00000000-0005-0000-0000-0000A7020000}"/>
    <cellStyle name="Normální 2 3 3 2 8 2" xfId="2091" xr:uid="{00000000-0005-0000-0000-0000A8020000}"/>
    <cellStyle name="Normální 2 3 3 2 9" xfId="1517" xr:uid="{00000000-0005-0000-0000-0000A9020000}"/>
    <cellStyle name="Normální 2 3 3 3" xfId="97" xr:uid="{00000000-0005-0000-0000-0000AA020000}"/>
    <cellStyle name="Normální 2 3 3 3 2" xfId="541" xr:uid="{00000000-0005-0000-0000-0000AB020000}"/>
    <cellStyle name="Normální 2 3 3 3 2 2" xfId="542" xr:uid="{00000000-0005-0000-0000-0000AC020000}"/>
    <cellStyle name="Normální 2 3 3 3 3" xfId="543" xr:uid="{00000000-0005-0000-0000-0000AD020000}"/>
    <cellStyle name="Normální 2 3 3 3 3 2" xfId="1844" xr:uid="{00000000-0005-0000-0000-0000AE020000}"/>
    <cellStyle name="Normální 2 3 3 3 4" xfId="544" xr:uid="{00000000-0005-0000-0000-0000AF020000}"/>
    <cellStyle name="Normální 2 3 3 3 4 2" xfId="1990" xr:uid="{00000000-0005-0000-0000-0000B0020000}"/>
    <cellStyle name="Normální 2 3 3 3 5" xfId="1637" xr:uid="{00000000-0005-0000-0000-0000B1020000}"/>
    <cellStyle name="Normální 2 3 3 4" xfId="545" xr:uid="{00000000-0005-0000-0000-0000B2020000}"/>
    <cellStyle name="Normální 2 3 3 4 2" xfId="546" xr:uid="{00000000-0005-0000-0000-0000B3020000}"/>
    <cellStyle name="Normální 2 3 3 4 2 2" xfId="547" xr:uid="{00000000-0005-0000-0000-0000B4020000}"/>
    <cellStyle name="Normální 2 3 3 4 3" xfId="548" xr:uid="{00000000-0005-0000-0000-0000B5020000}"/>
    <cellStyle name="Normální 2 3 3 4 3 2" xfId="1913" xr:uid="{00000000-0005-0000-0000-0000B6020000}"/>
    <cellStyle name="Normální 2 3 3 4 4" xfId="549" xr:uid="{00000000-0005-0000-0000-0000B7020000}"/>
    <cellStyle name="Normální 2 3 3 5" xfId="550" xr:uid="{00000000-0005-0000-0000-0000B8020000}"/>
    <cellStyle name="Normální 2 3 3 5 2" xfId="551" xr:uid="{00000000-0005-0000-0000-0000B9020000}"/>
    <cellStyle name="Normální 2 3 3 5 2 2" xfId="552" xr:uid="{00000000-0005-0000-0000-0000BA020000}"/>
    <cellStyle name="Normální 2 3 3 5 3" xfId="553" xr:uid="{00000000-0005-0000-0000-0000BB020000}"/>
    <cellStyle name="Normální 2 3 3 5 3 2" xfId="1775" xr:uid="{00000000-0005-0000-0000-0000BC020000}"/>
    <cellStyle name="Normální 2 3 3 5 4" xfId="554" xr:uid="{00000000-0005-0000-0000-0000BD020000}"/>
    <cellStyle name="Normální 2 3 3 6" xfId="555" xr:uid="{00000000-0005-0000-0000-0000BE020000}"/>
    <cellStyle name="Normální 2 3 3 6 2" xfId="556" xr:uid="{00000000-0005-0000-0000-0000BF020000}"/>
    <cellStyle name="Normální 2 3 3 7" xfId="557" xr:uid="{00000000-0005-0000-0000-0000C0020000}"/>
    <cellStyle name="Normální 2 3 3 7 2" xfId="1706" xr:uid="{00000000-0005-0000-0000-0000C1020000}"/>
    <cellStyle name="Normální 2 3 3 8" xfId="558" xr:uid="{00000000-0005-0000-0000-0000C2020000}"/>
    <cellStyle name="Normální 2 3 3 8 2" xfId="1571" xr:uid="{00000000-0005-0000-0000-0000C3020000}"/>
    <cellStyle name="Normální 2 3 3 9" xfId="1408" xr:uid="{00000000-0005-0000-0000-0000C4020000}"/>
    <cellStyle name="Normální 2 3 3 9 2" xfId="2062" xr:uid="{00000000-0005-0000-0000-0000C5020000}"/>
    <cellStyle name="Normální 2 3 4" xfId="65" xr:uid="{00000000-0005-0000-0000-0000C6020000}"/>
    <cellStyle name="Normální 2 3 4 2" xfId="145" xr:uid="{00000000-0005-0000-0000-0000C7020000}"/>
    <cellStyle name="Normální 2 3 4 2 2" xfId="559" xr:uid="{00000000-0005-0000-0000-0000C8020000}"/>
    <cellStyle name="Normální 2 3 4 2 2 2" xfId="560" xr:uid="{00000000-0005-0000-0000-0000C9020000}"/>
    <cellStyle name="Normální 2 3 4 2 3" xfId="561" xr:uid="{00000000-0005-0000-0000-0000CA020000}"/>
    <cellStyle name="Normální 2 3 4 2 3 2" xfId="1892" xr:uid="{00000000-0005-0000-0000-0000CB020000}"/>
    <cellStyle name="Normální 2 3 4 2 4" xfId="562" xr:uid="{00000000-0005-0000-0000-0000CC020000}"/>
    <cellStyle name="Normální 2 3 4 2 4 2" xfId="1991" xr:uid="{00000000-0005-0000-0000-0000CD020000}"/>
    <cellStyle name="Normální 2 3 4 2 5" xfId="1685" xr:uid="{00000000-0005-0000-0000-0000CE020000}"/>
    <cellStyle name="Normální 2 3 4 3" xfId="563" xr:uid="{00000000-0005-0000-0000-0000CF020000}"/>
    <cellStyle name="Normální 2 3 4 3 2" xfId="564" xr:uid="{00000000-0005-0000-0000-0000D0020000}"/>
    <cellStyle name="Normální 2 3 4 3 2 2" xfId="565" xr:uid="{00000000-0005-0000-0000-0000D1020000}"/>
    <cellStyle name="Normální 2 3 4 3 3" xfId="566" xr:uid="{00000000-0005-0000-0000-0000D2020000}"/>
    <cellStyle name="Normální 2 3 4 3 3 2" xfId="1961" xr:uid="{00000000-0005-0000-0000-0000D3020000}"/>
    <cellStyle name="Normální 2 3 4 3 4" xfId="567" xr:uid="{00000000-0005-0000-0000-0000D4020000}"/>
    <cellStyle name="Normální 2 3 4 4" xfId="568" xr:uid="{00000000-0005-0000-0000-0000D5020000}"/>
    <cellStyle name="Normální 2 3 4 4 2" xfId="569" xr:uid="{00000000-0005-0000-0000-0000D6020000}"/>
    <cellStyle name="Normální 2 3 4 4 2 2" xfId="570" xr:uid="{00000000-0005-0000-0000-0000D7020000}"/>
    <cellStyle name="Normální 2 3 4 4 3" xfId="571" xr:uid="{00000000-0005-0000-0000-0000D8020000}"/>
    <cellStyle name="Normální 2 3 4 4 3 2" xfId="1823" xr:uid="{00000000-0005-0000-0000-0000D9020000}"/>
    <cellStyle name="Normální 2 3 4 4 4" xfId="572" xr:uid="{00000000-0005-0000-0000-0000DA020000}"/>
    <cellStyle name="Normální 2 3 4 5" xfId="573" xr:uid="{00000000-0005-0000-0000-0000DB020000}"/>
    <cellStyle name="Normální 2 3 4 5 2" xfId="574" xr:uid="{00000000-0005-0000-0000-0000DC020000}"/>
    <cellStyle name="Normální 2 3 4 6" xfId="575" xr:uid="{00000000-0005-0000-0000-0000DD020000}"/>
    <cellStyle name="Normální 2 3 4 6 2" xfId="1754" xr:uid="{00000000-0005-0000-0000-0000DE020000}"/>
    <cellStyle name="Normální 2 3 4 7" xfId="576" xr:uid="{00000000-0005-0000-0000-0000DF020000}"/>
    <cellStyle name="Normální 2 3 4 7 2" xfId="1605" xr:uid="{00000000-0005-0000-0000-0000E0020000}"/>
    <cellStyle name="Normální 2 3 4 8" xfId="1456" xr:uid="{00000000-0005-0000-0000-0000E1020000}"/>
    <cellStyle name="Normální 2 3 4 8 2" xfId="2110" xr:uid="{00000000-0005-0000-0000-0000E2020000}"/>
    <cellStyle name="Normální 2 3 4 9" xfId="1536" xr:uid="{00000000-0005-0000-0000-0000E3020000}"/>
    <cellStyle name="Normální 2 3 5" xfId="33" xr:uid="{00000000-0005-0000-0000-0000E4020000}"/>
    <cellStyle name="Normální 2 3 5 2" xfId="113" xr:uid="{00000000-0005-0000-0000-0000E5020000}"/>
    <cellStyle name="Normální 2 3 5 2 2" xfId="577" xr:uid="{00000000-0005-0000-0000-0000E6020000}"/>
    <cellStyle name="Normální 2 3 5 2 2 2" xfId="578" xr:uid="{00000000-0005-0000-0000-0000E7020000}"/>
    <cellStyle name="Normální 2 3 5 2 3" xfId="579" xr:uid="{00000000-0005-0000-0000-0000E8020000}"/>
    <cellStyle name="Normální 2 3 5 2 3 2" xfId="1860" xr:uid="{00000000-0005-0000-0000-0000E9020000}"/>
    <cellStyle name="Normální 2 3 5 2 4" xfId="580" xr:uid="{00000000-0005-0000-0000-0000EA020000}"/>
    <cellStyle name="Normální 2 3 5 2 4 2" xfId="1992" xr:uid="{00000000-0005-0000-0000-0000EB020000}"/>
    <cellStyle name="Normální 2 3 5 2 5" xfId="1653" xr:uid="{00000000-0005-0000-0000-0000EC020000}"/>
    <cellStyle name="Normální 2 3 5 3" xfId="581" xr:uid="{00000000-0005-0000-0000-0000ED020000}"/>
    <cellStyle name="Normální 2 3 5 3 2" xfId="582" xr:uid="{00000000-0005-0000-0000-0000EE020000}"/>
    <cellStyle name="Normální 2 3 5 3 2 2" xfId="583" xr:uid="{00000000-0005-0000-0000-0000EF020000}"/>
    <cellStyle name="Normální 2 3 5 3 3" xfId="584" xr:uid="{00000000-0005-0000-0000-0000F0020000}"/>
    <cellStyle name="Normální 2 3 5 3 3 2" xfId="1929" xr:uid="{00000000-0005-0000-0000-0000F1020000}"/>
    <cellStyle name="Normální 2 3 5 3 4" xfId="585" xr:uid="{00000000-0005-0000-0000-0000F2020000}"/>
    <cellStyle name="Normální 2 3 5 4" xfId="586" xr:uid="{00000000-0005-0000-0000-0000F3020000}"/>
    <cellStyle name="Normální 2 3 5 4 2" xfId="587" xr:uid="{00000000-0005-0000-0000-0000F4020000}"/>
    <cellStyle name="Normální 2 3 5 4 2 2" xfId="588" xr:uid="{00000000-0005-0000-0000-0000F5020000}"/>
    <cellStyle name="Normální 2 3 5 4 3" xfId="589" xr:uid="{00000000-0005-0000-0000-0000F6020000}"/>
    <cellStyle name="Normální 2 3 5 4 3 2" xfId="1791" xr:uid="{00000000-0005-0000-0000-0000F7020000}"/>
    <cellStyle name="Normální 2 3 5 4 4" xfId="590" xr:uid="{00000000-0005-0000-0000-0000F8020000}"/>
    <cellStyle name="Normální 2 3 5 5" xfId="591" xr:uid="{00000000-0005-0000-0000-0000F9020000}"/>
    <cellStyle name="Normální 2 3 5 5 2" xfId="592" xr:uid="{00000000-0005-0000-0000-0000FA020000}"/>
    <cellStyle name="Normální 2 3 5 6" xfId="593" xr:uid="{00000000-0005-0000-0000-0000FB020000}"/>
    <cellStyle name="Normální 2 3 5 6 2" xfId="1722" xr:uid="{00000000-0005-0000-0000-0000FC020000}"/>
    <cellStyle name="Normální 2 3 5 7" xfId="594" xr:uid="{00000000-0005-0000-0000-0000FD020000}"/>
    <cellStyle name="Normální 2 3 5 7 2" xfId="1573" xr:uid="{00000000-0005-0000-0000-0000FE020000}"/>
    <cellStyle name="Normální 2 3 5 8" xfId="1424" xr:uid="{00000000-0005-0000-0000-0000FF020000}"/>
    <cellStyle name="Normální 2 3 5 8 2" xfId="2078" xr:uid="{00000000-0005-0000-0000-000000030000}"/>
    <cellStyle name="Normální 2 3 5 9" xfId="1504" xr:uid="{00000000-0005-0000-0000-000001030000}"/>
    <cellStyle name="Normální 2 3 6" xfId="84" xr:uid="{00000000-0005-0000-0000-000002030000}"/>
    <cellStyle name="Normální 2 3 6 2" xfId="595" xr:uid="{00000000-0005-0000-0000-000003030000}"/>
    <cellStyle name="Normální 2 3 6 2 2" xfId="596" xr:uid="{00000000-0005-0000-0000-000004030000}"/>
    <cellStyle name="Normální 2 3 6 3" xfId="597" xr:uid="{00000000-0005-0000-0000-000005030000}"/>
    <cellStyle name="Normální 2 3 6 3 2" xfId="1831" xr:uid="{00000000-0005-0000-0000-000006030000}"/>
    <cellStyle name="Normální 2 3 6 4" xfId="598" xr:uid="{00000000-0005-0000-0000-000007030000}"/>
    <cellStyle name="Normální 2 3 6 4 2" xfId="1624" xr:uid="{00000000-0005-0000-0000-000008030000}"/>
    <cellStyle name="Normální 2 3 6 5" xfId="1395" xr:uid="{00000000-0005-0000-0000-000009030000}"/>
    <cellStyle name="Normální 2 3 6 5 2" xfId="2049" xr:uid="{00000000-0005-0000-0000-00000A030000}"/>
    <cellStyle name="Normální 2 3 6 6" xfId="1475" xr:uid="{00000000-0005-0000-0000-00000B030000}"/>
    <cellStyle name="Normální 2 3 7" xfId="76" xr:uid="{00000000-0005-0000-0000-00000C030000}"/>
    <cellStyle name="Normální 2 3 7 2" xfId="599" xr:uid="{00000000-0005-0000-0000-00000D030000}"/>
    <cellStyle name="Normální 2 3 7 2 2" xfId="600" xr:uid="{00000000-0005-0000-0000-00000E030000}"/>
    <cellStyle name="Normální 2 3 7 3" xfId="601" xr:uid="{00000000-0005-0000-0000-00000F030000}"/>
    <cellStyle name="Normální 2 3 7 3 2" xfId="1900" xr:uid="{00000000-0005-0000-0000-000010030000}"/>
    <cellStyle name="Normální 2 3 7 4" xfId="602" xr:uid="{00000000-0005-0000-0000-000011030000}"/>
    <cellStyle name="Normální 2 3 7 4 2" xfId="1993" xr:uid="{00000000-0005-0000-0000-000012030000}"/>
    <cellStyle name="Normální 2 3 7 5" xfId="1616" xr:uid="{00000000-0005-0000-0000-000013030000}"/>
    <cellStyle name="Normální 2 3 8" xfId="603" xr:uid="{00000000-0005-0000-0000-000014030000}"/>
    <cellStyle name="Normální 2 3 8 2" xfId="604" xr:uid="{00000000-0005-0000-0000-000015030000}"/>
    <cellStyle name="Normální 2 3 8 2 2" xfId="605" xr:uid="{00000000-0005-0000-0000-000016030000}"/>
    <cellStyle name="Normální 2 3 8 3" xfId="606" xr:uid="{00000000-0005-0000-0000-000017030000}"/>
    <cellStyle name="Normální 2 3 8 3 2" xfId="1762" xr:uid="{00000000-0005-0000-0000-000018030000}"/>
    <cellStyle name="Normální 2 3 8 4" xfId="607" xr:uid="{00000000-0005-0000-0000-000019030000}"/>
    <cellStyle name="Normální 2 3 9" xfId="608" xr:uid="{00000000-0005-0000-0000-00001A030000}"/>
    <cellStyle name="Normální 2 3 9 2" xfId="609" xr:uid="{00000000-0005-0000-0000-00001B030000}"/>
    <cellStyle name="Normální 2 4" xfId="7" xr:uid="{00000000-0005-0000-0000-00001C030000}"/>
    <cellStyle name="Normální 2 4 10" xfId="610" xr:uid="{00000000-0005-0000-0000-00001D030000}"/>
    <cellStyle name="Normální 2 4 10 2" xfId="1696" xr:uid="{00000000-0005-0000-0000-00001E030000}"/>
    <cellStyle name="Normální 2 4 11" xfId="611" xr:uid="{00000000-0005-0000-0000-00001F030000}"/>
    <cellStyle name="Normální 2 4 11 2" xfId="1548" xr:uid="{00000000-0005-0000-0000-000020030000}"/>
    <cellStyle name="Normální 2 4 12" xfId="1386" xr:uid="{00000000-0005-0000-0000-000021030000}"/>
    <cellStyle name="Normální 2 4 12 2" xfId="2040" xr:uid="{00000000-0005-0000-0000-000022030000}"/>
    <cellStyle name="Normální 2 4 13" xfId="1466" xr:uid="{00000000-0005-0000-0000-000023030000}"/>
    <cellStyle name="Normální 2 4 2" xfId="25" xr:uid="{00000000-0005-0000-0000-000024030000}"/>
    <cellStyle name="Normální 2 4 2 10" xfId="1496" xr:uid="{00000000-0005-0000-0000-000025030000}"/>
    <cellStyle name="Normální 2 4 2 2" xfId="54" xr:uid="{00000000-0005-0000-0000-000026030000}"/>
    <cellStyle name="Normální 2 4 2 2 2" xfId="134" xr:uid="{00000000-0005-0000-0000-000027030000}"/>
    <cellStyle name="Normální 2 4 2 2 2 2" xfId="612" xr:uid="{00000000-0005-0000-0000-000028030000}"/>
    <cellStyle name="Normální 2 4 2 2 2 2 2" xfId="613" xr:uid="{00000000-0005-0000-0000-000029030000}"/>
    <cellStyle name="Normální 2 4 2 2 2 3" xfId="614" xr:uid="{00000000-0005-0000-0000-00002A030000}"/>
    <cellStyle name="Normální 2 4 2 2 2 3 2" xfId="1881" xr:uid="{00000000-0005-0000-0000-00002B030000}"/>
    <cellStyle name="Normální 2 4 2 2 2 4" xfId="615" xr:uid="{00000000-0005-0000-0000-00002C030000}"/>
    <cellStyle name="Normální 2 4 2 2 2 4 2" xfId="1994" xr:uid="{00000000-0005-0000-0000-00002D030000}"/>
    <cellStyle name="Normální 2 4 2 2 2 5" xfId="1674" xr:uid="{00000000-0005-0000-0000-00002E030000}"/>
    <cellStyle name="Normální 2 4 2 2 3" xfId="616" xr:uid="{00000000-0005-0000-0000-00002F030000}"/>
    <cellStyle name="Normální 2 4 2 2 3 2" xfId="617" xr:uid="{00000000-0005-0000-0000-000030030000}"/>
    <cellStyle name="Normální 2 4 2 2 3 2 2" xfId="618" xr:uid="{00000000-0005-0000-0000-000031030000}"/>
    <cellStyle name="Normální 2 4 2 2 3 3" xfId="619" xr:uid="{00000000-0005-0000-0000-000032030000}"/>
    <cellStyle name="Normální 2 4 2 2 3 3 2" xfId="1950" xr:uid="{00000000-0005-0000-0000-000033030000}"/>
    <cellStyle name="Normální 2 4 2 2 3 4" xfId="620" xr:uid="{00000000-0005-0000-0000-000034030000}"/>
    <cellStyle name="Normální 2 4 2 2 4" xfId="621" xr:uid="{00000000-0005-0000-0000-000035030000}"/>
    <cellStyle name="Normální 2 4 2 2 4 2" xfId="622" xr:uid="{00000000-0005-0000-0000-000036030000}"/>
    <cellStyle name="Normální 2 4 2 2 4 2 2" xfId="623" xr:uid="{00000000-0005-0000-0000-000037030000}"/>
    <cellStyle name="Normální 2 4 2 2 4 3" xfId="624" xr:uid="{00000000-0005-0000-0000-000038030000}"/>
    <cellStyle name="Normální 2 4 2 2 4 3 2" xfId="1812" xr:uid="{00000000-0005-0000-0000-000039030000}"/>
    <cellStyle name="Normální 2 4 2 2 4 4" xfId="625" xr:uid="{00000000-0005-0000-0000-00003A030000}"/>
    <cellStyle name="Normální 2 4 2 2 5" xfId="626" xr:uid="{00000000-0005-0000-0000-00003B030000}"/>
    <cellStyle name="Normální 2 4 2 2 5 2" xfId="627" xr:uid="{00000000-0005-0000-0000-00003C030000}"/>
    <cellStyle name="Normální 2 4 2 2 6" xfId="628" xr:uid="{00000000-0005-0000-0000-00003D030000}"/>
    <cellStyle name="Normální 2 4 2 2 6 2" xfId="1743" xr:uid="{00000000-0005-0000-0000-00003E030000}"/>
    <cellStyle name="Normální 2 4 2 2 7" xfId="629" xr:uid="{00000000-0005-0000-0000-00003F030000}"/>
    <cellStyle name="Normální 2 4 2 2 7 2" xfId="1594" xr:uid="{00000000-0005-0000-0000-000040030000}"/>
    <cellStyle name="Normální 2 4 2 2 8" xfId="1445" xr:uid="{00000000-0005-0000-0000-000041030000}"/>
    <cellStyle name="Normální 2 4 2 2 8 2" xfId="2099" xr:uid="{00000000-0005-0000-0000-000042030000}"/>
    <cellStyle name="Normální 2 4 2 2 9" xfId="1525" xr:uid="{00000000-0005-0000-0000-000043030000}"/>
    <cellStyle name="Normální 2 4 2 3" xfId="105" xr:uid="{00000000-0005-0000-0000-000044030000}"/>
    <cellStyle name="Normální 2 4 2 3 2" xfId="630" xr:uid="{00000000-0005-0000-0000-000045030000}"/>
    <cellStyle name="Normální 2 4 2 3 2 2" xfId="631" xr:uid="{00000000-0005-0000-0000-000046030000}"/>
    <cellStyle name="Normální 2 4 2 3 3" xfId="632" xr:uid="{00000000-0005-0000-0000-000047030000}"/>
    <cellStyle name="Normální 2 4 2 3 3 2" xfId="1852" xr:uid="{00000000-0005-0000-0000-000048030000}"/>
    <cellStyle name="Normální 2 4 2 3 4" xfId="633" xr:uid="{00000000-0005-0000-0000-000049030000}"/>
    <cellStyle name="Normální 2 4 2 3 4 2" xfId="1995" xr:uid="{00000000-0005-0000-0000-00004A030000}"/>
    <cellStyle name="Normální 2 4 2 3 5" xfId="1645" xr:uid="{00000000-0005-0000-0000-00004B030000}"/>
    <cellStyle name="Normální 2 4 2 4" xfId="634" xr:uid="{00000000-0005-0000-0000-00004C030000}"/>
    <cellStyle name="Normální 2 4 2 4 2" xfId="635" xr:uid="{00000000-0005-0000-0000-00004D030000}"/>
    <cellStyle name="Normální 2 4 2 4 2 2" xfId="636" xr:uid="{00000000-0005-0000-0000-00004E030000}"/>
    <cellStyle name="Normální 2 4 2 4 3" xfId="637" xr:uid="{00000000-0005-0000-0000-00004F030000}"/>
    <cellStyle name="Normální 2 4 2 4 3 2" xfId="1921" xr:uid="{00000000-0005-0000-0000-000050030000}"/>
    <cellStyle name="Normální 2 4 2 4 4" xfId="638" xr:uid="{00000000-0005-0000-0000-000051030000}"/>
    <cellStyle name="Normální 2 4 2 5" xfId="639" xr:uid="{00000000-0005-0000-0000-000052030000}"/>
    <cellStyle name="Normální 2 4 2 5 2" xfId="640" xr:uid="{00000000-0005-0000-0000-000053030000}"/>
    <cellStyle name="Normální 2 4 2 5 2 2" xfId="641" xr:uid="{00000000-0005-0000-0000-000054030000}"/>
    <cellStyle name="Normální 2 4 2 5 3" xfId="642" xr:uid="{00000000-0005-0000-0000-000055030000}"/>
    <cellStyle name="Normální 2 4 2 5 3 2" xfId="1783" xr:uid="{00000000-0005-0000-0000-000056030000}"/>
    <cellStyle name="Normální 2 4 2 5 4" xfId="643" xr:uid="{00000000-0005-0000-0000-000057030000}"/>
    <cellStyle name="Normální 2 4 2 6" xfId="644" xr:uid="{00000000-0005-0000-0000-000058030000}"/>
    <cellStyle name="Normální 2 4 2 6 2" xfId="645" xr:uid="{00000000-0005-0000-0000-000059030000}"/>
    <cellStyle name="Normální 2 4 2 7" xfId="646" xr:uid="{00000000-0005-0000-0000-00005A030000}"/>
    <cellStyle name="Normální 2 4 2 7 2" xfId="1714" xr:uid="{00000000-0005-0000-0000-00005B030000}"/>
    <cellStyle name="Normální 2 4 2 8" xfId="647" xr:uid="{00000000-0005-0000-0000-00005C030000}"/>
    <cellStyle name="Normální 2 4 2 8 2" xfId="1560" xr:uid="{00000000-0005-0000-0000-00005D030000}"/>
    <cellStyle name="Normální 2 4 2 9" xfId="1416" xr:uid="{00000000-0005-0000-0000-00005E030000}"/>
    <cellStyle name="Normální 2 4 2 9 2" xfId="2070" xr:uid="{00000000-0005-0000-0000-00005F030000}"/>
    <cellStyle name="Normální 2 4 3" xfId="13" xr:uid="{00000000-0005-0000-0000-000060030000}"/>
    <cellStyle name="Normální 2 4 3 10" xfId="1484" xr:uid="{00000000-0005-0000-0000-000061030000}"/>
    <cellStyle name="Normální 2 4 3 2" xfId="42" xr:uid="{00000000-0005-0000-0000-000062030000}"/>
    <cellStyle name="Normální 2 4 3 2 2" xfId="122" xr:uid="{00000000-0005-0000-0000-000063030000}"/>
    <cellStyle name="Normální 2 4 3 2 2 2" xfId="648" xr:uid="{00000000-0005-0000-0000-000064030000}"/>
    <cellStyle name="Normální 2 4 3 2 2 2 2" xfId="649" xr:uid="{00000000-0005-0000-0000-000065030000}"/>
    <cellStyle name="Normální 2 4 3 2 2 3" xfId="650" xr:uid="{00000000-0005-0000-0000-000066030000}"/>
    <cellStyle name="Normální 2 4 3 2 2 3 2" xfId="1869" xr:uid="{00000000-0005-0000-0000-000067030000}"/>
    <cellStyle name="Normální 2 4 3 2 2 4" xfId="651" xr:uid="{00000000-0005-0000-0000-000068030000}"/>
    <cellStyle name="Normální 2 4 3 2 2 4 2" xfId="1996" xr:uid="{00000000-0005-0000-0000-000069030000}"/>
    <cellStyle name="Normální 2 4 3 2 2 5" xfId="1662" xr:uid="{00000000-0005-0000-0000-00006A030000}"/>
    <cellStyle name="Normální 2 4 3 2 3" xfId="652" xr:uid="{00000000-0005-0000-0000-00006B030000}"/>
    <cellStyle name="Normální 2 4 3 2 3 2" xfId="653" xr:uid="{00000000-0005-0000-0000-00006C030000}"/>
    <cellStyle name="Normální 2 4 3 2 3 2 2" xfId="654" xr:uid="{00000000-0005-0000-0000-00006D030000}"/>
    <cellStyle name="Normální 2 4 3 2 3 3" xfId="655" xr:uid="{00000000-0005-0000-0000-00006E030000}"/>
    <cellStyle name="Normální 2 4 3 2 3 3 2" xfId="1938" xr:uid="{00000000-0005-0000-0000-00006F030000}"/>
    <cellStyle name="Normální 2 4 3 2 3 4" xfId="656" xr:uid="{00000000-0005-0000-0000-000070030000}"/>
    <cellStyle name="Normální 2 4 3 2 4" xfId="657" xr:uid="{00000000-0005-0000-0000-000071030000}"/>
    <cellStyle name="Normální 2 4 3 2 4 2" xfId="658" xr:uid="{00000000-0005-0000-0000-000072030000}"/>
    <cellStyle name="Normální 2 4 3 2 4 2 2" xfId="659" xr:uid="{00000000-0005-0000-0000-000073030000}"/>
    <cellStyle name="Normální 2 4 3 2 4 3" xfId="660" xr:uid="{00000000-0005-0000-0000-000074030000}"/>
    <cellStyle name="Normální 2 4 3 2 4 3 2" xfId="1800" xr:uid="{00000000-0005-0000-0000-000075030000}"/>
    <cellStyle name="Normální 2 4 3 2 4 4" xfId="661" xr:uid="{00000000-0005-0000-0000-000076030000}"/>
    <cellStyle name="Normální 2 4 3 2 5" xfId="662" xr:uid="{00000000-0005-0000-0000-000077030000}"/>
    <cellStyle name="Normální 2 4 3 2 5 2" xfId="663" xr:uid="{00000000-0005-0000-0000-000078030000}"/>
    <cellStyle name="Normální 2 4 3 2 6" xfId="664" xr:uid="{00000000-0005-0000-0000-000079030000}"/>
    <cellStyle name="Normální 2 4 3 2 6 2" xfId="1731" xr:uid="{00000000-0005-0000-0000-00007A030000}"/>
    <cellStyle name="Normální 2 4 3 2 7" xfId="665" xr:uid="{00000000-0005-0000-0000-00007B030000}"/>
    <cellStyle name="Normální 2 4 3 2 7 2" xfId="1582" xr:uid="{00000000-0005-0000-0000-00007C030000}"/>
    <cellStyle name="Normální 2 4 3 2 8" xfId="1433" xr:uid="{00000000-0005-0000-0000-00007D030000}"/>
    <cellStyle name="Normální 2 4 3 2 8 2" xfId="2087" xr:uid="{00000000-0005-0000-0000-00007E030000}"/>
    <cellStyle name="Normální 2 4 3 2 9" xfId="1513" xr:uid="{00000000-0005-0000-0000-00007F030000}"/>
    <cellStyle name="Normální 2 4 3 3" xfId="93" xr:uid="{00000000-0005-0000-0000-000080030000}"/>
    <cellStyle name="Normální 2 4 3 3 2" xfId="666" xr:uid="{00000000-0005-0000-0000-000081030000}"/>
    <cellStyle name="Normální 2 4 3 3 2 2" xfId="667" xr:uid="{00000000-0005-0000-0000-000082030000}"/>
    <cellStyle name="Normální 2 4 3 3 3" xfId="668" xr:uid="{00000000-0005-0000-0000-000083030000}"/>
    <cellStyle name="Normální 2 4 3 3 3 2" xfId="1840" xr:uid="{00000000-0005-0000-0000-000084030000}"/>
    <cellStyle name="Normální 2 4 3 3 4" xfId="669" xr:uid="{00000000-0005-0000-0000-000085030000}"/>
    <cellStyle name="Normální 2 4 3 3 4 2" xfId="1997" xr:uid="{00000000-0005-0000-0000-000086030000}"/>
    <cellStyle name="Normální 2 4 3 3 5" xfId="1633" xr:uid="{00000000-0005-0000-0000-000087030000}"/>
    <cellStyle name="Normální 2 4 3 4" xfId="670" xr:uid="{00000000-0005-0000-0000-000088030000}"/>
    <cellStyle name="Normální 2 4 3 4 2" xfId="671" xr:uid="{00000000-0005-0000-0000-000089030000}"/>
    <cellStyle name="Normální 2 4 3 4 2 2" xfId="672" xr:uid="{00000000-0005-0000-0000-00008A030000}"/>
    <cellStyle name="Normální 2 4 3 4 3" xfId="673" xr:uid="{00000000-0005-0000-0000-00008B030000}"/>
    <cellStyle name="Normální 2 4 3 4 3 2" xfId="1909" xr:uid="{00000000-0005-0000-0000-00008C030000}"/>
    <cellStyle name="Normální 2 4 3 4 4" xfId="674" xr:uid="{00000000-0005-0000-0000-00008D030000}"/>
    <cellStyle name="Normální 2 4 3 5" xfId="675" xr:uid="{00000000-0005-0000-0000-00008E030000}"/>
    <cellStyle name="Normální 2 4 3 5 2" xfId="676" xr:uid="{00000000-0005-0000-0000-00008F030000}"/>
    <cellStyle name="Normální 2 4 3 5 2 2" xfId="677" xr:uid="{00000000-0005-0000-0000-000090030000}"/>
    <cellStyle name="Normální 2 4 3 5 3" xfId="678" xr:uid="{00000000-0005-0000-0000-000091030000}"/>
    <cellStyle name="Normální 2 4 3 5 3 2" xfId="1771" xr:uid="{00000000-0005-0000-0000-000092030000}"/>
    <cellStyle name="Normální 2 4 3 5 4" xfId="679" xr:uid="{00000000-0005-0000-0000-000093030000}"/>
    <cellStyle name="Normální 2 4 3 6" xfId="680" xr:uid="{00000000-0005-0000-0000-000094030000}"/>
    <cellStyle name="Normální 2 4 3 6 2" xfId="681" xr:uid="{00000000-0005-0000-0000-000095030000}"/>
    <cellStyle name="Normální 2 4 3 7" xfId="682" xr:uid="{00000000-0005-0000-0000-000096030000}"/>
    <cellStyle name="Normální 2 4 3 7 2" xfId="1702" xr:uid="{00000000-0005-0000-0000-000097030000}"/>
    <cellStyle name="Normální 2 4 3 8" xfId="683" xr:uid="{00000000-0005-0000-0000-000098030000}"/>
    <cellStyle name="Normální 2 4 3 8 2" xfId="1570" xr:uid="{00000000-0005-0000-0000-000099030000}"/>
    <cellStyle name="Normální 2 4 3 9" xfId="1404" xr:uid="{00000000-0005-0000-0000-00009A030000}"/>
    <cellStyle name="Normální 2 4 3 9 2" xfId="2058" xr:uid="{00000000-0005-0000-0000-00009B030000}"/>
    <cellStyle name="Normální 2 4 4" xfId="64" xr:uid="{00000000-0005-0000-0000-00009C030000}"/>
    <cellStyle name="Normální 2 4 4 2" xfId="144" xr:uid="{00000000-0005-0000-0000-00009D030000}"/>
    <cellStyle name="Normální 2 4 4 2 2" xfId="684" xr:uid="{00000000-0005-0000-0000-00009E030000}"/>
    <cellStyle name="Normální 2 4 4 2 2 2" xfId="685" xr:uid="{00000000-0005-0000-0000-00009F030000}"/>
    <cellStyle name="Normální 2 4 4 2 3" xfId="686" xr:uid="{00000000-0005-0000-0000-0000A0030000}"/>
    <cellStyle name="Normální 2 4 4 2 3 2" xfId="1891" xr:uid="{00000000-0005-0000-0000-0000A1030000}"/>
    <cellStyle name="Normální 2 4 4 2 4" xfId="687" xr:uid="{00000000-0005-0000-0000-0000A2030000}"/>
    <cellStyle name="Normální 2 4 4 2 4 2" xfId="1998" xr:uid="{00000000-0005-0000-0000-0000A3030000}"/>
    <cellStyle name="Normální 2 4 4 2 5" xfId="1684" xr:uid="{00000000-0005-0000-0000-0000A4030000}"/>
    <cellStyle name="Normální 2 4 4 3" xfId="688" xr:uid="{00000000-0005-0000-0000-0000A5030000}"/>
    <cellStyle name="Normální 2 4 4 3 2" xfId="689" xr:uid="{00000000-0005-0000-0000-0000A6030000}"/>
    <cellStyle name="Normální 2 4 4 3 2 2" xfId="690" xr:uid="{00000000-0005-0000-0000-0000A7030000}"/>
    <cellStyle name="Normální 2 4 4 3 3" xfId="691" xr:uid="{00000000-0005-0000-0000-0000A8030000}"/>
    <cellStyle name="Normální 2 4 4 3 3 2" xfId="1960" xr:uid="{00000000-0005-0000-0000-0000A9030000}"/>
    <cellStyle name="Normální 2 4 4 3 4" xfId="692" xr:uid="{00000000-0005-0000-0000-0000AA030000}"/>
    <cellStyle name="Normální 2 4 4 4" xfId="693" xr:uid="{00000000-0005-0000-0000-0000AB030000}"/>
    <cellStyle name="Normální 2 4 4 4 2" xfId="694" xr:uid="{00000000-0005-0000-0000-0000AC030000}"/>
    <cellStyle name="Normální 2 4 4 4 2 2" xfId="695" xr:uid="{00000000-0005-0000-0000-0000AD030000}"/>
    <cellStyle name="Normální 2 4 4 4 3" xfId="696" xr:uid="{00000000-0005-0000-0000-0000AE030000}"/>
    <cellStyle name="Normální 2 4 4 4 3 2" xfId="1822" xr:uid="{00000000-0005-0000-0000-0000AF030000}"/>
    <cellStyle name="Normální 2 4 4 4 4" xfId="697" xr:uid="{00000000-0005-0000-0000-0000B0030000}"/>
    <cellStyle name="Normální 2 4 4 5" xfId="698" xr:uid="{00000000-0005-0000-0000-0000B1030000}"/>
    <cellStyle name="Normální 2 4 4 5 2" xfId="699" xr:uid="{00000000-0005-0000-0000-0000B2030000}"/>
    <cellStyle name="Normální 2 4 4 6" xfId="700" xr:uid="{00000000-0005-0000-0000-0000B3030000}"/>
    <cellStyle name="Normální 2 4 4 6 2" xfId="1753" xr:uid="{00000000-0005-0000-0000-0000B4030000}"/>
    <cellStyle name="Normální 2 4 4 7" xfId="701" xr:uid="{00000000-0005-0000-0000-0000B5030000}"/>
    <cellStyle name="Normální 2 4 4 7 2" xfId="1604" xr:uid="{00000000-0005-0000-0000-0000B6030000}"/>
    <cellStyle name="Normální 2 4 4 8" xfId="1455" xr:uid="{00000000-0005-0000-0000-0000B7030000}"/>
    <cellStyle name="Normální 2 4 4 8 2" xfId="2109" xr:uid="{00000000-0005-0000-0000-0000B8030000}"/>
    <cellStyle name="Normální 2 4 4 9" xfId="1535" xr:uid="{00000000-0005-0000-0000-0000B9030000}"/>
    <cellStyle name="Normální 2 4 5" xfId="36" xr:uid="{00000000-0005-0000-0000-0000BA030000}"/>
    <cellStyle name="Normální 2 4 5 2" xfId="116" xr:uid="{00000000-0005-0000-0000-0000BB030000}"/>
    <cellStyle name="Normální 2 4 5 2 2" xfId="702" xr:uid="{00000000-0005-0000-0000-0000BC030000}"/>
    <cellStyle name="Normální 2 4 5 2 2 2" xfId="703" xr:uid="{00000000-0005-0000-0000-0000BD030000}"/>
    <cellStyle name="Normální 2 4 5 2 3" xfId="704" xr:uid="{00000000-0005-0000-0000-0000BE030000}"/>
    <cellStyle name="Normální 2 4 5 2 3 2" xfId="1863" xr:uid="{00000000-0005-0000-0000-0000BF030000}"/>
    <cellStyle name="Normální 2 4 5 2 4" xfId="705" xr:uid="{00000000-0005-0000-0000-0000C0030000}"/>
    <cellStyle name="Normální 2 4 5 2 4 2" xfId="1999" xr:uid="{00000000-0005-0000-0000-0000C1030000}"/>
    <cellStyle name="Normální 2 4 5 2 5" xfId="1656" xr:uid="{00000000-0005-0000-0000-0000C2030000}"/>
    <cellStyle name="Normální 2 4 5 3" xfId="706" xr:uid="{00000000-0005-0000-0000-0000C3030000}"/>
    <cellStyle name="Normální 2 4 5 3 2" xfId="707" xr:uid="{00000000-0005-0000-0000-0000C4030000}"/>
    <cellStyle name="Normální 2 4 5 3 2 2" xfId="708" xr:uid="{00000000-0005-0000-0000-0000C5030000}"/>
    <cellStyle name="Normální 2 4 5 3 3" xfId="709" xr:uid="{00000000-0005-0000-0000-0000C6030000}"/>
    <cellStyle name="Normální 2 4 5 3 3 2" xfId="1932" xr:uid="{00000000-0005-0000-0000-0000C7030000}"/>
    <cellStyle name="Normální 2 4 5 3 4" xfId="710" xr:uid="{00000000-0005-0000-0000-0000C8030000}"/>
    <cellStyle name="Normální 2 4 5 4" xfId="711" xr:uid="{00000000-0005-0000-0000-0000C9030000}"/>
    <cellStyle name="Normální 2 4 5 4 2" xfId="712" xr:uid="{00000000-0005-0000-0000-0000CA030000}"/>
    <cellStyle name="Normální 2 4 5 4 2 2" xfId="713" xr:uid="{00000000-0005-0000-0000-0000CB030000}"/>
    <cellStyle name="Normální 2 4 5 4 3" xfId="714" xr:uid="{00000000-0005-0000-0000-0000CC030000}"/>
    <cellStyle name="Normální 2 4 5 4 3 2" xfId="1794" xr:uid="{00000000-0005-0000-0000-0000CD030000}"/>
    <cellStyle name="Normální 2 4 5 4 4" xfId="715" xr:uid="{00000000-0005-0000-0000-0000CE030000}"/>
    <cellStyle name="Normální 2 4 5 5" xfId="716" xr:uid="{00000000-0005-0000-0000-0000CF030000}"/>
    <cellStyle name="Normální 2 4 5 5 2" xfId="717" xr:uid="{00000000-0005-0000-0000-0000D0030000}"/>
    <cellStyle name="Normální 2 4 5 6" xfId="718" xr:uid="{00000000-0005-0000-0000-0000D1030000}"/>
    <cellStyle name="Normální 2 4 5 6 2" xfId="1725" xr:uid="{00000000-0005-0000-0000-0000D2030000}"/>
    <cellStyle name="Normální 2 4 5 7" xfId="719" xr:uid="{00000000-0005-0000-0000-0000D3030000}"/>
    <cellStyle name="Normální 2 4 5 7 2" xfId="1576" xr:uid="{00000000-0005-0000-0000-0000D4030000}"/>
    <cellStyle name="Normální 2 4 5 8" xfId="1427" xr:uid="{00000000-0005-0000-0000-0000D5030000}"/>
    <cellStyle name="Normální 2 4 5 8 2" xfId="2081" xr:uid="{00000000-0005-0000-0000-0000D6030000}"/>
    <cellStyle name="Normální 2 4 5 9" xfId="1507" xr:uid="{00000000-0005-0000-0000-0000D7030000}"/>
    <cellStyle name="Normální 2 4 6" xfId="87" xr:uid="{00000000-0005-0000-0000-0000D8030000}"/>
    <cellStyle name="Normální 2 4 6 2" xfId="720" xr:uid="{00000000-0005-0000-0000-0000D9030000}"/>
    <cellStyle name="Normální 2 4 6 2 2" xfId="721" xr:uid="{00000000-0005-0000-0000-0000DA030000}"/>
    <cellStyle name="Normální 2 4 6 3" xfId="722" xr:uid="{00000000-0005-0000-0000-0000DB030000}"/>
    <cellStyle name="Normální 2 4 6 3 2" xfId="1834" xr:uid="{00000000-0005-0000-0000-0000DC030000}"/>
    <cellStyle name="Normální 2 4 6 4" xfId="723" xr:uid="{00000000-0005-0000-0000-0000DD030000}"/>
    <cellStyle name="Normální 2 4 6 4 2" xfId="1627" xr:uid="{00000000-0005-0000-0000-0000DE030000}"/>
    <cellStyle name="Normální 2 4 6 5" xfId="1398" xr:uid="{00000000-0005-0000-0000-0000DF030000}"/>
    <cellStyle name="Normální 2 4 6 5 2" xfId="2052" xr:uid="{00000000-0005-0000-0000-0000E0030000}"/>
    <cellStyle name="Normální 2 4 6 6" xfId="1478" xr:uid="{00000000-0005-0000-0000-0000E1030000}"/>
    <cellStyle name="Normální 2 4 7" xfId="75" xr:uid="{00000000-0005-0000-0000-0000E2030000}"/>
    <cellStyle name="Normální 2 4 7 2" xfId="724" xr:uid="{00000000-0005-0000-0000-0000E3030000}"/>
    <cellStyle name="Normální 2 4 7 2 2" xfId="725" xr:uid="{00000000-0005-0000-0000-0000E4030000}"/>
    <cellStyle name="Normální 2 4 7 3" xfId="726" xr:uid="{00000000-0005-0000-0000-0000E5030000}"/>
    <cellStyle name="Normální 2 4 7 3 2" xfId="1903" xr:uid="{00000000-0005-0000-0000-0000E6030000}"/>
    <cellStyle name="Normální 2 4 7 4" xfId="727" xr:uid="{00000000-0005-0000-0000-0000E7030000}"/>
    <cellStyle name="Normální 2 4 7 4 2" xfId="2000" xr:uid="{00000000-0005-0000-0000-0000E8030000}"/>
    <cellStyle name="Normální 2 4 7 5" xfId="1615" xr:uid="{00000000-0005-0000-0000-0000E9030000}"/>
    <cellStyle name="Normální 2 4 8" xfId="728" xr:uid="{00000000-0005-0000-0000-0000EA030000}"/>
    <cellStyle name="Normální 2 4 8 2" xfId="729" xr:uid="{00000000-0005-0000-0000-0000EB030000}"/>
    <cellStyle name="Normální 2 4 8 2 2" xfId="730" xr:uid="{00000000-0005-0000-0000-0000EC030000}"/>
    <cellStyle name="Normální 2 4 8 3" xfId="731" xr:uid="{00000000-0005-0000-0000-0000ED030000}"/>
    <cellStyle name="Normální 2 4 8 3 2" xfId="1765" xr:uid="{00000000-0005-0000-0000-0000EE030000}"/>
    <cellStyle name="Normální 2 4 8 4" xfId="732" xr:uid="{00000000-0005-0000-0000-0000EF030000}"/>
    <cellStyle name="Normální 2 4 9" xfId="733" xr:uid="{00000000-0005-0000-0000-0000F0030000}"/>
    <cellStyle name="Normální 2 4 9 2" xfId="734" xr:uid="{00000000-0005-0000-0000-0000F1030000}"/>
    <cellStyle name="Normální 2 5" xfId="21" xr:uid="{00000000-0005-0000-0000-0000F2030000}"/>
    <cellStyle name="Normální 2 5 10" xfId="1390" xr:uid="{00000000-0005-0000-0000-0000F3030000}"/>
    <cellStyle name="Normální 2 5 10 2" xfId="2044" xr:uid="{00000000-0005-0000-0000-0000F4030000}"/>
    <cellStyle name="Normální 2 5 11" xfId="1470" xr:uid="{00000000-0005-0000-0000-0000F5030000}"/>
    <cellStyle name="Normální 2 5 2" xfId="68" xr:uid="{00000000-0005-0000-0000-0000F6030000}"/>
    <cellStyle name="Normální 2 5 2 2" xfId="148" xr:uid="{00000000-0005-0000-0000-0000F7030000}"/>
    <cellStyle name="Normální 2 5 2 2 2" xfId="735" xr:uid="{00000000-0005-0000-0000-0000F8030000}"/>
    <cellStyle name="Normální 2 5 2 2 2 2" xfId="736" xr:uid="{00000000-0005-0000-0000-0000F9030000}"/>
    <cellStyle name="Normální 2 5 2 2 3" xfId="737" xr:uid="{00000000-0005-0000-0000-0000FA030000}"/>
    <cellStyle name="Normální 2 5 2 2 3 2" xfId="1895" xr:uid="{00000000-0005-0000-0000-0000FB030000}"/>
    <cellStyle name="Normální 2 5 2 2 4" xfId="738" xr:uid="{00000000-0005-0000-0000-0000FC030000}"/>
    <cellStyle name="Normální 2 5 2 2 4 2" xfId="2001" xr:uid="{00000000-0005-0000-0000-0000FD030000}"/>
    <cellStyle name="Normální 2 5 2 2 5" xfId="1688" xr:uid="{00000000-0005-0000-0000-0000FE030000}"/>
    <cellStyle name="Normální 2 5 2 3" xfId="739" xr:uid="{00000000-0005-0000-0000-0000FF030000}"/>
    <cellStyle name="Normální 2 5 2 3 2" xfId="740" xr:uid="{00000000-0005-0000-0000-000000040000}"/>
    <cellStyle name="Normální 2 5 2 3 2 2" xfId="741" xr:uid="{00000000-0005-0000-0000-000001040000}"/>
    <cellStyle name="Normální 2 5 2 3 3" xfId="742" xr:uid="{00000000-0005-0000-0000-000002040000}"/>
    <cellStyle name="Normální 2 5 2 3 3 2" xfId="1964" xr:uid="{00000000-0005-0000-0000-000003040000}"/>
    <cellStyle name="Normální 2 5 2 3 4" xfId="743" xr:uid="{00000000-0005-0000-0000-000004040000}"/>
    <cellStyle name="Normální 2 5 2 4" xfId="744" xr:uid="{00000000-0005-0000-0000-000005040000}"/>
    <cellStyle name="Normální 2 5 2 4 2" xfId="745" xr:uid="{00000000-0005-0000-0000-000006040000}"/>
    <cellStyle name="Normální 2 5 2 4 2 2" xfId="746" xr:uid="{00000000-0005-0000-0000-000007040000}"/>
    <cellStyle name="Normální 2 5 2 4 3" xfId="747" xr:uid="{00000000-0005-0000-0000-000008040000}"/>
    <cellStyle name="Normální 2 5 2 4 3 2" xfId="1826" xr:uid="{00000000-0005-0000-0000-000009040000}"/>
    <cellStyle name="Normální 2 5 2 4 4" xfId="748" xr:uid="{00000000-0005-0000-0000-00000A040000}"/>
    <cellStyle name="Normální 2 5 2 5" xfId="749" xr:uid="{00000000-0005-0000-0000-00000B040000}"/>
    <cellStyle name="Normální 2 5 2 5 2" xfId="750" xr:uid="{00000000-0005-0000-0000-00000C040000}"/>
    <cellStyle name="Normální 2 5 2 6" xfId="751" xr:uid="{00000000-0005-0000-0000-00000D040000}"/>
    <cellStyle name="Normální 2 5 2 6 2" xfId="1757" xr:uid="{00000000-0005-0000-0000-00000E040000}"/>
    <cellStyle name="Normální 2 5 2 7" xfId="752" xr:uid="{00000000-0005-0000-0000-00000F040000}"/>
    <cellStyle name="Normální 2 5 2 7 2" xfId="1608" xr:uid="{00000000-0005-0000-0000-000010040000}"/>
    <cellStyle name="Normální 2 5 2 8" xfId="1459" xr:uid="{00000000-0005-0000-0000-000011040000}"/>
    <cellStyle name="Normální 2 5 2 8 2" xfId="2113" xr:uid="{00000000-0005-0000-0000-000012040000}"/>
    <cellStyle name="Normální 2 5 2 9" xfId="1539" xr:uid="{00000000-0005-0000-0000-000013040000}"/>
    <cellStyle name="Normální 2 5 3" xfId="50" xr:uid="{00000000-0005-0000-0000-000014040000}"/>
    <cellStyle name="Normální 2 5 3 2" xfId="130" xr:uid="{00000000-0005-0000-0000-000015040000}"/>
    <cellStyle name="Normální 2 5 3 2 2" xfId="753" xr:uid="{00000000-0005-0000-0000-000016040000}"/>
    <cellStyle name="Normální 2 5 3 2 2 2" xfId="754" xr:uid="{00000000-0005-0000-0000-000017040000}"/>
    <cellStyle name="Normální 2 5 3 2 3" xfId="755" xr:uid="{00000000-0005-0000-0000-000018040000}"/>
    <cellStyle name="Normální 2 5 3 2 3 2" xfId="1877" xr:uid="{00000000-0005-0000-0000-000019040000}"/>
    <cellStyle name="Normální 2 5 3 2 4" xfId="756" xr:uid="{00000000-0005-0000-0000-00001A040000}"/>
    <cellStyle name="Normální 2 5 3 2 4 2" xfId="2002" xr:uid="{00000000-0005-0000-0000-00001B040000}"/>
    <cellStyle name="Normální 2 5 3 2 5" xfId="1670" xr:uid="{00000000-0005-0000-0000-00001C040000}"/>
    <cellStyle name="Normální 2 5 3 3" xfId="757" xr:uid="{00000000-0005-0000-0000-00001D040000}"/>
    <cellStyle name="Normální 2 5 3 3 2" xfId="758" xr:uid="{00000000-0005-0000-0000-00001E040000}"/>
    <cellStyle name="Normální 2 5 3 3 2 2" xfId="759" xr:uid="{00000000-0005-0000-0000-00001F040000}"/>
    <cellStyle name="Normální 2 5 3 3 3" xfId="760" xr:uid="{00000000-0005-0000-0000-000020040000}"/>
    <cellStyle name="Normální 2 5 3 3 3 2" xfId="1946" xr:uid="{00000000-0005-0000-0000-000021040000}"/>
    <cellStyle name="Normální 2 5 3 3 4" xfId="761" xr:uid="{00000000-0005-0000-0000-000022040000}"/>
    <cellStyle name="Normální 2 5 3 4" xfId="762" xr:uid="{00000000-0005-0000-0000-000023040000}"/>
    <cellStyle name="Normální 2 5 3 4 2" xfId="763" xr:uid="{00000000-0005-0000-0000-000024040000}"/>
    <cellStyle name="Normální 2 5 3 4 2 2" xfId="764" xr:uid="{00000000-0005-0000-0000-000025040000}"/>
    <cellStyle name="Normální 2 5 3 4 3" xfId="765" xr:uid="{00000000-0005-0000-0000-000026040000}"/>
    <cellStyle name="Normální 2 5 3 4 3 2" xfId="1808" xr:uid="{00000000-0005-0000-0000-000027040000}"/>
    <cellStyle name="Normální 2 5 3 4 4" xfId="766" xr:uid="{00000000-0005-0000-0000-000028040000}"/>
    <cellStyle name="Normální 2 5 3 5" xfId="767" xr:uid="{00000000-0005-0000-0000-000029040000}"/>
    <cellStyle name="Normální 2 5 3 5 2" xfId="768" xr:uid="{00000000-0005-0000-0000-00002A040000}"/>
    <cellStyle name="Normální 2 5 3 6" xfId="769" xr:uid="{00000000-0005-0000-0000-00002B040000}"/>
    <cellStyle name="Normální 2 5 3 6 2" xfId="1739" xr:uid="{00000000-0005-0000-0000-00002C040000}"/>
    <cellStyle name="Normální 2 5 3 7" xfId="770" xr:uid="{00000000-0005-0000-0000-00002D040000}"/>
    <cellStyle name="Normální 2 5 3 7 2" xfId="1590" xr:uid="{00000000-0005-0000-0000-00002E040000}"/>
    <cellStyle name="Normální 2 5 3 8" xfId="1441" xr:uid="{00000000-0005-0000-0000-00002F040000}"/>
    <cellStyle name="Normální 2 5 3 8 2" xfId="2095" xr:uid="{00000000-0005-0000-0000-000030040000}"/>
    <cellStyle name="Normální 2 5 3 9" xfId="1521" xr:uid="{00000000-0005-0000-0000-000031040000}"/>
    <cellStyle name="Normální 2 5 4" xfId="101" xr:uid="{00000000-0005-0000-0000-000032040000}"/>
    <cellStyle name="Normální 2 5 4 2" xfId="771" xr:uid="{00000000-0005-0000-0000-000033040000}"/>
    <cellStyle name="Normální 2 5 4 2 2" xfId="772" xr:uid="{00000000-0005-0000-0000-000034040000}"/>
    <cellStyle name="Normální 2 5 4 3" xfId="773" xr:uid="{00000000-0005-0000-0000-000035040000}"/>
    <cellStyle name="Normální 2 5 4 3 2" xfId="1848" xr:uid="{00000000-0005-0000-0000-000036040000}"/>
    <cellStyle name="Normální 2 5 4 4" xfId="774" xr:uid="{00000000-0005-0000-0000-000037040000}"/>
    <cellStyle name="Normální 2 5 4 4 2" xfId="1641" xr:uid="{00000000-0005-0000-0000-000038040000}"/>
    <cellStyle name="Normální 2 5 4 5" xfId="1412" xr:uid="{00000000-0005-0000-0000-000039040000}"/>
    <cellStyle name="Normální 2 5 4 5 2" xfId="2066" xr:uid="{00000000-0005-0000-0000-00003A040000}"/>
    <cellStyle name="Normální 2 5 4 6" xfId="1492" xr:uid="{00000000-0005-0000-0000-00003B040000}"/>
    <cellStyle name="Normální 2 5 5" xfId="79" xr:uid="{00000000-0005-0000-0000-00003C040000}"/>
    <cellStyle name="Normální 2 5 5 2" xfId="775" xr:uid="{00000000-0005-0000-0000-00003D040000}"/>
    <cellStyle name="Normální 2 5 5 2 2" xfId="776" xr:uid="{00000000-0005-0000-0000-00003E040000}"/>
    <cellStyle name="Normální 2 5 5 3" xfId="777" xr:uid="{00000000-0005-0000-0000-00003F040000}"/>
    <cellStyle name="Normální 2 5 5 3 2" xfId="1917" xr:uid="{00000000-0005-0000-0000-000040040000}"/>
    <cellStyle name="Normální 2 5 5 4" xfId="778" xr:uid="{00000000-0005-0000-0000-000041040000}"/>
    <cellStyle name="Normální 2 5 5 4 2" xfId="2003" xr:uid="{00000000-0005-0000-0000-000042040000}"/>
    <cellStyle name="Normální 2 5 5 5" xfId="1619" xr:uid="{00000000-0005-0000-0000-000043040000}"/>
    <cellStyle name="Normální 2 5 6" xfId="779" xr:uid="{00000000-0005-0000-0000-000044040000}"/>
    <cellStyle name="Normální 2 5 6 2" xfId="780" xr:uid="{00000000-0005-0000-0000-000045040000}"/>
    <cellStyle name="Normální 2 5 6 2 2" xfId="781" xr:uid="{00000000-0005-0000-0000-000046040000}"/>
    <cellStyle name="Normální 2 5 6 3" xfId="782" xr:uid="{00000000-0005-0000-0000-000047040000}"/>
    <cellStyle name="Normální 2 5 6 3 2" xfId="1779" xr:uid="{00000000-0005-0000-0000-000048040000}"/>
    <cellStyle name="Normální 2 5 6 4" xfId="783" xr:uid="{00000000-0005-0000-0000-000049040000}"/>
    <cellStyle name="Normální 2 5 7" xfId="784" xr:uid="{00000000-0005-0000-0000-00004A040000}"/>
    <cellStyle name="Normální 2 5 7 2" xfId="785" xr:uid="{00000000-0005-0000-0000-00004B040000}"/>
    <cellStyle name="Normální 2 5 8" xfId="786" xr:uid="{00000000-0005-0000-0000-00004C040000}"/>
    <cellStyle name="Normální 2 5 8 2" xfId="1710" xr:uid="{00000000-0005-0000-0000-00004D040000}"/>
    <cellStyle name="Normální 2 5 9" xfId="787" xr:uid="{00000000-0005-0000-0000-00004E040000}"/>
    <cellStyle name="Normální 2 5 9 2" xfId="1556" xr:uid="{00000000-0005-0000-0000-00004F040000}"/>
    <cellStyle name="Normální 2 6" xfId="9" xr:uid="{00000000-0005-0000-0000-000050040000}"/>
    <cellStyle name="Normální 2 6 10" xfId="1480" xr:uid="{00000000-0005-0000-0000-000051040000}"/>
    <cellStyle name="Normální 2 6 2" xfId="38" xr:uid="{00000000-0005-0000-0000-000052040000}"/>
    <cellStyle name="Normální 2 6 2 2" xfId="118" xr:uid="{00000000-0005-0000-0000-000053040000}"/>
    <cellStyle name="Normální 2 6 2 2 2" xfId="788" xr:uid="{00000000-0005-0000-0000-000054040000}"/>
    <cellStyle name="Normální 2 6 2 2 2 2" xfId="789" xr:uid="{00000000-0005-0000-0000-000055040000}"/>
    <cellStyle name="Normální 2 6 2 2 3" xfId="790" xr:uid="{00000000-0005-0000-0000-000056040000}"/>
    <cellStyle name="Normální 2 6 2 2 3 2" xfId="1865" xr:uid="{00000000-0005-0000-0000-000057040000}"/>
    <cellStyle name="Normální 2 6 2 2 4" xfId="791" xr:uid="{00000000-0005-0000-0000-000058040000}"/>
    <cellStyle name="Normální 2 6 2 2 4 2" xfId="2004" xr:uid="{00000000-0005-0000-0000-000059040000}"/>
    <cellStyle name="Normální 2 6 2 2 5" xfId="1658" xr:uid="{00000000-0005-0000-0000-00005A040000}"/>
    <cellStyle name="Normální 2 6 2 3" xfId="792" xr:uid="{00000000-0005-0000-0000-00005B040000}"/>
    <cellStyle name="Normální 2 6 2 3 2" xfId="793" xr:uid="{00000000-0005-0000-0000-00005C040000}"/>
    <cellStyle name="Normální 2 6 2 3 2 2" xfId="794" xr:uid="{00000000-0005-0000-0000-00005D040000}"/>
    <cellStyle name="Normální 2 6 2 3 3" xfId="795" xr:uid="{00000000-0005-0000-0000-00005E040000}"/>
    <cellStyle name="Normální 2 6 2 3 3 2" xfId="1934" xr:uid="{00000000-0005-0000-0000-00005F040000}"/>
    <cellStyle name="Normální 2 6 2 3 4" xfId="796" xr:uid="{00000000-0005-0000-0000-000060040000}"/>
    <cellStyle name="Normální 2 6 2 4" xfId="797" xr:uid="{00000000-0005-0000-0000-000061040000}"/>
    <cellStyle name="Normální 2 6 2 4 2" xfId="798" xr:uid="{00000000-0005-0000-0000-000062040000}"/>
    <cellStyle name="Normální 2 6 2 4 2 2" xfId="799" xr:uid="{00000000-0005-0000-0000-000063040000}"/>
    <cellStyle name="Normální 2 6 2 4 3" xfId="800" xr:uid="{00000000-0005-0000-0000-000064040000}"/>
    <cellStyle name="Normální 2 6 2 4 3 2" xfId="1796" xr:uid="{00000000-0005-0000-0000-000065040000}"/>
    <cellStyle name="Normální 2 6 2 4 4" xfId="801" xr:uid="{00000000-0005-0000-0000-000066040000}"/>
    <cellStyle name="Normální 2 6 2 5" xfId="802" xr:uid="{00000000-0005-0000-0000-000067040000}"/>
    <cellStyle name="Normální 2 6 2 5 2" xfId="803" xr:uid="{00000000-0005-0000-0000-000068040000}"/>
    <cellStyle name="Normální 2 6 2 6" xfId="804" xr:uid="{00000000-0005-0000-0000-000069040000}"/>
    <cellStyle name="Normální 2 6 2 6 2" xfId="1727" xr:uid="{00000000-0005-0000-0000-00006A040000}"/>
    <cellStyle name="Normální 2 6 2 7" xfId="805" xr:uid="{00000000-0005-0000-0000-00006B040000}"/>
    <cellStyle name="Normální 2 6 2 7 2" xfId="1578" xr:uid="{00000000-0005-0000-0000-00006C040000}"/>
    <cellStyle name="Normální 2 6 2 8" xfId="1429" xr:uid="{00000000-0005-0000-0000-00006D040000}"/>
    <cellStyle name="Normální 2 6 2 8 2" xfId="2083" xr:uid="{00000000-0005-0000-0000-00006E040000}"/>
    <cellStyle name="Normální 2 6 2 9" xfId="1509" xr:uid="{00000000-0005-0000-0000-00006F040000}"/>
    <cellStyle name="Normální 2 6 3" xfId="89" xr:uid="{00000000-0005-0000-0000-000070040000}"/>
    <cellStyle name="Normální 2 6 3 2" xfId="806" xr:uid="{00000000-0005-0000-0000-000071040000}"/>
    <cellStyle name="Normální 2 6 3 2 2" xfId="807" xr:uid="{00000000-0005-0000-0000-000072040000}"/>
    <cellStyle name="Normální 2 6 3 3" xfId="808" xr:uid="{00000000-0005-0000-0000-000073040000}"/>
    <cellStyle name="Normální 2 6 3 3 2" xfId="1836" xr:uid="{00000000-0005-0000-0000-000074040000}"/>
    <cellStyle name="Normální 2 6 3 4" xfId="809" xr:uid="{00000000-0005-0000-0000-000075040000}"/>
    <cellStyle name="Normální 2 6 3 4 2" xfId="2005" xr:uid="{00000000-0005-0000-0000-000076040000}"/>
    <cellStyle name="Normální 2 6 3 5" xfId="1629" xr:uid="{00000000-0005-0000-0000-000077040000}"/>
    <cellStyle name="Normální 2 6 4" xfId="810" xr:uid="{00000000-0005-0000-0000-000078040000}"/>
    <cellStyle name="Normální 2 6 4 2" xfId="811" xr:uid="{00000000-0005-0000-0000-000079040000}"/>
    <cellStyle name="Normální 2 6 4 2 2" xfId="812" xr:uid="{00000000-0005-0000-0000-00007A040000}"/>
    <cellStyle name="Normální 2 6 4 3" xfId="813" xr:uid="{00000000-0005-0000-0000-00007B040000}"/>
    <cellStyle name="Normální 2 6 4 3 2" xfId="1905" xr:uid="{00000000-0005-0000-0000-00007C040000}"/>
    <cellStyle name="Normální 2 6 4 4" xfId="814" xr:uid="{00000000-0005-0000-0000-00007D040000}"/>
    <cellStyle name="Normální 2 6 5" xfId="815" xr:uid="{00000000-0005-0000-0000-00007E040000}"/>
    <cellStyle name="Normální 2 6 5 2" xfId="816" xr:uid="{00000000-0005-0000-0000-00007F040000}"/>
    <cellStyle name="Normální 2 6 5 2 2" xfId="817" xr:uid="{00000000-0005-0000-0000-000080040000}"/>
    <cellStyle name="Normální 2 6 5 3" xfId="818" xr:uid="{00000000-0005-0000-0000-000081040000}"/>
    <cellStyle name="Normální 2 6 5 3 2" xfId="1767" xr:uid="{00000000-0005-0000-0000-000082040000}"/>
    <cellStyle name="Normální 2 6 5 4" xfId="819" xr:uid="{00000000-0005-0000-0000-000083040000}"/>
    <cellStyle name="Normální 2 6 6" xfId="820" xr:uid="{00000000-0005-0000-0000-000084040000}"/>
    <cellStyle name="Normální 2 6 6 2" xfId="821" xr:uid="{00000000-0005-0000-0000-000085040000}"/>
    <cellStyle name="Normální 2 6 7" xfId="822" xr:uid="{00000000-0005-0000-0000-000086040000}"/>
    <cellStyle name="Normální 2 6 7 2" xfId="1698" xr:uid="{00000000-0005-0000-0000-000087040000}"/>
    <cellStyle name="Normální 2 6 8" xfId="823" xr:uid="{00000000-0005-0000-0000-000088040000}"/>
    <cellStyle name="Normální 2 6 8 2" xfId="1568" xr:uid="{00000000-0005-0000-0000-000089040000}"/>
    <cellStyle name="Normální 2 6 9" xfId="1400" xr:uid="{00000000-0005-0000-0000-00008A040000}"/>
    <cellStyle name="Normální 2 6 9 2" xfId="2054" xr:uid="{00000000-0005-0000-0000-00008B040000}"/>
    <cellStyle name="Normální 2 7" xfId="61" xr:uid="{00000000-0005-0000-0000-00008C040000}"/>
    <cellStyle name="Normální 2 7 2" xfId="141" xr:uid="{00000000-0005-0000-0000-00008D040000}"/>
    <cellStyle name="Normální 2 7 2 2" xfId="824" xr:uid="{00000000-0005-0000-0000-00008E040000}"/>
    <cellStyle name="Normální 2 7 2 2 2" xfId="825" xr:uid="{00000000-0005-0000-0000-00008F040000}"/>
    <cellStyle name="Normální 2 7 2 3" xfId="826" xr:uid="{00000000-0005-0000-0000-000090040000}"/>
    <cellStyle name="Normální 2 7 2 3 2" xfId="1888" xr:uid="{00000000-0005-0000-0000-000091040000}"/>
    <cellStyle name="Normální 2 7 2 4" xfId="827" xr:uid="{00000000-0005-0000-0000-000092040000}"/>
    <cellStyle name="Normální 2 7 2 4 2" xfId="2006" xr:uid="{00000000-0005-0000-0000-000093040000}"/>
    <cellStyle name="Normální 2 7 2 5" xfId="1681" xr:uid="{00000000-0005-0000-0000-000094040000}"/>
    <cellStyle name="Normální 2 7 3" xfId="828" xr:uid="{00000000-0005-0000-0000-000095040000}"/>
    <cellStyle name="Normální 2 7 3 2" xfId="829" xr:uid="{00000000-0005-0000-0000-000096040000}"/>
    <cellStyle name="Normální 2 7 3 2 2" xfId="830" xr:uid="{00000000-0005-0000-0000-000097040000}"/>
    <cellStyle name="Normální 2 7 3 3" xfId="831" xr:uid="{00000000-0005-0000-0000-000098040000}"/>
    <cellStyle name="Normální 2 7 3 3 2" xfId="1957" xr:uid="{00000000-0005-0000-0000-000099040000}"/>
    <cellStyle name="Normální 2 7 3 4" xfId="832" xr:uid="{00000000-0005-0000-0000-00009A040000}"/>
    <cellStyle name="Normální 2 7 4" xfId="833" xr:uid="{00000000-0005-0000-0000-00009B040000}"/>
    <cellStyle name="Normální 2 7 4 2" xfId="834" xr:uid="{00000000-0005-0000-0000-00009C040000}"/>
    <cellStyle name="Normální 2 7 4 2 2" xfId="835" xr:uid="{00000000-0005-0000-0000-00009D040000}"/>
    <cellStyle name="Normální 2 7 4 3" xfId="836" xr:uid="{00000000-0005-0000-0000-00009E040000}"/>
    <cellStyle name="Normální 2 7 4 3 2" xfId="1819" xr:uid="{00000000-0005-0000-0000-00009F040000}"/>
    <cellStyle name="Normální 2 7 4 4" xfId="837" xr:uid="{00000000-0005-0000-0000-0000A0040000}"/>
    <cellStyle name="Normální 2 7 5" xfId="838" xr:uid="{00000000-0005-0000-0000-0000A1040000}"/>
    <cellStyle name="Normální 2 7 5 2" xfId="839" xr:uid="{00000000-0005-0000-0000-0000A2040000}"/>
    <cellStyle name="Normální 2 7 6" xfId="840" xr:uid="{00000000-0005-0000-0000-0000A3040000}"/>
    <cellStyle name="Normální 2 7 6 2" xfId="1750" xr:uid="{00000000-0005-0000-0000-0000A4040000}"/>
    <cellStyle name="Normální 2 7 7" xfId="841" xr:uid="{00000000-0005-0000-0000-0000A5040000}"/>
    <cellStyle name="Normální 2 7 7 2" xfId="1601" xr:uid="{00000000-0005-0000-0000-0000A6040000}"/>
    <cellStyle name="Normální 2 7 8" xfId="1452" xr:uid="{00000000-0005-0000-0000-0000A7040000}"/>
    <cellStyle name="Normální 2 7 8 2" xfId="2106" xr:uid="{00000000-0005-0000-0000-0000A8040000}"/>
    <cellStyle name="Normální 2 7 9" xfId="1532" xr:uid="{00000000-0005-0000-0000-0000A9040000}"/>
    <cellStyle name="Normální 2 8" xfId="32" xr:uid="{00000000-0005-0000-0000-0000AA040000}"/>
    <cellStyle name="Normální 2 8 2" xfId="112" xr:uid="{00000000-0005-0000-0000-0000AB040000}"/>
    <cellStyle name="Normální 2 8 2 2" xfId="842" xr:uid="{00000000-0005-0000-0000-0000AC040000}"/>
    <cellStyle name="Normální 2 8 2 2 2" xfId="843" xr:uid="{00000000-0005-0000-0000-0000AD040000}"/>
    <cellStyle name="Normální 2 8 2 3" xfId="844" xr:uid="{00000000-0005-0000-0000-0000AE040000}"/>
    <cellStyle name="Normální 2 8 2 3 2" xfId="1859" xr:uid="{00000000-0005-0000-0000-0000AF040000}"/>
    <cellStyle name="Normální 2 8 2 4" xfId="845" xr:uid="{00000000-0005-0000-0000-0000B0040000}"/>
    <cellStyle name="Normální 2 8 2 4 2" xfId="2007" xr:uid="{00000000-0005-0000-0000-0000B1040000}"/>
    <cellStyle name="Normální 2 8 2 5" xfId="1652" xr:uid="{00000000-0005-0000-0000-0000B2040000}"/>
    <cellStyle name="Normální 2 8 3" xfId="846" xr:uid="{00000000-0005-0000-0000-0000B3040000}"/>
    <cellStyle name="Normální 2 8 3 2" xfId="847" xr:uid="{00000000-0005-0000-0000-0000B4040000}"/>
    <cellStyle name="Normální 2 8 3 2 2" xfId="848" xr:uid="{00000000-0005-0000-0000-0000B5040000}"/>
    <cellStyle name="Normální 2 8 3 3" xfId="849" xr:uid="{00000000-0005-0000-0000-0000B6040000}"/>
    <cellStyle name="Normální 2 8 3 3 2" xfId="1928" xr:uid="{00000000-0005-0000-0000-0000B7040000}"/>
    <cellStyle name="Normální 2 8 3 4" xfId="850" xr:uid="{00000000-0005-0000-0000-0000B8040000}"/>
    <cellStyle name="Normální 2 8 4" xfId="851" xr:uid="{00000000-0005-0000-0000-0000B9040000}"/>
    <cellStyle name="Normální 2 8 4 2" xfId="852" xr:uid="{00000000-0005-0000-0000-0000BA040000}"/>
    <cellStyle name="Normální 2 8 4 2 2" xfId="853" xr:uid="{00000000-0005-0000-0000-0000BB040000}"/>
    <cellStyle name="Normální 2 8 4 3" xfId="854" xr:uid="{00000000-0005-0000-0000-0000BC040000}"/>
    <cellStyle name="Normální 2 8 4 3 2" xfId="1790" xr:uid="{00000000-0005-0000-0000-0000BD040000}"/>
    <cellStyle name="Normální 2 8 4 4" xfId="855" xr:uid="{00000000-0005-0000-0000-0000BE040000}"/>
    <cellStyle name="Normální 2 8 5" xfId="856" xr:uid="{00000000-0005-0000-0000-0000BF040000}"/>
    <cellStyle name="Normální 2 8 5 2" xfId="857" xr:uid="{00000000-0005-0000-0000-0000C0040000}"/>
    <cellStyle name="Normální 2 8 6" xfId="858" xr:uid="{00000000-0005-0000-0000-0000C1040000}"/>
    <cellStyle name="Normální 2 8 6 2" xfId="1721" xr:uid="{00000000-0005-0000-0000-0000C2040000}"/>
    <cellStyle name="Normální 2 8 7" xfId="859" xr:uid="{00000000-0005-0000-0000-0000C3040000}"/>
    <cellStyle name="Normální 2 8 7 2" xfId="1572" xr:uid="{00000000-0005-0000-0000-0000C4040000}"/>
    <cellStyle name="Normální 2 8 8" xfId="1423" xr:uid="{00000000-0005-0000-0000-0000C5040000}"/>
    <cellStyle name="Normální 2 8 8 2" xfId="2077" xr:uid="{00000000-0005-0000-0000-0000C6040000}"/>
    <cellStyle name="Normální 2 8 9" xfId="1503" xr:uid="{00000000-0005-0000-0000-0000C7040000}"/>
    <cellStyle name="Normální 2 9" xfId="83" xr:uid="{00000000-0005-0000-0000-0000C8040000}"/>
    <cellStyle name="Normální 2 9 2" xfId="860" xr:uid="{00000000-0005-0000-0000-0000C9040000}"/>
    <cellStyle name="Normální 2 9 2 2" xfId="861" xr:uid="{00000000-0005-0000-0000-0000CA040000}"/>
    <cellStyle name="Normální 2 9 3" xfId="862" xr:uid="{00000000-0005-0000-0000-0000CB040000}"/>
    <cellStyle name="Normální 2 9 3 2" xfId="1830" xr:uid="{00000000-0005-0000-0000-0000CC040000}"/>
    <cellStyle name="Normální 2 9 4" xfId="863" xr:uid="{00000000-0005-0000-0000-0000CD040000}"/>
    <cellStyle name="Normální 2 9 4 2" xfId="1623" xr:uid="{00000000-0005-0000-0000-0000CE040000}"/>
    <cellStyle name="Normální 2 9 5" xfId="1394" xr:uid="{00000000-0005-0000-0000-0000CF040000}"/>
    <cellStyle name="Normální 2 9 5 2" xfId="2048" xr:uid="{00000000-0005-0000-0000-0000D0040000}"/>
    <cellStyle name="Normální 2 9 6" xfId="1474" xr:uid="{00000000-0005-0000-0000-0000D1040000}"/>
    <cellStyle name="Normální 3" xfId="6" xr:uid="{00000000-0005-0000-0000-0000D2040000}"/>
    <cellStyle name="Normální 4" xfId="4" xr:uid="{00000000-0005-0000-0000-0000D3040000}"/>
    <cellStyle name="Normální 4 10" xfId="864" xr:uid="{00000000-0005-0000-0000-0000D4040000}"/>
    <cellStyle name="Normální 4 10 2" xfId="865" xr:uid="{00000000-0005-0000-0000-0000D5040000}"/>
    <cellStyle name="Normální 4 10 2 2" xfId="866" xr:uid="{00000000-0005-0000-0000-0000D6040000}"/>
    <cellStyle name="Normální 4 10 3" xfId="867" xr:uid="{00000000-0005-0000-0000-0000D7040000}"/>
    <cellStyle name="Normální 4 10 3 2" xfId="1763" xr:uid="{00000000-0005-0000-0000-0000D8040000}"/>
    <cellStyle name="Normální 4 10 4" xfId="868" xr:uid="{00000000-0005-0000-0000-0000D9040000}"/>
    <cellStyle name="Normální 4 11" xfId="869" xr:uid="{00000000-0005-0000-0000-0000DA040000}"/>
    <cellStyle name="Normální 4 11 2" xfId="870" xr:uid="{00000000-0005-0000-0000-0000DB040000}"/>
    <cellStyle name="Normální 4 12" xfId="871" xr:uid="{00000000-0005-0000-0000-0000DC040000}"/>
    <cellStyle name="Normální 4 12 2" xfId="1694" xr:uid="{00000000-0005-0000-0000-0000DD040000}"/>
    <cellStyle name="Normální 4 13" xfId="872" xr:uid="{00000000-0005-0000-0000-0000DE040000}"/>
    <cellStyle name="Normální 4 13 2" xfId="1543" xr:uid="{00000000-0005-0000-0000-0000DF040000}"/>
    <cellStyle name="Normální 4 14" xfId="1384" xr:uid="{00000000-0005-0000-0000-0000E0040000}"/>
    <cellStyle name="Normální 4 14 2" xfId="2038" xr:uid="{00000000-0005-0000-0000-0000E1040000}"/>
    <cellStyle name="Normální 4 15" xfId="1464" xr:uid="{00000000-0005-0000-0000-0000E2040000}"/>
    <cellStyle name="Normální 4 2" xfId="16" xr:uid="{00000000-0005-0000-0000-0000E3040000}"/>
    <cellStyle name="Normální 4 2 10" xfId="873" xr:uid="{00000000-0005-0000-0000-0000E4040000}"/>
    <cellStyle name="Normální 4 2 10 2" xfId="1551" xr:uid="{00000000-0005-0000-0000-0000E5040000}"/>
    <cellStyle name="Normální 4 2 11" xfId="1388" xr:uid="{00000000-0005-0000-0000-0000E6040000}"/>
    <cellStyle name="Normální 4 2 11 2" xfId="2042" xr:uid="{00000000-0005-0000-0000-0000E7040000}"/>
    <cellStyle name="Normální 4 2 12" xfId="1468" xr:uid="{00000000-0005-0000-0000-0000E8040000}"/>
    <cellStyle name="Normální 4 2 2" xfId="28" xr:uid="{00000000-0005-0000-0000-0000E9040000}"/>
    <cellStyle name="Normální 4 2 2 10" xfId="1499" xr:uid="{00000000-0005-0000-0000-0000EA040000}"/>
    <cellStyle name="Normální 4 2 2 2" xfId="57" xr:uid="{00000000-0005-0000-0000-0000EB040000}"/>
    <cellStyle name="Normální 4 2 2 2 2" xfId="137" xr:uid="{00000000-0005-0000-0000-0000EC040000}"/>
    <cellStyle name="Normální 4 2 2 2 2 2" xfId="874" xr:uid="{00000000-0005-0000-0000-0000ED040000}"/>
    <cellStyle name="Normální 4 2 2 2 2 2 2" xfId="875" xr:uid="{00000000-0005-0000-0000-0000EE040000}"/>
    <cellStyle name="Normální 4 2 2 2 2 3" xfId="876" xr:uid="{00000000-0005-0000-0000-0000EF040000}"/>
    <cellStyle name="Normální 4 2 2 2 2 3 2" xfId="1884" xr:uid="{00000000-0005-0000-0000-0000F0040000}"/>
    <cellStyle name="Normální 4 2 2 2 2 4" xfId="877" xr:uid="{00000000-0005-0000-0000-0000F1040000}"/>
    <cellStyle name="Normální 4 2 2 2 2 4 2" xfId="2008" xr:uid="{00000000-0005-0000-0000-0000F2040000}"/>
    <cellStyle name="Normální 4 2 2 2 2 5" xfId="1677" xr:uid="{00000000-0005-0000-0000-0000F3040000}"/>
    <cellStyle name="Normální 4 2 2 2 3" xfId="878" xr:uid="{00000000-0005-0000-0000-0000F4040000}"/>
    <cellStyle name="Normální 4 2 2 2 3 2" xfId="879" xr:uid="{00000000-0005-0000-0000-0000F5040000}"/>
    <cellStyle name="Normální 4 2 2 2 3 2 2" xfId="880" xr:uid="{00000000-0005-0000-0000-0000F6040000}"/>
    <cellStyle name="Normální 4 2 2 2 3 3" xfId="881" xr:uid="{00000000-0005-0000-0000-0000F7040000}"/>
    <cellStyle name="Normální 4 2 2 2 3 3 2" xfId="1953" xr:uid="{00000000-0005-0000-0000-0000F8040000}"/>
    <cellStyle name="Normální 4 2 2 2 3 4" xfId="882" xr:uid="{00000000-0005-0000-0000-0000F9040000}"/>
    <cellStyle name="Normální 4 2 2 2 4" xfId="883" xr:uid="{00000000-0005-0000-0000-0000FA040000}"/>
    <cellStyle name="Normální 4 2 2 2 4 2" xfId="884" xr:uid="{00000000-0005-0000-0000-0000FB040000}"/>
    <cellStyle name="Normální 4 2 2 2 4 2 2" xfId="885" xr:uid="{00000000-0005-0000-0000-0000FC040000}"/>
    <cellStyle name="Normální 4 2 2 2 4 3" xfId="886" xr:uid="{00000000-0005-0000-0000-0000FD040000}"/>
    <cellStyle name="Normální 4 2 2 2 4 3 2" xfId="1815" xr:uid="{00000000-0005-0000-0000-0000FE040000}"/>
    <cellStyle name="Normální 4 2 2 2 4 4" xfId="887" xr:uid="{00000000-0005-0000-0000-0000FF040000}"/>
    <cellStyle name="Normální 4 2 2 2 5" xfId="888" xr:uid="{00000000-0005-0000-0000-000000050000}"/>
    <cellStyle name="Normální 4 2 2 2 5 2" xfId="889" xr:uid="{00000000-0005-0000-0000-000001050000}"/>
    <cellStyle name="Normální 4 2 2 2 6" xfId="890" xr:uid="{00000000-0005-0000-0000-000002050000}"/>
    <cellStyle name="Normální 4 2 2 2 6 2" xfId="1746" xr:uid="{00000000-0005-0000-0000-000003050000}"/>
    <cellStyle name="Normální 4 2 2 2 7" xfId="891" xr:uid="{00000000-0005-0000-0000-000004050000}"/>
    <cellStyle name="Normální 4 2 2 2 7 2" xfId="1597" xr:uid="{00000000-0005-0000-0000-000005050000}"/>
    <cellStyle name="Normální 4 2 2 2 8" xfId="1448" xr:uid="{00000000-0005-0000-0000-000006050000}"/>
    <cellStyle name="Normální 4 2 2 2 8 2" xfId="2102" xr:uid="{00000000-0005-0000-0000-000007050000}"/>
    <cellStyle name="Normální 4 2 2 2 9" xfId="1528" xr:uid="{00000000-0005-0000-0000-000008050000}"/>
    <cellStyle name="Normální 4 2 2 3" xfId="108" xr:uid="{00000000-0005-0000-0000-000009050000}"/>
    <cellStyle name="Normální 4 2 2 3 2" xfId="892" xr:uid="{00000000-0005-0000-0000-00000A050000}"/>
    <cellStyle name="Normální 4 2 2 3 2 2" xfId="893" xr:uid="{00000000-0005-0000-0000-00000B050000}"/>
    <cellStyle name="Normální 4 2 2 3 3" xfId="894" xr:uid="{00000000-0005-0000-0000-00000C050000}"/>
    <cellStyle name="Normální 4 2 2 3 3 2" xfId="1855" xr:uid="{00000000-0005-0000-0000-00000D050000}"/>
    <cellStyle name="Normální 4 2 2 3 4" xfId="895" xr:uid="{00000000-0005-0000-0000-00000E050000}"/>
    <cellStyle name="Normální 4 2 2 3 4 2" xfId="2009" xr:uid="{00000000-0005-0000-0000-00000F050000}"/>
    <cellStyle name="Normální 4 2 2 3 5" xfId="1648" xr:uid="{00000000-0005-0000-0000-000010050000}"/>
    <cellStyle name="Normální 4 2 2 4" xfId="896" xr:uid="{00000000-0005-0000-0000-000011050000}"/>
    <cellStyle name="Normální 4 2 2 4 2" xfId="897" xr:uid="{00000000-0005-0000-0000-000012050000}"/>
    <cellStyle name="Normální 4 2 2 4 2 2" xfId="898" xr:uid="{00000000-0005-0000-0000-000013050000}"/>
    <cellStyle name="Normální 4 2 2 4 3" xfId="899" xr:uid="{00000000-0005-0000-0000-000014050000}"/>
    <cellStyle name="Normální 4 2 2 4 3 2" xfId="1924" xr:uid="{00000000-0005-0000-0000-000015050000}"/>
    <cellStyle name="Normální 4 2 2 4 4" xfId="900" xr:uid="{00000000-0005-0000-0000-000016050000}"/>
    <cellStyle name="Normální 4 2 2 5" xfId="901" xr:uid="{00000000-0005-0000-0000-000017050000}"/>
    <cellStyle name="Normální 4 2 2 5 2" xfId="902" xr:uid="{00000000-0005-0000-0000-000018050000}"/>
    <cellStyle name="Normální 4 2 2 5 2 2" xfId="903" xr:uid="{00000000-0005-0000-0000-000019050000}"/>
    <cellStyle name="Normální 4 2 2 5 3" xfId="904" xr:uid="{00000000-0005-0000-0000-00001A050000}"/>
    <cellStyle name="Normální 4 2 2 5 3 2" xfId="1786" xr:uid="{00000000-0005-0000-0000-00001B050000}"/>
    <cellStyle name="Normální 4 2 2 5 4" xfId="905" xr:uid="{00000000-0005-0000-0000-00001C050000}"/>
    <cellStyle name="Normální 4 2 2 6" xfId="906" xr:uid="{00000000-0005-0000-0000-00001D050000}"/>
    <cellStyle name="Normální 4 2 2 6 2" xfId="907" xr:uid="{00000000-0005-0000-0000-00001E050000}"/>
    <cellStyle name="Normální 4 2 2 7" xfId="908" xr:uid="{00000000-0005-0000-0000-00001F050000}"/>
    <cellStyle name="Normální 4 2 2 7 2" xfId="1717" xr:uid="{00000000-0005-0000-0000-000020050000}"/>
    <cellStyle name="Normální 4 2 2 8" xfId="909" xr:uid="{00000000-0005-0000-0000-000021050000}"/>
    <cellStyle name="Normální 4 2 2 8 2" xfId="1563" xr:uid="{00000000-0005-0000-0000-000022050000}"/>
    <cellStyle name="Normální 4 2 2 9" xfId="1419" xr:uid="{00000000-0005-0000-0000-000023050000}"/>
    <cellStyle name="Normální 4 2 2 9 2" xfId="2073" xr:uid="{00000000-0005-0000-0000-000024050000}"/>
    <cellStyle name="Normální 4 2 3" xfId="66" xr:uid="{00000000-0005-0000-0000-000025050000}"/>
    <cellStyle name="Normální 4 2 3 2" xfId="146" xr:uid="{00000000-0005-0000-0000-000026050000}"/>
    <cellStyle name="Normální 4 2 3 2 2" xfId="910" xr:uid="{00000000-0005-0000-0000-000027050000}"/>
    <cellStyle name="Normální 4 2 3 2 2 2" xfId="911" xr:uid="{00000000-0005-0000-0000-000028050000}"/>
    <cellStyle name="Normální 4 2 3 2 3" xfId="912" xr:uid="{00000000-0005-0000-0000-000029050000}"/>
    <cellStyle name="Normální 4 2 3 2 3 2" xfId="1893" xr:uid="{00000000-0005-0000-0000-00002A050000}"/>
    <cellStyle name="Normální 4 2 3 2 4" xfId="913" xr:uid="{00000000-0005-0000-0000-00002B050000}"/>
    <cellStyle name="Normální 4 2 3 2 4 2" xfId="2010" xr:uid="{00000000-0005-0000-0000-00002C050000}"/>
    <cellStyle name="Normální 4 2 3 2 5" xfId="1686" xr:uid="{00000000-0005-0000-0000-00002D050000}"/>
    <cellStyle name="Normální 4 2 3 3" xfId="914" xr:uid="{00000000-0005-0000-0000-00002E050000}"/>
    <cellStyle name="Normální 4 2 3 3 2" xfId="915" xr:uid="{00000000-0005-0000-0000-00002F050000}"/>
    <cellStyle name="Normální 4 2 3 3 2 2" xfId="916" xr:uid="{00000000-0005-0000-0000-000030050000}"/>
    <cellStyle name="Normální 4 2 3 3 3" xfId="917" xr:uid="{00000000-0005-0000-0000-000031050000}"/>
    <cellStyle name="Normální 4 2 3 3 3 2" xfId="1962" xr:uid="{00000000-0005-0000-0000-000032050000}"/>
    <cellStyle name="Normální 4 2 3 3 4" xfId="918" xr:uid="{00000000-0005-0000-0000-000033050000}"/>
    <cellStyle name="Normální 4 2 3 4" xfId="919" xr:uid="{00000000-0005-0000-0000-000034050000}"/>
    <cellStyle name="Normální 4 2 3 4 2" xfId="920" xr:uid="{00000000-0005-0000-0000-000035050000}"/>
    <cellStyle name="Normální 4 2 3 4 2 2" xfId="921" xr:uid="{00000000-0005-0000-0000-000036050000}"/>
    <cellStyle name="Normální 4 2 3 4 3" xfId="922" xr:uid="{00000000-0005-0000-0000-000037050000}"/>
    <cellStyle name="Normální 4 2 3 4 3 2" xfId="1824" xr:uid="{00000000-0005-0000-0000-000038050000}"/>
    <cellStyle name="Normální 4 2 3 4 4" xfId="923" xr:uid="{00000000-0005-0000-0000-000039050000}"/>
    <cellStyle name="Normální 4 2 3 5" xfId="924" xr:uid="{00000000-0005-0000-0000-00003A050000}"/>
    <cellStyle name="Normální 4 2 3 5 2" xfId="925" xr:uid="{00000000-0005-0000-0000-00003B050000}"/>
    <cellStyle name="Normální 4 2 3 6" xfId="926" xr:uid="{00000000-0005-0000-0000-00003C050000}"/>
    <cellStyle name="Normální 4 2 3 6 2" xfId="1755" xr:uid="{00000000-0005-0000-0000-00003D050000}"/>
    <cellStyle name="Normální 4 2 3 7" xfId="927" xr:uid="{00000000-0005-0000-0000-00003E050000}"/>
    <cellStyle name="Normální 4 2 3 7 2" xfId="1606" xr:uid="{00000000-0005-0000-0000-00003F050000}"/>
    <cellStyle name="Normální 4 2 3 8" xfId="1457" xr:uid="{00000000-0005-0000-0000-000040050000}"/>
    <cellStyle name="Normální 4 2 3 8 2" xfId="2111" xr:uid="{00000000-0005-0000-0000-000041050000}"/>
    <cellStyle name="Normální 4 2 3 9" xfId="1537" xr:uid="{00000000-0005-0000-0000-000042050000}"/>
    <cellStyle name="Normální 4 2 4" xfId="45" xr:uid="{00000000-0005-0000-0000-000043050000}"/>
    <cellStyle name="Normální 4 2 4 2" xfId="125" xr:uid="{00000000-0005-0000-0000-000044050000}"/>
    <cellStyle name="Normální 4 2 4 2 2" xfId="928" xr:uid="{00000000-0005-0000-0000-000045050000}"/>
    <cellStyle name="Normální 4 2 4 2 2 2" xfId="929" xr:uid="{00000000-0005-0000-0000-000046050000}"/>
    <cellStyle name="Normální 4 2 4 2 3" xfId="930" xr:uid="{00000000-0005-0000-0000-000047050000}"/>
    <cellStyle name="Normální 4 2 4 2 3 2" xfId="1872" xr:uid="{00000000-0005-0000-0000-000048050000}"/>
    <cellStyle name="Normální 4 2 4 2 4" xfId="931" xr:uid="{00000000-0005-0000-0000-000049050000}"/>
    <cellStyle name="Normální 4 2 4 2 4 2" xfId="2011" xr:uid="{00000000-0005-0000-0000-00004A050000}"/>
    <cellStyle name="Normální 4 2 4 2 5" xfId="1665" xr:uid="{00000000-0005-0000-0000-00004B050000}"/>
    <cellStyle name="Normální 4 2 4 3" xfId="932" xr:uid="{00000000-0005-0000-0000-00004C050000}"/>
    <cellStyle name="Normální 4 2 4 3 2" xfId="933" xr:uid="{00000000-0005-0000-0000-00004D050000}"/>
    <cellStyle name="Normální 4 2 4 3 2 2" xfId="934" xr:uid="{00000000-0005-0000-0000-00004E050000}"/>
    <cellStyle name="Normální 4 2 4 3 3" xfId="935" xr:uid="{00000000-0005-0000-0000-00004F050000}"/>
    <cellStyle name="Normální 4 2 4 3 3 2" xfId="1941" xr:uid="{00000000-0005-0000-0000-000050050000}"/>
    <cellStyle name="Normální 4 2 4 3 4" xfId="936" xr:uid="{00000000-0005-0000-0000-000051050000}"/>
    <cellStyle name="Normální 4 2 4 4" xfId="937" xr:uid="{00000000-0005-0000-0000-000052050000}"/>
    <cellStyle name="Normální 4 2 4 4 2" xfId="938" xr:uid="{00000000-0005-0000-0000-000053050000}"/>
    <cellStyle name="Normální 4 2 4 4 2 2" xfId="939" xr:uid="{00000000-0005-0000-0000-000054050000}"/>
    <cellStyle name="Normální 4 2 4 4 3" xfId="940" xr:uid="{00000000-0005-0000-0000-000055050000}"/>
    <cellStyle name="Normální 4 2 4 4 3 2" xfId="1803" xr:uid="{00000000-0005-0000-0000-000056050000}"/>
    <cellStyle name="Normální 4 2 4 4 4" xfId="941" xr:uid="{00000000-0005-0000-0000-000057050000}"/>
    <cellStyle name="Normální 4 2 4 5" xfId="942" xr:uid="{00000000-0005-0000-0000-000058050000}"/>
    <cellStyle name="Normální 4 2 4 5 2" xfId="943" xr:uid="{00000000-0005-0000-0000-000059050000}"/>
    <cellStyle name="Normální 4 2 4 6" xfId="944" xr:uid="{00000000-0005-0000-0000-00005A050000}"/>
    <cellStyle name="Normální 4 2 4 6 2" xfId="1734" xr:uid="{00000000-0005-0000-0000-00005B050000}"/>
    <cellStyle name="Normální 4 2 4 7" xfId="945" xr:uid="{00000000-0005-0000-0000-00005C050000}"/>
    <cellStyle name="Normální 4 2 4 7 2" xfId="1585" xr:uid="{00000000-0005-0000-0000-00005D050000}"/>
    <cellStyle name="Normální 4 2 4 8" xfId="1436" xr:uid="{00000000-0005-0000-0000-00005E050000}"/>
    <cellStyle name="Normální 4 2 4 8 2" xfId="2090" xr:uid="{00000000-0005-0000-0000-00005F050000}"/>
    <cellStyle name="Normální 4 2 4 9" xfId="1516" xr:uid="{00000000-0005-0000-0000-000060050000}"/>
    <cellStyle name="Normální 4 2 5" xfId="96" xr:uid="{00000000-0005-0000-0000-000061050000}"/>
    <cellStyle name="Normální 4 2 5 2" xfId="946" xr:uid="{00000000-0005-0000-0000-000062050000}"/>
    <cellStyle name="Normální 4 2 5 2 2" xfId="947" xr:uid="{00000000-0005-0000-0000-000063050000}"/>
    <cellStyle name="Normální 4 2 5 3" xfId="948" xr:uid="{00000000-0005-0000-0000-000064050000}"/>
    <cellStyle name="Normální 4 2 5 3 2" xfId="1843" xr:uid="{00000000-0005-0000-0000-000065050000}"/>
    <cellStyle name="Normální 4 2 5 4" xfId="949" xr:uid="{00000000-0005-0000-0000-000066050000}"/>
    <cellStyle name="Normální 4 2 5 4 2" xfId="1636" xr:uid="{00000000-0005-0000-0000-000067050000}"/>
    <cellStyle name="Normální 4 2 5 5" xfId="1407" xr:uid="{00000000-0005-0000-0000-000068050000}"/>
    <cellStyle name="Normální 4 2 5 5 2" xfId="2061" xr:uid="{00000000-0005-0000-0000-000069050000}"/>
    <cellStyle name="Normální 4 2 5 6" xfId="1487" xr:uid="{00000000-0005-0000-0000-00006A050000}"/>
    <cellStyle name="Normální 4 2 6" xfId="77" xr:uid="{00000000-0005-0000-0000-00006B050000}"/>
    <cellStyle name="Normální 4 2 6 2" xfId="950" xr:uid="{00000000-0005-0000-0000-00006C050000}"/>
    <cellStyle name="Normální 4 2 6 2 2" xfId="951" xr:uid="{00000000-0005-0000-0000-00006D050000}"/>
    <cellStyle name="Normální 4 2 6 3" xfId="952" xr:uid="{00000000-0005-0000-0000-00006E050000}"/>
    <cellStyle name="Normální 4 2 6 3 2" xfId="1912" xr:uid="{00000000-0005-0000-0000-00006F050000}"/>
    <cellStyle name="Normální 4 2 6 4" xfId="953" xr:uid="{00000000-0005-0000-0000-000070050000}"/>
    <cellStyle name="Normální 4 2 6 4 2" xfId="2012" xr:uid="{00000000-0005-0000-0000-000071050000}"/>
    <cellStyle name="Normální 4 2 6 5" xfId="1617" xr:uid="{00000000-0005-0000-0000-000072050000}"/>
    <cellStyle name="Normální 4 2 7" xfId="954" xr:uid="{00000000-0005-0000-0000-000073050000}"/>
    <cellStyle name="Normální 4 2 7 2" xfId="955" xr:uid="{00000000-0005-0000-0000-000074050000}"/>
    <cellStyle name="Normální 4 2 7 2 2" xfId="956" xr:uid="{00000000-0005-0000-0000-000075050000}"/>
    <cellStyle name="Normální 4 2 7 3" xfId="957" xr:uid="{00000000-0005-0000-0000-000076050000}"/>
    <cellStyle name="Normální 4 2 7 3 2" xfId="1774" xr:uid="{00000000-0005-0000-0000-000077050000}"/>
    <cellStyle name="Normální 4 2 7 4" xfId="958" xr:uid="{00000000-0005-0000-0000-000078050000}"/>
    <cellStyle name="Normální 4 2 8" xfId="959" xr:uid="{00000000-0005-0000-0000-000079050000}"/>
    <cellStyle name="Normální 4 2 8 2" xfId="960" xr:uid="{00000000-0005-0000-0000-00007A050000}"/>
    <cellStyle name="Normální 4 2 9" xfId="961" xr:uid="{00000000-0005-0000-0000-00007B050000}"/>
    <cellStyle name="Normální 4 2 9 2" xfId="1705" xr:uid="{00000000-0005-0000-0000-00007C050000}"/>
    <cellStyle name="Normální 4 3" xfId="12" xr:uid="{00000000-0005-0000-0000-00007D050000}"/>
    <cellStyle name="Normální 4 3 10" xfId="962" xr:uid="{00000000-0005-0000-0000-00007E050000}"/>
    <cellStyle name="Normální 4 3 10 2" xfId="1547" xr:uid="{00000000-0005-0000-0000-00007F050000}"/>
    <cellStyle name="Normální 4 3 11" xfId="1392" xr:uid="{00000000-0005-0000-0000-000080050000}"/>
    <cellStyle name="Normální 4 3 11 2" xfId="2046" xr:uid="{00000000-0005-0000-0000-000081050000}"/>
    <cellStyle name="Normální 4 3 12" xfId="1472" xr:uid="{00000000-0005-0000-0000-000082050000}"/>
    <cellStyle name="Normální 4 3 2" xfId="24" xr:uid="{00000000-0005-0000-0000-000083050000}"/>
    <cellStyle name="Normální 4 3 2 10" xfId="1495" xr:uid="{00000000-0005-0000-0000-000084050000}"/>
    <cellStyle name="Normální 4 3 2 2" xfId="53" xr:uid="{00000000-0005-0000-0000-000085050000}"/>
    <cellStyle name="Normální 4 3 2 2 2" xfId="133" xr:uid="{00000000-0005-0000-0000-000086050000}"/>
    <cellStyle name="Normální 4 3 2 2 2 2" xfId="963" xr:uid="{00000000-0005-0000-0000-000087050000}"/>
    <cellStyle name="Normální 4 3 2 2 2 2 2" xfId="964" xr:uid="{00000000-0005-0000-0000-000088050000}"/>
    <cellStyle name="Normální 4 3 2 2 2 3" xfId="965" xr:uid="{00000000-0005-0000-0000-000089050000}"/>
    <cellStyle name="Normální 4 3 2 2 2 3 2" xfId="1880" xr:uid="{00000000-0005-0000-0000-00008A050000}"/>
    <cellStyle name="Normální 4 3 2 2 2 4" xfId="966" xr:uid="{00000000-0005-0000-0000-00008B050000}"/>
    <cellStyle name="Normální 4 3 2 2 2 4 2" xfId="2013" xr:uid="{00000000-0005-0000-0000-00008C050000}"/>
    <cellStyle name="Normální 4 3 2 2 2 5" xfId="1673" xr:uid="{00000000-0005-0000-0000-00008D050000}"/>
    <cellStyle name="Normální 4 3 2 2 3" xfId="967" xr:uid="{00000000-0005-0000-0000-00008E050000}"/>
    <cellStyle name="Normální 4 3 2 2 3 2" xfId="968" xr:uid="{00000000-0005-0000-0000-00008F050000}"/>
    <cellStyle name="Normální 4 3 2 2 3 2 2" xfId="969" xr:uid="{00000000-0005-0000-0000-000090050000}"/>
    <cellStyle name="Normální 4 3 2 2 3 3" xfId="970" xr:uid="{00000000-0005-0000-0000-000091050000}"/>
    <cellStyle name="Normální 4 3 2 2 3 3 2" xfId="1949" xr:uid="{00000000-0005-0000-0000-000092050000}"/>
    <cellStyle name="Normální 4 3 2 2 3 4" xfId="971" xr:uid="{00000000-0005-0000-0000-000093050000}"/>
    <cellStyle name="Normální 4 3 2 2 4" xfId="972" xr:uid="{00000000-0005-0000-0000-000094050000}"/>
    <cellStyle name="Normální 4 3 2 2 4 2" xfId="973" xr:uid="{00000000-0005-0000-0000-000095050000}"/>
    <cellStyle name="Normální 4 3 2 2 4 2 2" xfId="974" xr:uid="{00000000-0005-0000-0000-000096050000}"/>
    <cellStyle name="Normální 4 3 2 2 4 3" xfId="975" xr:uid="{00000000-0005-0000-0000-000097050000}"/>
    <cellStyle name="Normální 4 3 2 2 4 3 2" xfId="1811" xr:uid="{00000000-0005-0000-0000-000098050000}"/>
    <cellStyle name="Normální 4 3 2 2 4 4" xfId="976" xr:uid="{00000000-0005-0000-0000-000099050000}"/>
    <cellStyle name="Normální 4 3 2 2 5" xfId="977" xr:uid="{00000000-0005-0000-0000-00009A050000}"/>
    <cellStyle name="Normální 4 3 2 2 5 2" xfId="978" xr:uid="{00000000-0005-0000-0000-00009B050000}"/>
    <cellStyle name="Normální 4 3 2 2 6" xfId="979" xr:uid="{00000000-0005-0000-0000-00009C050000}"/>
    <cellStyle name="Normální 4 3 2 2 6 2" xfId="1742" xr:uid="{00000000-0005-0000-0000-00009D050000}"/>
    <cellStyle name="Normální 4 3 2 2 7" xfId="980" xr:uid="{00000000-0005-0000-0000-00009E050000}"/>
    <cellStyle name="Normální 4 3 2 2 7 2" xfId="1593" xr:uid="{00000000-0005-0000-0000-00009F050000}"/>
    <cellStyle name="Normální 4 3 2 2 8" xfId="1444" xr:uid="{00000000-0005-0000-0000-0000A0050000}"/>
    <cellStyle name="Normální 4 3 2 2 8 2" xfId="2098" xr:uid="{00000000-0005-0000-0000-0000A1050000}"/>
    <cellStyle name="Normální 4 3 2 2 9" xfId="1524" xr:uid="{00000000-0005-0000-0000-0000A2050000}"/>
    <cellStyle name="Normální 4 3 2 3" xfId="104" xr:uid="{00000000-0005-0000-0000-0000A3050000}"/>
    <cellStyle name="Normální 4 3 2 3 2" xfId="981" xr:uid="{00000000-0005-0000-0000-0000A4050000}"/>
    <cellStyle name="Normální 4 3 2 3 2 2" xfId="982" xr:uid="{00000000-0005-0000-0000-0000A5050000}"/>
    <cellStyle name="Normální 4 3 2 3 3" xfId="983" xr:uid="{00000000-0005-0000-0000-0000A6050000}"/>
    <cellStyle name="Normální 4 3 2 3 3 2" xfId="1851" xr:uid="{00000000-0005-0000-0000-0000A7050000}"/>
    <cellStyle name="Normální 4 3 2 3 4" xfId="984" xr:uid="{00000000-0005-0000-0000-0000A8050000}"/>
    <cellStyle name="Normální 4 3 2 3 4 2" xfId="2014" xr:uid="{00000000-0005-0000-0000-0000A9050000}"/>
    <cellStyle name="Normální 4 3 2 3 5" xfId="1644" xr:uid="{00000000-0005-0000-0000-0000AA050000}"/>
    <cellStyle name="Normální 4 3 2 4" xfId="985" xr:uid="{00000000-0005-0000-0000-0000AB050000}"/>
    <cellStyle name="Normální 4 3 2 4 2" xfId="986" xr:uid="{00000000-0005-0000-0000-0000AC050000}"/>
    <cellStyle name="Normální 4 3 2 4 2 2" xfId="987" xr:uid="{00000000-0005-0000-0000-0000AD050000}"/>
    <cellStyle name="Normální 4 3 2 4 3" xfId="988" xr:uid="{00000000-0005-0000-0000-0000AE050000}"/>
    <cellStyle name="Normální 4 3 2 4 3 2" xfId="1920" xr:uid="{00000000-0005-0000-0000-0000AF050000}"/>
    <cellStyle name="Normální 4 3 2 4 4" xfId="989" xr:uid="{00000000-0005-0000-0000-0000B0050000}"/>
    <cellStyle name="Normální 4 3 2 5" xfId="990" xr:uid="{00000000-0005-0000-0000-0000B1050000}"/>
    <cellStyle name="Normální 4 3 2 5 2" xfId="991" xr:uid="{00000000-0005-0000-0000-0000B2050000}"/>
    <cellStyle name="Normální 4 3 2 5 2 2" xfId="992" xr:uid="{00000000-0005-0000-0000-0000B3050000}"/>
    <cellStyle name="Normální 4 3 2 5 3" xfId="993" xr:uid="{00000000-0005-0000-0000-0000B4050000}"/>
    <cellStyle name="Normální 4 3 2 5 3 2" xfId="1782" xr:uid="{00000000-0005-0000-0000-0000B5050000}"/>
    <cellStyle name="Normální 4 3 2 5 4" xfId="994" xr:uid="{00000000-0005-0000-0000-0000B6050000}"/>
    <cellStyle name="Normální 4 3 2 6" xfId="995" xr:uid="{00000000-0005-0000-0000-0000B7050000}"/>
    <cellStyle name="Normální 4 3 2 6 2" xfId="996" xr:uid="{00000000-0005-0000-0000-0000B8050000}"/>
    <cellStyle name="Normální 4 3 2 7" xfId="997" xr:uid="{00000000-0005-0000-0000-0000B9050000}"/>
    <cellStyle name="Normální 4 3 2 7 2" xfId="1713" xr:uid="{00000000-0005-0000-0000-0000BA050000}"/>
    <cellStyle name="Normální 4 3 2 8" xfId="998" xr:uid="{00000000-0005-0000-0000-0000BB050000}"/>
    <cellStyle name="Normální 4 3 2 8 2" xfId="1559" xr:uid="{00000000-0005-0000-0000-0000BC050000}"/>
    <cellStyle name="Normální 4 3 2 9" xfId="1415" xr:uid="{00000000-0005-0000-0000-0000BD050000}"/>
    <cellStyle name="Normální 4 3 2 9 2" xfId="2069" xr:uid="{00000000-0005-0000-0000-0000BE050000}"/>
    <cellStyle name="Normální 4 3 3" xfId="70" xr:uid="{00000000-0005-0000-0000-0000BF050000}"/>
    <cellStyle name="Normální 4 3 3 2" xfId="150" xr:uid="{00000000-0005-0000-0000-0000C0050000}"/>
    <cellStyle name="Normální 4 3 3 2 2" xfId="999" xr:uid="{00000000-0005-0000-0000-0000C1050000}"/>
    <cellStyle name="Normální 4 3 3 2 2 2" xfId="1000" xr:uid="{00000000-0005-0000-0000-0000C2050000}"/>
    <cellStyle name="Normální 4 3 3 2 3" xfId="1001" xr:uid="{00000000-0005-0000-0000-0000C3050000}"/>
    <cellStyle name="Normální 4 3 3 2 3 2" xfId="1897" xr:uid="{00000000-0005-0000-0000-0000C4050000}"/>
    <cellStyle name="Normální 4 3 3 2 4" xfId="1002" xr:uid="{00000000-0005-0000-0000-0000C5050000}"/>
    <cellStyle name="Normální 4 3 3 2 4 2" xfId="2015" xr:uid="{00000000-0005-0000-0000-0000C6050000}"/>
    <cellStyle name="Normální 4 3 3 2 5" xfId="1690" xr:uid="{00000000-0005-0000-0000-0000C7050000}"/>
    <cellStyle name="Normální 4 3 3 3" xfId="1003" xr:uid="{00000000-0005-0000-0000-0000C8050000}"/>
    <cellStyle name="Normální 4 3 3 3 2" xfId="1004" xr:uid="{00000000-0005-0000-0000-0000C9050000}"/>
    <cellStyle name="Normální 4 3 3 3 2 2" xfId="1005" xr:uid="{00000000-0005-0000-0000-0000CA050000}"/>
    <cellStyle name="Normální 4 3 3 3 3" xfId="1006" xr:uid="{00000000-0005-0000-0000-0000CB050000}"/>
    <cellStyle name="Normální 4 3 3 3 3 2" xfId="1966" xr:uid="{00000000-0005-0000-0000-0000CC050000}"/>
    <cellStyle name="Normální 4 3 3 3 4" xfId="1007" xr:uid="{00000000-0005-0000-0000-0000CD050000}"/>
    <cellStyle name="Normální 4 3 3 4" xfId="1008" xr:uid="{00000000-0005-0000-0000-0000CE050000}"/>
    <cellStyle name="Normální 4 3 3 4 2" xfId="1009" xr:uid="{00000000-0005-0000-0000-0000CF050000}"/>
    <cellStyle name="Normální 4 3 3 4 2 2" xfId="1010" xr:uid="{00000000-0005-0000-0000-0000D0050000}"/>
    <cellStyle name="Normální 4 3 3 4 3" xfId="1011" xr:uid="{00000000-0005-0000-0000-0000D1050000}"/>
    <cellStyle name="Normální 4 3 3 4 3 2" xfId="1828" xr:uid="{00000000-0005-0000-0000-0000D2050000}"/>
    <cellStyle name="Normální 4 3 3 4 4" xfId="1012" xr:uid="{00000000-0005-0000-0000-0000D3050000}"/>
    <cellStyle name="Normální 4 3 3 5" xfId="1013" xr:uid="{00000000-0005-0000-0000-0000D4050000}"/>
    <cellStyle name="Normální 4 3 3 5 2" xfId="1014" xr:uid="{00000000-0005-0000-0000-0000D5050000}"/>
    <cellStyle name="Normální 4 3 3 6" xfId="1015" xr:uid="{00000000-0005-0000-0000-0000D6050000}"/>
    <cellStyle name="Normální 4 3 3 6 2" xfId="1759" xr:uid="{00000000-0005-0000-0000-0000D7050000}"/>
    <cellStyle name="Normální 4 3 3 7" xfId="1016" xr:uid="{00000000-0005-0000-0000-0000D8050000}"/>
    <cellStyle name="Normální 4 3 3 7 2" xfId="1610" xr:uid="{00000000-0005-0000-0000-0000D9050000}"/>
    <cellStyle name="Normální 4 3 3 8" xfId="1461" xr:uid="{00000000-0005-0000-0000-0000DA050000}"/>
    <cellStyle name="Normální 4 3 3 8 2" xfId="2115" xr:uid="{00000000-0005-0000-0000-0000DB050000}"/>
    <cellStyle name="Normální 4 3 3 9" xfId="1541" xr:uid="{00000000-0005-0000-0000-0000DC050000}"/>
    <cellStyle name="Normální 4 3 4" xfId="41" xr:uid="{00000000-0005-0000-0000-0000DD050000}"/>
    <cellStyle name="Normální 4 3 4 2" xfId="121" xr:uid="{00000000-0005-0000-0000-0000DE050000}"/>
    <cellStyle name="Normální 4 3 4 2 2" xfId="1017" xr:uid="{00000000-0005-0000-0000-0000DF050000}"/>
    <cellStyle name="Normální 4 3 4 2 2 2" xfId="1018" xr:uid="{00000000-0005-0000-0000-0000E0050000}"/>
    <cellStyle name="Normální 4 3 4 2 3" xfId="1019" xr:uid="{00000000-0005-0000-0000-0000E1050000}"/>
    <cellStyle name="Normální 4 3 4 2 3 2" xfId="1868" xr:uid="{00000000-0005-0000-0000-0000E2050000}"/>
    <cellStyle name="Normální 4 3 4 2 4" xfId="1020" xr:uid="{00000000-0005-0000-0000-0000E3050000}"/>
    <cellStyle name="Normální 4 3 4 2 4 2" xfId="2016" xr:uid="{00000000-0005-0000-0000-0000E4050000}"/>
    <cellStyle name="Normální 4 3 4 2 5" xfId="1661" xr:uid="{00000000-0005-0000-0000-0000E5050000}"/>
    <cellStyle name="Normální 4 3 4 3" xfId="1021" xr:uid="{00000000-0005-0000-0000-0000E6050000}"/>
    <cellStyle name="Normální 4 3 4 3 2" xfId="1022" xr:uid="{00000000-0005-0000-0000-0000E7050000}"/>
    <cellStyle name="Normální 4 3 4 3 2 2" xfId="1023" xr:uid="{00000000-0005-0000-0000-0000E8050000}"/>
    <cellStyle name="Normální 4 3 4 3 3" xfId="1024" xr:uid="{00000000-0005-0000-0000-0000E9050000}"/>
    <cellStyle name="Normální 4 3 4 3 3 2" xfId="1937" xr:uid="{00000000-0005-0000-0000-0000EA050000}"/>
    <cellStyle name="Normální 4 3 4 3 4" xfId="1025" xr:uid="{00000000-0005-0000-0000-0000EB050000}"/>
    <cellStyle name="Normální 4 3 4 4" xfId="1026" xr:uid="{00000000-0005-0000-0000-0000EC050000}"/>
    <cellStyle name="Normální 4 3 4 4 2" xfId="1027" xr:uid="{00000000-0005-0000-0000-0000ED050000}"/>
    <cellStyle name="Normální 4 3 4 4 2 2" xfId="1028" xr:uid="{00000000-0005-0000-0000-0000EE050000}"/>
    <cellStyle name="Normální 4 3 4 4 3" xfId="1029" xr:uid="{00000000-0005-0000-0000-0000EF050000}"/>
    <cellStyle name="Normální 4 3 4 4 3 2" xfId="1799" xr:uid="{00000000-0005-0000-0000-0000F0050000}"/>
    <cellStyle name="Normální 4 3 4 4 4" xfId="1030" xr:uid="{00000000-0005-0000-0000-0000F1050000}"/>
    <cellStyle name="Normální 4 3 4 5" xfId="1031" xr:uid="{00000000-0005-0000-0000-0000F2050000}"/>
    <cellStyle name="Normální 4 3 4 5 2" xfId="1032" xr:uid="{00000000-0005-0000-0000-0000F3050000}"/>
    <cellStyle name="Normální 4 3 4 6" xfId="1033" xr:uid="{00000000-0005-0000-0000-0000F4050000}"/>
    <cellStyle name="Normální 4 3 4 6 2" xfId="1730" xr:uid="{00000000-0005-0000-0000-0000F5050000}"/>
    <cellStyle name="Normální 4 3 4 7" xfId="1034" xr:uid="{00000000-0005-0000-0000-0000F6050000}"/>
    <cellStyle name="Normální 4 3 4 7 2" xfId="1581" xr:uid="{00000000-0005-0000-0000-0000F7050000}"/>
    <cellStyle name="Normální 4 3 4 8" xfId="1432" xr:uid="{00000000-0005-0000-0000-0000F8050000}"/>
    <cellStyle name="Normální 4 3 4 8 2" xfId="2086" xr:uid="{00000000-0005-0000-0000-0000F9050000}"/>
    <cellStyle name="Normální 4 3 4 9" xfId="1512" xr:uid="{00000000-0005-0000-0000-0000FA050000}"/>
    <cellStyle name="Normální 4 3 5" xfId="92" xr:uid="{00000000-0005-0000-0000-0000FB050000}"/>
    <cellStyle name="Normální 4 3 5 2" xfId="1035" xr:uid="{00000000-0005-0000-0000-0000FC050000}"/>
    <cellStyle name="Normální 4 3 5 2 2" xfId="1036" xr:uid="{00000000-0005-0000-0000-0000FD050000}"/>
    <cellStyle name="Normální 4 3 5 3" xfId="1037" xr:uid="{00000000-0005-0000-0000-0000FE050000}"/>
    <cellStyle name="Normální 4 3 5 3 2" xfId="1839" xr:uid="{00000000-0005-0000-0000-0000FF050000}"/>
    <cellStyle name="Normální 4 3 5 4" xfId="1038" xr:uid="{00000000-0005-0000-0000-000000060000}"/>
    <cellStyle name="Normální 4 3 5 4 2" xfId="1632" xr:uid="{00000000-0005-0000-0000-000001060000}"/>
    <cellStyle name="Normální 4 3 5 5" xfId="1403" xr:uid="{00000000-0005-0000-0000-000002060000}"/>
    <cellStyle name="Normální 4 3 5 5 2" xfId="2057" xr:uid="{00000000-0005-0000-0000-000003060000}"/>
    <cellStyle name="Normální 4 3 5 6" xfId="1483" xr:uid="{00000000-0005-0000-0000-000004060000}"/>
    <cellStyle name="Normální 4 3 6" xfId="81" xr:uid="{00000000-0005-0000-0000-000005060000}"/>
    <cellStyle name="Normální 4 3 6 2" xfId="1039" xr:uid="{00000000-0005-0000-0000-000006060000}"/>
    <cellStyle name="Normální 4 3 6 2 2" xfId="1040" xr:uid="{00000000-0005-0000-0000-000007060000}"/>
    <cellStyle name="Normální 4 3 6 3" xfId="1041" xr:uid="{00000000-0005-0000-0000-000008060000}"/>
    <cellStyle name="Normální 4 3 6 3 2" xfId="1908" xr:uid="{00000000-0005-0000-0000-000009060000}"/>
    <cellStyle name="Normální 4 3 6 4" xfId="1042" xr:uid="{00000000-0005-0000-0000-00000A060000}"/>
    <cellStyle name="Normální 4 3 6 4 2" xfId="2017" xr:uid="{00000000-0005-0000-0000-00000B060000}"/>
    <cellStyle name="Normální 4 3 6 5" xfId="1621" xr:uid="{00000000-0005-0000-0000-00000C060000}"/>
    <cellStyle name="Normální 4 3 7" xfId="1043" xr:uid="{00000000-0005-0000-0000-00000D060000}"/>
    <cellStyle name="Normální 4 3 7 2" xfId="1044" xr:uid="{00000000-0005-0000-0000-00000E060000}"/>
    <cellStyle name="Normální 4 3 7 2 2" xfId="1045" xr:uid="{00000000-0005-0000-0000-00000F060000}"/>
    <cellStyle name="Normální 4 3 7 3" xfId="1046" xr:uid="{00000000-0005-0000-0000-000010060000}"/>
    <cellStyle name="Normální 4 3 7 3 2" xfId="1770" xr:uid="{00000000-0005-0000-0000-000011060000}"/>
    <cellStyle name="Normální 4 3 7 4" xfId="1047" xr:uid="{00000000-0005-0000-0000-000012060000}"/>
    <cellStyle name="Normální 4 3 8" xfId="1048" xr:uid="{00000000-0005-0000-0000-000013060000}"/>
    <cellStyle name="Normální 4 3 8 2" xfId="1049" xr:uid="{00000000-0005-0000-0000-000014060000}"/>
    <cellStyle name="Normální 4 3 9" xfId="1050" xr:uid="{00000000-0005-0000-0000-000015060000}"/>
    <cellStyle name="Normální 4 3 9 2" xfId="1701" xr:uid="{00000000-0005-0000-0000-000016060000}"/>
    <cellStyle name="Normální 4 4" xfId="20" xr:uid="{00000000-0005-0000-0000-000017060000}"/>
    <cellStyle name="Normální 4 4 10" xfId="1491" xr:uid="{00000000-0005-0000-0000-000018060000}"/>
    <cellStyle name="Normální 4 4 2" xfId="49" xr:uid="{00000000-0005-0000-0000-000019060000}"/>
    <cellStyle name="Normální 4 4 2 2" xfId="129" xr:uid="{00000000-0005-0000-0000-00001A060000}"/>
    <cellStyle name="Normální 4 4 2 2 2" xfId="1051" xr:uid="{00000000-0005-0000-0000-00001B060000}"/>
    <cellStyle name="Normální 4 4 2 2 2 2" xfId="1052" xr:uid="{00000000-0005-0000-0000-00001C060000}"/>
    <cellStyle name="Normální 4 4 2 2 3" xfId="1053" xr:uid="{00000000-0005-0000-0000-00001D060000}"/>
    <cellStyle name="Normální 4 4 2 2 3 2" xfId="1876" xr:uid="{00000000-0005-0000-0000-00001E060000}"/>
    <cellStyle name="Normální 4 4 2 2 4" xfId="1054" xr:uid="{00000000-0005-0000-0000-00001F060000}"/>
    <cellStyle name="Normální 4 4 2 2 4 2" xfId="2018" xr:uid="{00000000-0005-0000-0000-000020060000}"/>
    <cellStyle name="Normální 4 4 2 2 5" xfId="1669" xr:uid="{00000000-0005-0000-0000-000021060000}"/>
    <cellStyle name="Normální 4 4 2 3" xfId="1055" xr:uid="{00000000-0005-0000-0000-000022060000}"/>
    <cellStyle name="Normální 4 4 2 3 2" xfId="1056" xr:uid="{00000000-0005-0000-0000-000023060000}"/>
    <cellStyle name="Normální 4 4 2 3 2 2" xfId="1057" xr:uid="{00000000-0005-0000-0000-000024060000}"/>
    <cellStyle name="Normální 4 4 2 3 3" xfId="1058" xr:uid="{00000000-0005-0000-0000-000025060000}"/>
    <cellStyle name="Normální 4 4 2 3 3 2" xfId="1945" xr:uid="{00000000-0005-0000-0000-000026060000}"/>
    <cellStyle name="Normální 4 4 2 3 4" xfId="1059" xr:uid="{00000000-0005-0000-0000-000027060000}"/>
    <cellStyle name="Normální 4 4 2 4" xfId="1060" xr:uid="{00000000-0005-0000-0000-000028060000}"/>
    <cellStyle name="Normální 4 4 2 4 2" xfId="1061" xr:uid="{00000000-0005-0000-0000-000029060000}"/>
    <cellStyle name="Normální 4 4 2 4 2 2" xfId="1062" xr:uid="{00000000-0005-0000-0000-00002A060000}"/>
    <cellStyle name="Normální 4 4 2 4 3" xfId="1063" xr:uid="{00000000-0005-0000-0000-00002B060000}"/>
    <cellStyle name="Normální 4 4 2 4 3 2" xfId="1807" xr:uid="{00000000-0005-0000-0000-00002C060000}"/>
    <cellStyle name="Normální 4 4 2 4 4" xfId="1064" xr:uid="{00000000-0005-0000-0000-00002D060000}"/>
    <cellStyle name="Normální 4 4 2 5" xfId="1065" xr:uid="{00000000-0005-0000-0000-00002E060000}"/>
    <cellStyle name="Normální 4 4 2 5 2" xfId="1066" xr:uid="{00000000-0005-0000-0000-00002F060000}"/>
    <cellStyle name="Normální 4 4 2 6" xfId="1067" xr:uid="{00000000-0005-0000-0000-000030060000}"/>
    <cellStyle name="Normální 4 4 2 6 2" xfId="1738" xr:uid="{00000000-0005-0000-0000-000031060000}"/>
    <cellStyle name="Normální 4 4 2 7" xfId="1068" xr:uid="{00000000-0005-0000-0000-000032060000}"/>
    <cellStyle name="Normální 4 4 2 7 2" xfId="1589" xr:uid="{00000000-0005-0000-0000-000033060000}"/>
    <cellStyle name="Normální 4 4 2 8" xfId="1440" xr:uid="{00000000-0005-0000-0000-000034060000}"/>
    <cellStyle name="Normální 4 4 2 8 2" xfId="2094" xr:uid="{00000000-0005-0000-0000-000035060000}"/>
    <cellStyle name="Normální 4 4 2 9" xfId="1520" xr:uid="{00000000-0005-0000-0000-000036060000}"/>
    <cellStyle name="Normální 4 4 3" xfId="100" xr:uid="{00000000-0005-0000-0000-000037060000}"/>
    <cellStyle name="Normální 4 4 3 2" xfId="1069" xr:uid="{00000000-0005-0000-0000-000038060000}"/>
    <cellStyle name="Normální 4 4 3 2 2" xfId="1070" xr:uid="{00000000-0005-0000-0000-000039060000}"/>
    <cellStyle name="Normální 4 4 3 3" xfId="1071" xr:uid="{00000000-0005-0000-0000-00003A060000}"/>
    <cellStyle name="Normální 4 4 3 3 2" xfId="1847" xr:uid="{00000000-0005-0000-0000-00003B060000}"/>
    <cellStyle name="Normální 4 4 3 4" xfId="1072" xr:uid="{00000000-0005-0000-0000-00003C060000}"/>
    <cellStyle name="Normální 4 4 3 4 2" xfId="2019" xr:uid="{00000000-0005-0000-0000-00003D060000}"/>
    <cellStyle name="Normální 4 4 3 5" xfId="1640" xr:uid="{00000000-0005-0000-0000-00003E060000}"/>
    <cellStyle name="Normální 4 4 4" xfId="1073" xr:uid="{00000000-0005-0000-0000-00003F060000}"/>
    <cellStyle name="Normální 4 4 4 2" xfId="1074" xr:uid="{00000000-0005-0000-0000-000040060000}"/>
    <cellStyle name="Normální 4 4 4 2 2" xfId="1075" xr:uid="{00000000-0005-0000-0000-000041060000}"/>
    <cellStyle name="Normální 4 4 4 3" xfId="1076" xr:uid="{00000000-0005-0000-0000-000042060000}"/>
    <cellStyle name="Normální 4 4 4 3 2" xfId="1916" xr:uid="{00000000-0005-0000-0000-000043060000}"/>
    <cellStyle name="Normální 4 4 4 4" xfId="1077" xr:uid="{00000000-0005-0000-0000-000044060000}"/>
    <cellStyle name="Normální 4 4 5" xfId="1078" xr:uid="{00000000-0005-0000-0000-000045060000}"/>
    <cellStyle name="Normální 4 4 5 2" xfId="1079" xr:uid="{00000000-0005-0000-0000-000046060000}"/>
    <cellStyle name="Normální 4 4 5 2 2" xfId="1080" xr:uid="{00000000-0005-0000-0000-000047060000}"/>
    <cellStyle name="Normální 4 4 5 3" xfId="1081" xr:uid="{00000000-0005-0000-0000-000048060000}"/>
    <cellStyle name="Normální 4 4 5 3 2" xfId="1778" xr:uid="{00000000-0005-0000-0000-000049060000}"/>
    <cellStyle name="Normální 4 4 5 4" xfId="1082" xr:uid="{00000000-0005-0000-0000-00004A060000}"/>
    <cellStyle name="Normální 4 4 6" xfId="1083" xr:uid="{00000000-0005-0000-0000-00004B060000}"/>
    <cellStyle name="Normální 4 4 6 2" xfId="1084" xr:uid="{00000000-0005-0000-0000-00004C060000}"/>
    <cellStyle name="Normální 4 4 7" xfId="1085" xr:uid="{00000000-0005-0000-0000-00004D060000}"/>
    <cellStyle name="Normální 4 4 7 2" xfId="1709" xr:uid="{00000000-0005-0000-0000-00004E060000}"/>
    <cellStyle name="Normální 4 4 8" xfId="1086" xr:uid="{00000000-0005-0000-0000-00004F060000}"/>
    <cellStyle name="Normální 4 4 8 2" xfId="1555" xr:uid="{00000000-0005-0000-0000-000050060000}"/>
    <cellStyle name="Normální 4 4 9" xfId="1411" xr:uid="{00000000-0005-0000-0000-000051060000}"/>
    <cellStyle name="Normální 4 4 9 2" xfId="2065" xr:uid="{00000000-0005-0000-0000-000052060000}"/>
    <cellStyle name="Normální 4 5" xfId="8" xr:uid="{00000000-0005-0000-0000-000053060000}"/>
    <cellStyle name="Normální 4 5 10" xfId="1479" xr:uid="{00000000-0005-0000-0000-000054060000}"/>
    <cellStyle name="Normální 4 5 2" xfId="37" xr:uid="{00000000-0005-0000-0000-000055060000}"/>
    <cellStyle name="Normální 4 5 2 2" xfId="117" xr:uid="{00000000-0005-0000-0000-000056060000}"/>
    <cellStyle name="Normální 4 5 2 2 2" xfId="1087" xr:uid="{00000000-0005-0000-0000-000057060000}"/>
    <cellStyle name="Normální 4 5 2 2 2 2" xfId="1088" xr:uid="{00000000-0005-0000-0000-000058060000}"/>
    <cellStyle name="Normální 4 5 2 2 3" xfId="1089" xr:uid="{00000000-0005-0000-0000-000059060000}"/>
    <cellStyle name="Normální 4 5 2 2 3 2" xfId="1864" xr:uid="{00000000-0005-0000-0000-00005A060000}"/>
    <cellStyle name="Normální 4 5 2 2 4" xfId="1090" xr:uid="{00000000-0005-0000-0000-00005B060000}"/>
    <cellStyle name="Normální 4 5 2 2 4 2" xfId="2020" xr:uid="{00000000-0005-0000-0000-00005C060000}"/>
    <cellStyle name="Normální 4 5 2 2 5" xfId="1657" xr:uid="{00000000-0005-0000-0000-00005D060000}"/>
    <cellStyle name="Normální 4 5 2 3" xfId="1091" xr:uid="{00000000-0005-0000-0000-00005E060000}"/>
    <cellStyle name="Normální 4 5 2 3 2" xfId="1092" xr:uid="{00000000-0005-0000-0000-00005F060000}"/>
    <cellStyle name="Normální 4 5 2 3 2 2" xfId="1093" xr:uid="{00000000-0005-0000-0000-000060060000}"/>
    <cellStyle name="Normální 4 5 2 3 3" xfId="1094" xr:uid="{00000000-0005-0000-0000-000061060000}"/>
    <cellStyle name="Normální 4 5 2 3 3 2" xfId="1933" xr:uid="{00000000-0005-0000-0000-000062060000}"/>
    <cellStyle name="Normální 4 5 2 3 4" xfId="1095" xr:uid="{00000000-0005-0000-0000-000063060000}"/>
    <cellStyle name="Normální 4 5 2 4" xfId="1096" xr:uid="{00000000-0005-0000-0000-000064060000}"/>
    <cellStyle name="Normální 4 5 2 4 2" xfId="1097" xr:uid="{00000000-0005-0000-0000-000065060000}"/>
    <cellStyle name="Normální 4 5 2 4 2 2" xfId="1098" xr:uid="{00000000-0005-0000-0000-000066060000}"/>
    <cellStyle name="Normální 4 5 2 4 3" xfId="1099" xr:uid="{00000000-0005-0000-0000-000067060000}"/>
    <cellStyle name="Normální 4 5 2 4 3 2" xfId="1795" xr:uid="{00000000-0005-0000-0000-000068060000}"/>
    <cellStyle name="Normální 4 5 2 4 4" xfId="1100" xr:uid="{00000000-0005-0000-0000-000069060000}"/>
    <cellStyle name="Normální 4 5 2 5" xfId="1101" xr:uid="{00000000-0005-0000-0000-00006A060000}"/>
    <cellStyle name="Normální 4 5 2 5 2" xfId="1102" xr:uid="{00000000-0005-0000-0000-00006B060000}"/>
    <cellStyle name="Normální 4 5 2 6" xfId="1103" xr:uid="{00000000-0005-0000-0000-00006C060000}"/>
    <cellStyle name="Normální 4 5 2 6 2" xfId="1726" xr:uid="{00000000-0005-0000-0000-00006D060000}"/>
    <cellStyle name="Normální 4 5 2 7" xfId="1104" xr:uid="{00000000-0005-0000-0000-00006E060000}"/>
    <cellStyle name="Normální 4 5 2 7 2" xfId="1577" xr:uid="{00000000-0005-0000-0000-00006F060000}"/>
    <cellStyle name="Normální 4 5 2 8" xfId="1428" xr:uid="{00000000-0005-0000-0000-000070060000}"/>
    <cellStyle name="Normální 4 5 2 8 2" xfId="2082" xr:uid="{00000000-0005-0000-0000-000071060000}"/>
    <cellStyle name="Normální 4 5 2 9" xfId="1508" xr:uid="{00000000-0005-0000-0000-000072060000}"/>
    <cellStyle name="Normální 4 5 3" xfId="88" xr:uid="{00000000-0005-0000-0000-000073060000}"/>
    <cellStyle name="Normální 4 5 3 2" xfId="1105" xr:uid="{00000000-0005-0000-0000-000074060000}"/>
    <cellStyle name="Normální 4 5 3 2 2" xfId="1106" xr:uid="{00000000-0005-0000-0000-000075060000}"/>
    <cellStyle name="Normální 4 5 3 3" xfId="1107" xr:uid="{00000000-0005-0000-0000-000076060000}"/>
    <cellStyle name="Normální 4 5 3 3 2" xfId="1835" xr:uid="{00000000-0005-0000-0000-000077060000}"/>
    <cellStyle name="Normální 4 5 3 4" xfId="1108" xr:uid="{00000000-0005-0000-0000-000078060000}"/>
    <cellStyle name="Normální 4 5 3 4 2" xfId="2021" xr:uid="{00000000-0005-0000-0000-000079060000}"/>
    <cellStyle name="Normální 4 5 3 5" xfId="1628" xr:uid="{00000000-0005-0000-0000-00007A060000}"/>
    <cellStyle name="Normální 4 5 4" xfId="1109" xr:uid="{00000000-0005-0000-0000-00007B060000}"/>
    <cellStyle name="Normální 4 5 4 2" xfId="1110" xr:uid="{00000000-0005-0000-0000-00007C060000}"/>
    <cellStyle name="Normální 4 5 4 2 2" xfId="1111" xr:uid="{00000000-0005-0000-0000-00007D060000}"/>
    <cellStyle name="Normální 4 5 4 3" xfId="1112" xr:uid="{00000000-0005-0000-0000-00007E060000}"/>
    <cellStyle name="Normální 4 5 4 3 2" xfId="1904" xr:uid="{00000000-0005-0000-0000-00007F060000}"/>
    <cellStyle name="Normální 4 5 4 4" xfId="1113" xr:uid="{00000000-0005-0000-0000-000080060000}"/>
    <cellStyle name="Normální 4 5 5" xfId="1114" xr:uid="{00000000-0005-0000-0000-000081060000}"/>
    <cellStyle name="Normální 4 5 5 2" xfId="1115" xr:uid="{00000000-0005-0000-0000-000082060000}"/>
    <cellStyle name="Normální 4 5 5 2 2" xfId="1116" xr:uid="{00000000-0005-0000-0000-000083060000}"/>
    <cellStyle name="Normální 4 5 5 3" xfId="1117" xr:uid="{00000000-0005-0000-0000-000084060000}"/>
    <cellStyle name="Normální 4 5 5 3 2" xfId="1766" xr:uid="{00000000-0005-0000-0000-000085060000}"/>
    <cellStyle name="Normální 4 5 5 4" xfId="1118" xr:uid="{00000000-0005-0000-0000-000086060000}"/>
    <cellStyle name="Normální 4 5 6" xfId="1119" xr:uid="{00000000-0005-0000-0000-000087060000}"/>
    <cellStyle name="Normální 4 5 6 2" xfId="1120" xr:uid="{00000000-0005-0000-0000-000088060000}"/>
    <cellStyle name="Normální 4 5 7" xfId="1121" xr:uid="{00000000-0005-0000-0000-000089060000}"/>
    <cellStyle name="Normální 4 5 7 2" xfId="1697" xr:uid="{00000000-0005-0000-0000-00008A060000}"/>
    <cellStyle name="Normální 4 5 8" xfId="1122" xr:uid="{00000000-0005-0000-0000-00008B060000}"/>
    <cellStyle name="Normální 4 5 8 2" xfId="1567" xr:uid="{00000000-0005-0000-0000-00008C060000}"/>
    <cellStyle name="Normální 4 5 9" xfId="1399" xr:uid="{00000000-0005-0000-0000-00008D060000}"/>
    <cellStyle name="Normální 4 5 9 2" xfId="2053" xr:uid="{00000000-0005-0000-0000-00008E060000}"/>
    <cellStyle name="Normální 4 6" xfId="62" xr:uid="{00000000-0005-0000-0000-00008F060000}"/>
    <cellStyle name="Normální 4 6 2" xfId="142" xr:uid="{00000000-0005-0000-0000-000090060000}"/>
    <cellStyle name="Normální 4 6 2 2" xfId="1123" xr:uid="{00000000-0005-0000-0000-000091060000}"/>
    <cellStyle name="Normální 4 6 2 2 2" xfId="1124" xr:uid="{00000000-0005-0000-0000-000092060000}"/>
    <cellStyle name="Normální 4 6 2 3" xfId="1125" xr:uid="{00000000-0005-0000-0000-000093060000}"/>
    <cellStyle name="Normální 4 6 2 3 2" xfId="1889" xr:uid="{00000000-0005-0000-0000-000094060000}"/>
    <cellStyle name="Normální 4 6 2 4" xfId="1126" xr:uid="{00000000-0005-0000-0000-000095060000}"/>
    <cellStyle name="Normální 4 6 2 4 2" xfId="2022" xr:uid="{00000000-0005-0000-0000-000096060000}"/>
    <cellStyle name="Normální 4 6 2 5" xfId="1682" xr:uid="{00000000-0005-0000-0000-000097060000}"/>
    <cellStyle name="Normální 4 6 3" xfId="1127" xr:uid="{00000000-0005-0000-0000-000098060000}"/>
    <cellStyle name="Normální 4 6 3 2" xfId="1128" xr:uid="{00000000-0005-0000-0000-000099060000}"/>
    <cellStyle name="Normální 4 6 3 2 2" xfId="1129" xr:uid="{00000000-0005-0000-0000-00009A060000}"/>
    <cellStyle name="Normální 4 6 3 3" xfId="1130" xr:uid="{00000000-0005-0000-0000-00009B060000}"/>
    <cellStyle name="Normální 4 6 3 3 2" xfId="1958" xr:uid="{00000000-0005-0000-0000-00009C060000}"/>
    <cellStyle name="Normální 4 6 3 4" xfId="1131" xr:uid="{00000000-0005-0000-0000-00009D060000}"/>
    <cellStyle name="Normální 4 6 4" xfId="1132" xr:uid="{00000000-0005-0000-0000-00009E060000}"/>
    <cellStyle name="Normální 4 6 4 2" xfId="1133" xr:uid="{00000000-0005-0000-0000-00009F060000}"/>
    <cellStyle name="Normální 4 6 4 2 2" xfId="1134" xr:uid="{00000000-0005-0000-0000-0000A0060000}"/>
    <cellStyle name="Normální 4 6 4 3" xfId="1135" xr:uid="{00000000-0005-0000-0000-0000A1060000}"/>
    <cellStyle name="Normální 4 6 4 3 2" xfId="1820" xr:uid="{00000000-0005-0000-0000-0000A2060000}"/>
    <cellStyle name="Normální 4 6 4 4" xfId="1136" xr:uid="{00000000-0005-0000-0000-0000A3060000}"/>
    <cellStyle name="Normální 4 6 5" xfId="1137" xr:uid="{00000000-0005-0000-0000-0000A4060000}"/>
    <cellStyle name="Normální 4 6 5 2" xfId="1138" xr:uid="{00000000-0005-0000-0000-0000A5060000}"/>
    <cellStyle name="Normální 4 6 6" xfId="1139" xr:uid="{00000000-0005-0000-0000-0000A6060000}"/>
    <cellStyle name="Normální 4 6 6 2" xfId="1751" xr:uid="{00000000-0005-0000-0000-0000A7060000}"/>
    <cellStyle name="Normální 4 6 7" xfId="1140" xr:uid="{00000000-0005-0000-0000-0000A8060000}"/>
    <cellStyle name="Normální 4 6 7 2" xfId="1602" xr:uid="{00000000-0005-0000-0000-0000A9060000}"/>
    <cellStyle name="Normální 4 6 8" xfId="1453" xr:uid="{00000000-0005-0000-0000-0000AA060000}"/>
    <cellStyle name="Normální 4 6 8 2" xfId="2107" xr:uid="{00000000-0005-0000-0000-0000AB060000}"/>
    <cellStyle name="Normální 4 6 9" xfId="1533" xr:uid="{00000000-0005-0000-0000-0000AC060000}"/>
    <cellStyle name="Normální 4 7" xfId="34" xr:uid="{00000000-0005-0000-0000-0000AD060000}"/>
    <cellStyle name="Normální 4 7 2" xfId="114" xr:uid="{00000000-0005-0000-0000-0000AE060000}"/>
    <cellStyle name="Normální 4 7 2 2" xfId="1141" xr:uid="{00000000-0005-0000-0000-0000AF060000}"/>
    <cellStyle name="Normální 4 7 2 2 2" xfId="1142" xr:uid="{00000000-0005-0000-0000-0000B0060000}"/>
    <cellStyle name="Normální 4 7 2 3" xfId="1143" xr:uid="{00000000-0005-0000-0000-0000B1060000}"/>
    <cellStyle name="Normální 4 7 2 3 2" xfId="1861" xr:uid="{00000000-0005-0000-0000-0000B2060000}"/>
    <cellStyle name="Normální 4 7 2 4" xfId="1144" xr:uid="{00000000-0005-0000-0000-0000B3060000}"/>
    <cellStyle name="Normální 4 7 2 4 2" xfId="2023" xr:uid="{00000000-0005-0000-0000-0000B4060000}"/>
    <cellStyle name="Normální 4 7 2 5" xfId="1654" xr:uid="{00000000-0005-0000-0000-0000B5060000}"/>
    <cellStyle name="Normální 4 7 3" xfId="1145" xr:uid="{00000000-0005-0000-0000-0000B6060000}"/>
    <cellStyle name="Normální 4 7 3 2" xfId="1146" xr:uid="{00000000-0005-0000-0000-0000B7060000}"/>
    <cellStyle name="Normální 4 7 3 2 2" xfId="1147" xr:uid="{00000000-0005-0000-0000-0000B8060000}"/>
    <cellStyle name="Normální 4 7 3 3" xfId="1148" xr:uid="{00000000-0005-0000-0000-0000B9060000}"/>
    <cellStyle name="Normální 4 7 3 3 2" xfId="1930" xr:uid="{00000000-0005-0000-0000-0000BA060000}"/>
    <cellStyle name="Normální 4 7 3 4" xfId="1149" xr:uid="{00000000-0005-0000-0000-0000BB060000}"/>
    <cellStyle name="Normální 4 7 4" xfId="1150" xr:uid="{00000000-0005-0000-0000-0000BC060000}"/>
    <cellStyle name="Normální 4 7 4 2" xfId="1151" xr:uid="{00000000-0005-0000-0000-0000BD060000}"/>
    <cellStyle name="Normální 4 7 4 2 2" xfId="1152" xr:uid="{00000000-0005-0000-0000-0000BE060000}"/>
    <cellStyle name="Normální 4 7 4 3" xfId="1153" xr:uid="{00000000-0005-0000-0000-0000BF060000}"/>
    <cellStyle name="Normální 4 7 4 3 2" xfId="1792" xr:uid="{00000000-0005-0000-0000-0000C0060000}"/>
    <cellStyle name="Normální 4 7 4 4" xfId="1154" xr:uid="{00000000-0005-0000-0000-0000C1060000}"/>
    <cellStyle name="Normální 4 7 5" xfId="1155" xr:uid="{00000000-0005-0000-0000-0000C2060000}"/>
    <cellStyle name="Normální 4 7 5 2" xfId="1156" xr:uid="{00000000-0005-0000-0000-0000C3060000}"/>
    <cellStyle name="Normální 4 7 6" xfId="1157" xr:uid="{00000000-0005-0000-0000-0000C4060000}"/>
    <cellStyle name="Normální 4 7 6 2" xfId="1723" xr:uid="{00000000-0005-0000-0000-0000C5060000}"/>
    <cellStyle name="Normální 4 7 7" xfId="1158" xr:uid="{00000000-0005-0000-0000-0000C6060000}"/>
    <cellStyle name="Normální 4 7 7 2" xfId="1574" xr:uid="{00000000-0005-0000-0000-0000C7060000}"/>
    <cellStyle name="Normální 4 7 8" xfId="1425" xr:uid="{00000000-0005-0000-0000-0000C8060000}"/>
    <cellStyle name="Normální 4 7 8 2" xfId="2079" xr:uid="{00000000-0005-0000-0000-0000C9060000}"/>
    <cellStyle name="Normální 4 7 9" xfId="1505" xr:uid="{00000000-0005-0000-0000-0000CA060000}"/>
    <cellStyle name="Normální 4 8" xfId="85" xr:uid="{00000000-0005-0000-0000-0000CB060000}"/>
    <cellStyle name="Normální 4 8 2" xfId="1159" xr:uid="{00000000-0005-0000-0000-0000CC060000}"/>
    <cellStyle name="Normální 4 8 2 2" xfId="1160" xr:uid="{00000000-0005-0000-0000-0000CD060000}"/>
    <cellStyle name="Normální 4 8 3" xfId="1161" xr:uid="{00000000-0005-0000-0000-0000CE060000}"/>
    <cellStyle name="Normální 4 8 3 2" xfId="1832" xr:uid="{00000000-0005-0000-0000-0000CF060000}"/>
    <cellStyle name="Normální 4 8 4" xfId="1162" xr:uid="{00000000-0005-0000-0000-0000D0060000}"/>
    <cellStyle name="Normální 4 8 4 2" xfId="1625" xr:uid="{00000000-0005-0000-0000-0000D1060000}"/>
    <cellStyle name="Normální 4 8 5" xfId="1396" xr:uid="{00000000-0005-0000-0000-0000D2060000}"/>
    <cellStyle name="Normální 4 8 5 2" xfId="2050" xr:uid="{00000000-0005-0000-0000-0000D3060000}"/>
    <cellStyle name="Normální 4 8 6" xfId="1476" xr:uid="{00000000-0005-0000-0000-0000D4060000}"/>
    <cellStyle name="Normální 4 9" xfId="73" xr:uid="{00000000-0005-0000-0000-0000D5060000}"/>
    <cellStyle name="Normální 4 9 2" xfId="1163" xr:uid="{00000000-0005-0000-0000-0000D6060000}"/>
    <cellStyle name="Normální 4 9 2 2" xfId="1164" xr:uid="{00000000-0005-0000-0000-0000D7060000}"/>
    <cellStyle name="Normální 4 9 3" xfId="1165" xr:uid="{00000000-0005-0000-0000-0000D8060000}"/>
    <cellStyle name="Normální 4 9 3 2" xfId="1901" xr:uid="{00000000-0005-0000-0000-0000D9060000}"/>
    <cellStyle name="Normální 4 9 4" xfId="1166" xr:uid="{00000000-0005-0000-0000-0000DA060000}"/>
    <cellStyle name="Normální 4 9 4 2" xfId="2024" xr:uid="{00000000-0005-0000-0000-0000DB060000}"/>
    <cellStyle name="Normální 4 9 5" xfId="1613" xr:uid="{00000000-0005-0000-0000-0000DC060000}"/>
    <cellStyle name="Normální 5" xfId="10" xr:uid="{00000000-0005-0000-0000-0000DD060000}"/>
    <cellStyle name="Normální 5 10" xfId="1167" xr:uid="{00000000-0005-0000-0000-0000DE060000}"/>
    <cellStyle name="Normální 5 10 2" xfId="1699" xr:uid="{00000000-0005-0000-0000-0000DF060000}"/>
    <cellStyle name="Normální 5 11" xfId="1168" xr:uid="{00000000-0005-0000-0000-0000E0060000}"/>
    <cellStyle name="Normální 5 11 2" xfId="1545" xr:uid="{00000000-0005-0000-0000-0000E1060000}"/>
    <cellStyle name="Normální 5 12" xfId="1401" xr:uid="{00000000-0005-0000-0000-0000E2060000}"/>
    <cellStyle name="Normální 5 12 2" xfId="2055" xr:uid="{00000000-0005-0000-0000-0000E3060000}"/>
    <cellStyle name="Normální 5 13" xfId="1481" xr:uid="{00000000-0005-0000-0000-0000E4060000}"/>
    <cellStyle name="Normální 5 2" xfId="18" xr:uid="{00000000-0005-0000-0000-0000E5060000}"/>
    <cellStyle name="Normální 5 2 10" xfId="1409" xr:uid="{00000000-0005-0000-0000-0000E6060000}"/>
    <cellStyle name="Normální 5 2 10 2" xfId="2063" xr:uid="{00000000-0005-0000-0000-0000E7060000}"/>
    <cellStyle name="Normální 5 2 11" xfId="1489" xr:uid="{00000000-0005-0000-0000-0000E8060000}"/>
    <cellStyle name="Normální 5 2 2" xfId="30" xr:uid="{00000000-0005-0000-0000-0000E9060000}"/>
    <cellStyle name="Normální 5 2 2 10" xfId="1501" xr:uid="{00000000-0005-0000-0000-0000EA060000}"/>
    <cellStyle name="Normální 5 2 2 2" xfId="59" xr:uid="{00000000-0005-0000-0000-0000EB060000}"/>
    <cellStyle name="Normální 5 2 2 2 2" xfId="139" xr:uid="{00000000-0005-0000-0000-0000EC060000}"/>
    <cellStyle name="Normální 5 2 2 2 2 2" xfId="1169" xr:uid="{00000000-0005-0000-0000-0000ED060000}"/>
    <cellStyle name="Normální 5 2 2 2 2 2 2" xfId="1170" xr:uid="{00000000-0005-0000-0000-0000EE060000}"/>
    <cellStyle name="Normální 5 2 2 2 2 3" xfId="1171" xr:uid="{00000000-0005-0000-0000-0000EF060000}"/>
    <cellStyle name="Normální 5 2 2 2 2 3 2" xfId="1886" xr:uid="{00000000-0005-0000-0000-0000F0060000}"/>
    <cellStyle name="Normální 5 2 2 2 2 4" xfId="1172" xr:uid="{00000000-0005-0000-0000-0000F1060000}"/>
    <cellStyle name="Normální 5 2 2 2 2 4 2" xfId="2025" xr:uid="{00000000-0005-0000-0000-0000F2060000}"/>
    <cellStyle name="Normální 5 2 2 2 2 5" xfId="1679" xr:uid="{00000000-0005-0000-0000-0000F3060000}"/>
    <cellStyle name="Normální 5 2 2 2 3" xfId="1173" xr:uid="{00000000-0005-0000-0000-0000F4060000}"/>
    <cellStyle name="Normální 5 2 2 2 3 2" xfId="1174" xr:uid="{00000000-0005-0000-0000-0000F5060000}"/>
    <cellStyle name="Normální 5 2 2 2 3 2 2" xfId="1175" xr:uid="{00000000-0005-0000-0000-0000F6060000}"/>
    <cellStyle name="Normální 5 2 2 2 3 3" xfId="1176" xr:uid="{00000000-0005-0000-0000-0000F7060000}"/>
    <cellStyle name="Normální 5 2 2 2 3 3 2" xfId="1955" xr:uid="{00000000-0005-0000-0000-0000F8060000}"/>
    <cellStyle name="Normální 5 2 2 2 3 4" xfId="1177" xr:uid="{00000000-0005-0000-0000-0000F9060000}"/>
    <cellStyle name="Normální 5 2 2 2 4" xfId="1178" xr:uid="{00000000-0005-0000-0000-0000FA060000}"/>
    <cellStyle name="Normální 5 2 2 2 4 2" xfId="1179" xr:uid="{00000000-0005-0000-0000-0000FB060000}"/>
    <cellStyle name="Normální 5 2 2 2 4 2 2" xfId="1180" xr:uid="{00000000-0005-0000-0000-0000FC060000}"/>
    <cellStyle name="Normální 5 2 2 2 4 3" xfId="1181" xr:uid="{00000000-0005-0000-0000-0000FD060000}"/>
    <cellStyle name="Normální 5 2 2 2 4 3 2" xfId="1817" xr:uid="{00000000-0005-0000-0000-0000FE060000}"/>
    <cellStyle name="Normální 5 2 2 2 4 4" xfId="1182" xr:uid="{00000000-0005-0000-0000-0000FF060000}"/>
    <cellStyle name="Normální 5 2 2 2 5" xfId="1183" xr:uid="{00000000-0005-0000-0000-000000070000}"/>
    <cellStyle name="Normální 5 2 2 2 5 2" xfId="1184" xr:uid="{00000000-0005-0000-0000-000001070000}"/>
    <cellStyle name="Normální 5 2 2 2 6" xfId="1185" xr:uid="{00000000-0005-0000-0000-000002070000}"/>
    <cellStyle name="Normální 5 2 2 2 6 2" xfId="1748" xr:uid="{00000000-0005-0000-0000-000003070000}"/>
    <cellStyle name="Normální 5 2 2 2 7" xfId="1186" xr:uid="{00000000-0005-0000-0000-000004070000}"/>
    <cellStyle name="Normální 5 2 2 2 7 2" xfId="1599" xr:uid="{00000000-0005-0000-0000-000005070000}"/>
    <cellStyle name="Normální 5 2 2 2 8" xfId="1450" xr:uid="{00000000-0005-0000-0000-000006070000}"/>
    <cellStyle name="Normální 5 2 2 2 8 2" xfId="2104" xr:uid="{00000000-0005-0000-0000-000007070000}"/>
    <cellStyle name="Normální 5 2 2 2 9" xfId="1530" xr:uid="{00000000-0005-0000-0000-000008070000}"/>
    <cellStyle name="Normální 5 2 2 3" xfId="110" xr:uid="{00000000-0005-0000-0000-000009070000}"/>
    <cellStyle name="Normální 5 2 2 3 2" xfId="1187" xr:uid="{00000000-0005-0000-0000-00000A070000}"/>
    <cellStyle name="Normální 5 2 2 3 2 2" xfId="1188" xr:uid="{00000000-0005-0000-0000-00000B070000}"/>
    <cellStyle name="Normální 5 2 2 3 3" xfId="1189" xr:uid="{00000000-0005-0000-0000-00000C070000}"/>
    <cellStyle name="Normální 5 2 2 3 3 2" xfId="1857" xr:uid="{00000000-0005-0000-0000-00000D070000}"/>
    <cellStyle name="Normální 5 2 2 3 4" xfId="1190" xr:uid="{00000000-0005-0000-0000-00000E070000}"/>
    <cellStyle name="Normální 5 2 2 3 4 2" xfId="2026" xr:uid="{00000000-0005-0000-0000-00000F070000}"/>
    <cellStyle name="Normální 5 2 2 3 5" xfId="1650" xr:uid="{00000000-0005-0000-0000-000010070000}"/>
    <cellStyle name="Normální 5 2 2 4" xfId="1191" xr:uid="{00000000-0005-0000-0000-000011070000}"/>
    <cellStyle name="Normální 5 2 2 4 2" xfId="1192" xr:uid="{00000000-0005-0000-0000-000012070000}"/>
    <cellStyle name="Normální 5 2 2 4 2 2" xfId="1193" xr:uid="{00000000-0005-0000-0000-000013070000}"/>
    <cellStyle name="Normální 5 2 2 4 3" xfId="1194" xr:uid="{00000000-0005-0000-0000-000014070000}"/>
    <cellStyle name="Normální 5 2 2 4 3 2" xfId="1926" xr:uid="{00000000-0005-0000-0000-000015070000}"/>
    <cellStyle name="Normální 5 2 2 4 4" xfId="1195" xr:uid="{00000000-0005-0000-0000-000016070000}"/>
    <cellStyle name="Normální 5 2 2 5" xfId="1196" xr:uid="{00000000-0005-0000-0000-000017070000}"/>
    <cellStyle name="Normální 5 2 2 5 2" xfId="1197" xr:uid="{00000000-0005-0000-0000-000018070000}"/>
    <cellStyle name="Normální 5 2 2 5 2 2" xfId="1198" xr:uid="{00000000-0005-0000-0000-000019070000}"/>
    <cellStyle name="Normální 5 2 2 5 3" xfId="1199" xr:uid="{00000000-0005-0000-0000-00001A070000}"/>
    <cellStyle name="Normální 5 2 2 5 3 2" xfId="1788" xr:uid="{00000000-0005-0000-0000-00001B070000}"/>
    <cellStyle name="Normální 5 2 2 5 4" xfId="1200" xr:uid="{00000000-0005-0000-0000-00001C070000}"/>
    <cellStyle name="Normální 5 2 2 6" xfId="1201" xr:uid="{00000000-0005-0000-0000-00001D070000}"/>
    <cellStyle name="Normální 5 2 2 6 2" xfId="1202" xr:uid="{00000000-0005-0000-0000-00001E070000}"/>
    <cellStyle name="Normální 5 2 2 7" xfId="1203" xr:uid="{00000000-0005-0000-0000-00001F070000}"/>
    <cellStyle name="Normální 5 2 2 7 2" xfId="1719" xr:uid="{00000000-0005-0000-0000-000020070000}"/>
    <cellStyle name="Normální 5 2 2 8" xfId="1204" xr:uid="{00000000-0005-0000-0000-000021070000}"/>
    <cellStyle name="Normální 5 2 2 8 2" xfId="1565" xr:uid="{00000000-0005-0000-0000-000022070000}"/>
    <cellStyle name="Normální 5 2 2 9" xfId="1421" xr:uid="{00000000-0005-0000-0000-000023070000}"/>
    <cellStyle name="Normální 5 2 2 9 2" xfId="2075" xr:uid="{00000000-0005-0000-0000-000024070000}"/>
    <cellStyle name="Normální 5 2 3" xfId="47" xr:uid="{00000000-0005-0000-0000-000025070000}"/>
    <cellStyle name="Normální 5 2 3 2" xfId="127" xr:uid="{00000000-0005-0000-0000-000026070000}"/>
    <cellStyle name="Normální 5 2 3 2 2" xfId="1205" xr:uid="{00000000-0005-0000-0000-000027070000}"/>
    <cellStyle name="Normální 5 2 3 2 2 2" xfId="1206" xr:uid="{00000000-0005-0000-0000-000028070000}"/>
    <cellStyle name="Normální 5 2 3 2 3" xfId="1207" xr:uid="{00000000-0005-0000-0000-000029070000}"/>
    <cellStyle name="Normální 5 2 3 2 3 2" xfId="1874" xr:uid="{00000000-0005-0000-0000-00002A070000}"/>
    <cellStyle name="Normální 5 2 3 2 4" xfId="1208" xr:uid="{00000000-0005-0000-0000-00002B070000}"/>
    <cellStyle name="Normální 5 2 3 2 4 2" xfId="2027" xr:uid="{00000000-0005-0000-0000-00002C070000}"/>
    <cellStyle name="Normální 5 2 3 2 5" xfId="1667" xr:uid="{00000000-0005-0000-0000-00002D070000}"/>
    <cellStyle name="Normální 5 2 3 3" xfId="1209" xr:uid="{00000000-0005-0000-0000-00002E070000}"/>
    <cellStyle name="Normální 5 2 3 3 2" xfId="1210" xr:uid="{00000000-0005-0000-0000-00002F070000}"/>
    <cellStyle name="Normální 5 2 3 3 2 2" xfId="1211" xr:uid="{00000000-0005-0000-0000-000030070000}"/>
    <cellStyle name="Normální 5 2 3 3 3" xfId="1212" xr:uid="{00000000-0005-0000-0000-000031070000}"/>
    <cellStyle name="Normální 5 2 3 3 3 2" xfId="1943" xr:uid="{00000000-0005-0000-0000-000032070000}"/>
    <cellStyle name="Normální 5 2 3 3 4" xfId="1213" xr:uid="{00000000-0005-0000-0000-000033070000}"/>
    <cellStyle name="Normální 5 2 3 4" xfId="1214" xr:uid="{00000000-0005-0000-0000-000034070000}"/>
    <cellStyle name="Normální 5 2 3 4 2" xfId="1215" xr:uid="{00000000-0005-0000-0000-000035070000}"/>
    <cellStyle name="Normální 5 2 3 4 2 2" xfId="1216" xr:uid="{00000000-0005-0000-0000-000036070000}"/>
    <cellStyle name="Normální 5 2 3 4 3" xfId="1217" xr:uid="{00000000-0005-0000-0000-000037070000}"/>
    <cellStyle name="Normální 5 2 3 4 3 2" xfId="1805" xr:uid="{00000000-0005-0000-0000-000038070000}"/>
    <cellStyle name="Normální 5 2 3 4 4" xfId="1218" xr:uid="{00000000-0005-0000-0000-000039070000}"/>
    <cellStyle name="Normální 5 2 3 5" xfId="1219" xr:uid="{00000000-0005-0000-0000-00003A070000}"/>
    <cellStyle name="Normální 5 2 3 5 2" xfId="1220" xr:uid="{00000000-0005-0000-0000-00003B070000}"/>
    <cellStyle name="Normální 5 2 3 6" xfId="1221" xr:uid="{00000000-0005-0000-0000-00003C070000}"/>
    <cellStyle name="Normální 5 2 3 6 2" xfId="1736" xr:uid="{00000000-0005-0000-0000-00003D070000}"/>
    <cellStyle name="Normální 5 2 3 7" xfId="1222" xr:uid="{00000000-0005-0000-0000-00003E070000}"/>
    <cellStyle name="Normální 5 2 3 7 2" xfId="1587" xr:uid="{00000000-0005-0000-0000-00003F070000}"/>
    <cellStyle name="Normální 5 2 3 8" xfId="1438" xr:uid="{00000000-0005-0000-0000-000040070000}"/>
    <cellStyle name="Normální 5 2 3 8 2" xfId="2092" xr:uid="{00000000-0005-0000-0000-000041070000}"/>
    <cellStyle name="Normální 5 2 3 9" xfId="1518" xr:uid="{00000000-0005-0000-0000-000042070000}"/>
    <cellStyle name="Normální 5 2 4" xfId="98" xr:uid="{00000000-0005-0000-0000-000043070000}"/>
    <cellStyle name="Normální 5 2 4 2" xfId="1223" xr:uid="{00000000-0005-0000-0000-000044070000}"/>
    <cellStyle name="Normální 5 2 4 2 2" xfId="1224" xr:uid="{00000000-0005-0000-0000-000045070000}"/>
    <cellStyle name="Normální 5 2 4 3" xfId="1225" xr:uid="{00000000-0005-0000-0000-000046070000}"/>
    <cellStyle name="Normální 5 2 4 3 2" xfId="1845" xr:uid="{00000000-0005-0000-0000-000047070000}"/>
    <cellStyle name="Normální 5 2 4 4" xfId="1226" xr:uid="{00000000-0005-0000-0000-000048070000}"/>
    <cellStyle name="Normální 5 2 4 4 2" xfId="2028" xr:uid="{00000000-0005-0000-0000-000049070000}"/>
    <cellStyle name="Normální 5 2 4 5" xfId="1638" xr:uid="{00000000-0005-0000-0000-00004A070000}"/>
    <cellStyle name="Normální 5 2 5" xfId="1227" xr:uid="{00000000-0005-0000-0000-00004B070000}"/>
    <cellStyle name="Normální 5 2 5 2" xfId="1228" xr:uid="{00000000-0005-0000-0000-00004C070000}"/>
    <cellStyle name="Normální 5 2 5 2 2" xfId="1229" xr:uid="{00000000-0005-0000-0000-00004D070000}"/>
    <cellStyle name="Normální 5 2 5 3" xfId="1230" xr:uid="{00000000-0005-0000-0000-00004E070000}"/>
    <cellStyle name="Normální 5 2 5 3 2" xfId="1914" xr:uid="{00000000-0005-0000-0000-00004F070000}"/>
    <cellStyle name="Normální 5 2 5 4" xfId="1231" xr:uid="{00000000-0005-0000-0000-000050070000}"/>
    <cellStyle name="Normální 5 2 6" xfId="1232" xr:uid="{00000000-0005-0000-0000-000051070000}"/>
    <cellStyle name="Normální 5 2 6 2" xfId="1233" xr:uid="{00000000-0005-0000-0000-000052070000}"/>
    <cellStyle name="Normální 5 2 6 2 2" xfId="1234" xr:uid="{00000000-0005-0000-0000-000053070000}"/>
    <cellStyle name="Normální 5 2 6 3" xfId="1235" xr:uid="{00000000-0005-0000-0000-000054070000}"/>
    <cellStyle name="Normální 5 2 6 3 2" xfId="1776" xr:uid="{00000000-0005-0000-0000-000055070000}"/>
    <cellStyle name="Normální 5 2 6 4" xfId="1236" xr:uid="{00000000-0005-0000-0000-000056070000}"/>
    <cellStyle name="Normální 5 2 7" xfId="1237" xr:uid="{00000000-0005-0000-0000-000057070000}"/>
    <cellStyle name="Normální 5 2 7 2" xfId="1238" xr:uid="{00000000-0005-0000-0000-000058070000}"/>
    <cellStyle name="Normální 5 2 8" xfId="1239" xr:uid="{00000000-0005-0000-0000-000059070000}"/>
    <cellStyle name="Normální 5 2 8 2" xfId="1707" xr:uid="{00000000-0005-0000-0000-00005A070000}"/>
    <cellStyle name="Normální 5 2 9" xfId="1240" xr:uid="{00000000-0005-0000-0000-00005B070000}"/>
    <cellStyle name="Normální 5 2 9 2" xfId="1553" xr:uid="{00000000-0005-0000-0000-00005C070000}"/>
    <cellStyle name="Normální 5 3" xfId="14" xr:uid="{00000000-0005-0000-0000-00005D070000}"/>
    <cellStyle name="Normální 5 3 10" xfId="1405" xr:uid="{00000000-0005-0000-0000-00005E070000}"/>
    <cellStyle name="Normální 5 3 10 2" xfId="2059" xr:uid="{00000000-0005-0000-0000-00005F070000}"/>
    <cellStyle name="Normální 5 3 11" xfId="1485" xr:uid="{00000000-0005-0000-0000-000060070000}"/>
    <cellStyle name="Normální 5 3 2" xfId="26" xr:uid="{00000000-0005-0000-0000-000061070000}"/>
    <cellStyle name="Normální 5 3 2 10" xfId="1497" xr:uid="{00000000-0005-0000-0000-000062070000}"/>
    <cellStyle name="Normální 5 3 2 2" xfId="55" xr:uid="{00000000-0005-0000-0000-000063070000}"/>
    <cellStyle name="Normální 5 3 2 2 2" xfId="135" xr:uid="{00000000-0005-0000-0000-000064070000}"/>
    <cellStyle name="Normální 5 3 2 2 2 2" xfId="1241" xr:uid="{00000000-0005-0000-0000-000065070000}"/>
    <cellStyle name="Normální 5 3 2 2 2 2 2" xfId="1242" xr:uid="{00000000-0005-0000-0000-000066070000}"/>
    <cellStyle name="Normální 5 3 2 2 2 3" xfId="1243" xr:uid="{00000000-0005-0000-0000-000067070000}"/>
    <cellStyle name="Normální 5 3 2 2 2 3 2" xfId="1882" xr:uid="{00000000-0005-0000-0000-000068070000}"/>
    <cellStyle name="Normální 5 3 2 2 2 4" xfId="1244" xr:uid="{00000000-0005-0000-0000-000069070000}"/>
    <cellStyle name="Normální 5 3 2 2 2 4 2" xfId="2029" xr:uid="{00000000-0005-0000-0000-00006A070000}"/>
    <cellStyle name="Normální 5 3 2 2 2 5" xfId="1675" xr:uid="{00000000-0005-0000-0000-00006B070000}"/>
    <cellStyle name="Normální 5 3 2 2 3" xfId="1245" xr:uid="{00000000-0005-0000-0000-00006C070000}"/>
    <cellStyle name="Normální 5 3 2 2 3 2" xfId="1246" xr:uid="{00000000-0005-0000-0000-00006D070000}"/>
    <cellStyle name="Normální 5 3 2 2 3 2 2" xfId="1247" xr:uid="{00000000-0005-0000-0000-00006E070000}"/>
    <cellStyle name="Normální 5 3 2 2 3 3" xfId="1248" xr:uid="{00000000-0005-0000-0000-00006F070000}"/>
    <cellStyle name="Normální 5 3 2 2 3 3 2" xfId="1951" xr:uid="{00000000-0005-0000-0000-000070070000}"/>
    <cellStyle name="Normální 5 3 2 2 3 4" xfId="1249" xr:uid="{00000000-0005-0000-0000-000071070000}"/>
    <cellStyle name="Normální 5 3 2 2 4" xfId="1250" xr:uid="{00000000-0005-0000-0000-000072070000}"/>
    <cellStyle name="Normální 5 3 2 2 4 2" xfId="1251" xr:uid="{00000000-0005-0000-0000-000073070000}"/>
    <cellStyle name="Normální 5 3 2 2 4 2 2" xfId="1252" xr:uid="{00000000-0005-0000-0000-000074070000}"/>
    <cellStyle name="Normální 5 3 2 2 4 3" xfId="1253" xr:uid="{00000000-0005-0000-0000-000075070000}"/>
    <cellStyle name="Normální 5 3 2 2 4 3 2" xfId="1813" xr:uid="{00000000-0005-0000-0000-000076070000}"/>
    <cellStyle name="Normální 5 3 2 2 4 4" xfId="1254" xr:uid="{00000000-0005-0000-0000-000077070000}"/>
    <cellStyle name="Normální 5 3 2 2 5" xfId="1255" xr:uid="{00000000-0005-0000-0000-000078070000}"/>
    <cellStyle name="Normální 5 3 2 2 5 2" xfId="1256" xr:uid="{00000000-0005-0000-0000-000079070000}"/>
    <cellStyle name="Normální 5 3 2 2 6" xfId="1257" xr:uid="{00000000-0005-0000-0000-00007A070000}"/>
    <cellStyle name="Normální 5 3 2 2 6 2" xfId="1744" xr:uid="{00000000-0005-0000-0000-00007B070000}"/>
    <cellStyle name="Normální 5 3 2 2 7" xfId="1258" xr:uid="{00000000-0005-0000-0000-00007C070000}"/>
    <cellStyle name="Normální 5 3 2 2 7 2" xfId="1595" xr:uid="{00000000-0005-0000-0000-00007D070000}"/>
    <cellStyle name="Normální 5 3 2 2 8" xfId="1446" xr:uid="{00000000-0005-0000-0000-00007E070000}"/>
    <cellStyle name="Normální 5 3 2 2 8 2" xfId="2100" xr:uid="{00000000-0005-0000-0000-00007F070000}"/>
    <cellStyle name="Normální 5 3 2 2 9" xfId="1526" xr:uid="{00000000-0005-0000-0000-000080070000}"/>
    <cellStyle name="Normální 5 3 2 3" xfId="106" xr:uid="{00000000-0005-0000-0000-000081070000}"/>
    <cellStyle name="Normální 5 3 2 3 2" xfId="1259" xr:uid="{00000000-0005-0000-0000-000082070000}"/>
    <cellStyle name="Normální 5 3 2 3 2 2" xfId="1260" xr:uid="{00000000-0005-0000-0000-000083070000}"/>
    <cellStyle name="Normální 5 3 2 3 3" xfId="1261" xr:uid="{00000000-0005-0000-0000-000084070000}"/>
    <cellStyle name="Normální 5 3 2 3 3 2" xfId="1853" xr:uid="{00000000-0005-0000-0000-000085070000}"/>
    <cellStyle name="Normální 5 3 2 3 4" xfId="1262" xr:uid="{00000000-0005-0000-0000-000086070000}"/>
    <cellStyle name="Normální 5 3 2 3 4 2" xfId="2030" xr:uid="{00000000-0005-0000-0000-000087070000}"/>
    <cellStyle name="Normální 5 3 2 3 5" xfId="1646" xr:uid="{00000000-0005-0000-0000-000088070000}"/>
    <cellStyle name="Normální 5 3 2 4" xfId="1263" xr:uid="{00000000-0005-0000-0000-000089070000}"/>
    <cellStyle name="Normální 5 3 2 4 2" xfId="1264" xr:uid="{00000000-0005-0000-0000-00008A070000}"/>
    <cellStyle name="Normální 5 3 2 4 2 2" xfId="1265" xr:uid="{00000000-0005-0000-0000-00008B070000}"/>
    <cellStyle name="Normální 5 3 2 4 3" xfId="1266" xr:uid="{00000000-0005-0000-0000-00008C070000}"/>
    <cellStyle name="Normální 5 3 2 4 3 2" xfId="1922" xr:uid="{00000000-0005-0000-0000-00008D070000}"/>
    <cellStyle name="Normální 5 3 2 4 4" xfId="1267" xr:uid="{00000000-0005-0000-0000-00008E070000}"/>
    <cellStyle name="Normální 5 3 2 5" xfId="1268" xr:uid="{00000000-0005-0000-0000-00008F070000}"/>
    <cellStyle name="Normální 5 3 2 5 2" xfId="1269" xr:uid="{00000000-0005-0000-0000-000090070000}"/>
    <cellStyle name="Normální 5 3 2 5 2 2" xfId="1270" xr:uid="{00000000-0005-0000-0000-000091070000}"/>
    <cellStyle name="Normální 5 3 2 5 3" xfId="1271" xr:uid="{00000000-0005-0000-0000-000092070000}"/>
    <cellStyle name="Normální 5 3 2 5 3 2" xfId="1784" xr:uid="{00000000-0005-0000-0000-000093070000}"/>
    <cellStyle name="Normální 5 3 2 5 4" xfId="1272" xr:uid="{00000000-0005-0000-0000-000094070000}"/>
    <cellStyle name="Normální 5 3 2 6" xfId="1273" xr:uid="{00000000-0005-0000-0000-000095070000}"/>
    <cellStyle name="Normální 5 3 2 6 2" xfId="1274" xr:uid="{00000000-0005-0000-0000-000096070000}"/>
    <cellStyle name="Normální 5 3 2 7" xfId="1275" xr:uid="{00000000-0005-0000-0000-000097070000}"/>
    <cellStyle name="Normální 5 3 2 7 2" xfId="1715" xr:uid="{00000000-0005-0000-0000-000098070000}"/>
    <cellStyle name="Normální 5 3 2 8" xfId="1276" xr:uid="{00000000-0005-0000-0000-000099070000}"/>
    <cellStyle name="Normální 5 3 2 8 2" xfId="1561" xr:uid="{00000000-0005-0000-0000-00009A070000}"/>
    <cellStyle name="Normální 5 3 2 9" xfId="1417" xr:uid="{00000000-0005-0000-0000-00009B070000}"/>
    <cellStyle name="Normální 5 3 2 9 2" xfId="2071" xr:uid="{00000000-0005-0000-0000-00009C070000}"/>
    <cellStyle name="Normální 5 3 3" xfId="43" xr:uid="{00000000-0005-0000-0000-00009D070000}"/>
    <cellStyle name="Normální 5 3 3 2" xfId="123" xr:uid="{00000000-0005-0000-0000-00009E070000}"/>
    <cellStyle name="Normální 5 3 3 2 2" xfId="1277" xr:uid="{00000000-0005-0000-0000-00009F070000}"/>
    <cellStyle name="Normální 5 3 3 2 2 2" xfId="1278" xr:uid="{00000000-0005-0000-0000-0000A0070000}"/>
    <cellStyle name="Normální 5 3 3 2 3" xfId="1279" xr:uid="{00000000-0005-0000-0000-0000A1070000}"/>
    <cellStyle name="Normální 5 3 3 2 3 2" xfId="1870" xr:uid="{00000000-0005-0000-0000-0000A2070000}"/>
    <cellStyle name="Normální 5 3 3 2 4" xfId="1280" xr:uid="{00000000-0005-0000-0000-0000A3070000}"/>
    <cellStyle name="Normální 5 3 3 2 4 2" xfId="2031" xr:uid="{00000000-0005-0000-0000-0000A4070000}"/>
    <cellStyle name="Normální 5 3 3 2 5" xfId="1663" xr:uid="{00000000-0005-0000-0000-0000A5070000}"/>
    <cellStyle name="Normální 5 3 3 3" xfId="1281" xr:uid="{00000000-0005-0000-0000-0000A6070000}"/>
    <cellStyle name="Normální 5 3 3 3 2" xfId="1282" xr:uid="{00000000-0005-0000-0000-0000A7070000}"/>
    <cellStyle name="Normální 5 3 3 3 2 2" xfId="1283" xr:uid="{00000000-0005-0000-0000-0000A8070000}"/>
    <cellStyle name="Normální 5 3 3 3 3" xfId="1284" xr:uid="{00000000-0005-0000-0000-0000A9070000}"/>
    <cellStyle name="Normální 5 3 3 3 3 2" xfId="1939" xr:uid="{00000000-0005-0000-0000-0000AA070000}"/>
    <cellStyle name="Normální 5 3 3 3 4" xfId="1285" xr:uid="{00000000-0005-0000-0000-0000AB070000}"/>
    <cellStyle name="Normální 5 3 3 4" xfId="1286" xr:uid="{00000000-0005-0000-0000-0000AC070000}"/>
    <cellStyle name="Normální 5 3 3 4 2" xfId="1287" xr:uid="{00000000-0005-0000-0000-0000AD070000}"/>
    <cellStyle name="Normální 5 3 3 4 2 2" xfId="1288" xr:uid="{00000000-0005-0000-0000-0000AE070000}"/>
    <cellStyle name="Normální 5 3 3 4 3" xfId="1289" xr:uid="{00000000-0005-0000-0000-0000AF070000}"/>
    <cellStyle name="Normální 5 3 3 4 3 2" xfId="1801" xr:uid="{00000000-0005-0000-0000-0000B0070000}"/>
    <cellStyle name="Normální 5 3 3 4 4" xfId="1290" xr:uid="{00000000-0005-0000-0000-0000B1070000}"/>
    <cellStyle name="Normální 5 3 3 5" xfId="1291" xr:uid="{00000000-0005-0000-0000-0000B2070000}"/>
    <cellStyle name="Normální 5 3 3 5 2" xfId="1292" xr:uid="{00000000-0005-0000-0000-0000B3070000}"/>
    <cellStyle name="Normální 5 3 3 6" xfId="1293" xr:uid="{00000000-0005-0000-0000-0000B4070000}"/>
    <cellStyle name="Normální 5 3 3 6 2" xfId="1732" xr:uid="{00000000-0005-0000-0000-0000B5070000}"/>
    <cellStyle name="Normální 5 3 3 7" xfId="1294" xr:uid="{00000000-0005-0000-0000-0000B6070000}"/>
    <cellStyle name="Normální 5 3 3 7 2" xfId="1583" xr:uid="{00000000-0005-0000-0000-0000B7070000}"/>
    <cellStyle name="Normální 5 3 3 8" xfId="1434" xr:uid="{00000000-0005-0000-0000-0000B8070000}"/>
    <cellStyle name="Normální 5 3 3 8 2" xfId="2088" xr:uid="{00000000-0005-0000-0000-0000B9070000}"/>
    <cellStyle name="Normální 5 3 3 9" xfId="1514" xr:uid="{00000000-0005-0000-0000-0000BA070000}"/>
    <cellStyle name="Normální 5 3 4" xfId="94" xr:uid="{00000000-0005-0000-0000-0000BB070000}"/>
    <cellStyle name="Normální 5 3 4 2" xfId="1295" xr:uid="{00000000-0005-0000-0000-0000BC070000}"/>
    <cellStyle name="Normální 5 3 4 2 2" xfId="1296" xr:uid="{00000000-0005-0000-0000-0000BD070000}"/>
    <cellStyle name="Normální 5 3 4 3" xfId="1297" xr:uid="{00000000-0005-0000-0000-0000BE070000}"/>
    <cellStyle name="Normální 5 3 4 3 2" xfId="1841" xr:uid="{00000000-0005-0000-0000-0000BF070000}"/>
    <cellStyle name="Normální 5 3 4 4" xfId="1298" xr:uid="{00000000-0005-0000-0000-0000C0070000}"/>
    <cellStyle name="Normální 5 3 4 4 2" xfId="2032" xr:uid="{00000000-0005-0000-0000-0000C1070000}"/>
    <cellStyle name="Normální 5 3 4 5" xfId="1634" xr:uid="{00000000-0005-0000-0000-0000C2070000}"/>
    <cellStyle name="Normální 5 3 5" xfId="1299" xr:uid="{00000000-0005-0000-0000-0000C3070000}"/>
    <cellStyle name="Normální 5 3 5 2" xfId="1300" xr:uid="{00000000-0005-0000-0000-0000C4070000}"/>
    <cellStyle name="Normální 5 3 5 2 2" xfId="1301" xr:uid="{00000000-0005-0000-0000-0000C5070000}"/>
    <cellStyle name="Normální 5 3 5 3" xfId="1302" xr:uid="{00000000-0005-0000-0000-0000C6070000}"/>
    <cellStyle name="Normální 5 3 5 3 2" xfId="1910" xr:uid="{00000000-0005-0000-0000-0000C7070000}"/>
    <cellStyle name="Normální 5 3 5 4" xfId="1303" xr:uid="{00000000-0005-0000-0000-0000C8070000}"/>
    <cellStyle name="Normální 5 3 6" xfId="1304" xr:uid="{00000000-0005-0000-0000-0000C9070000}"/>
    <cellStyle name="Normální 5 3 6 2" xfId="1305" xr:uid="{00000000-0005-0000-0000-0000CA070000}"/>
    <cellStyle name="Normální 5 3 6 2 2" xfId="1306" xr:uid="{00000000-0005-0000-0000-0000CB070000}"/>
    <cellStyle name="Normální 5 3 6 3" xfId="1307" xr:uid="{00000000-0005-0000-0000-0000CC070000}"/>
    <cellStyle name="Normální 5 3 6 3 2" xfId="1772" xr:uid="{00000000-0005-0000-0000-0000CD070000}"/>
    <cellStyle name="Normální 5 3 6 4" xfId="1308" xr:uid="{00000000-0005-0000-0000-0000CE070000}"/>
    <cellStyle name="Normální 5 3 7" xfId="1309" xr:uid="{00000000-0005-0000-0000-0000CF070000}"/>
    <cellStyle name="Normální 5 3 7 2" xfId="1310" xr:uid="{00000000-0005-0000-0000-0000D0070000}"/>
    <cellStyle name="Normální 5 3 8" xfId="1311" xr:uid="{00000000-0005-0000-0000-0000D1070000}"/>
    <cellStyle name="Normální 5 3 8 2" xfId="1703" xr:uid="{00000000-0005-0000-0000-0000D2070000}"/>
    <cellStyle name="Normální 5 3 9" xfId="1312" xr:uid="{00000000-0005-0000-0000-0000D3070000}"/>
    <cellStyle name="Normální 5 3 9 2" xfId="1549" xr:uid="{00000000-0005-0000-0000-0000D4070000}"/>
    <cellStyle name="Normální 5 4" xfId="22" xr:uid="{00000000-0005-0000-0000-0000D5070000}"/>
    <cellStyle name="Normální 5 4 10" xfId="1493" xr:uid="{00000000-0005-0000-0000-0000D6070000}"/>
    <cellStyle name="Normální 5 4 2" xfId="51" xr:uid="{00000000-0005-0000-0000-0000D7070000}"/>
    <cellStyle name="Normální 5 4 2 2" xfId="131" xr:uid="{00000000-0005-0000-0000-0000D8070000}"/>
    <cellStyle name="Normální 5 4 2 2 2" xfId="1313" xr:uid="{00000000-0005-0000-0000-0000D9070000}"/>
    <cellStyle name="Normální 5 4 2 2 2 2" xfId="1314" xr:uid="{00000000-0005-0000-0000-0000DA070000}"/>
    <cellStyle name="Normální 5 4 2 2 3" xfId="1315" xr:uid="{00000000-0005-0000-0000-0000DB070000}"/>
    <cellStyle name="Normální 5 4 2 2 3 2" xfId="1878" xr:uid="{00000000-0005-0000-0000-0000DC070000}"/>
    <cellStyle name="Normální 5 4 2 2 4" xfId="1316" xr:uid="{00000000-0005-0000-0000-0000DD070000}"/>
    <cellStyle name="Normální 5 4 2 2 4 2" xfId="2033" xr:uid="{00000000-0005-0000-0000-0000DE070000}"/>
    <cellStyle name="Normální 5 4 2 2 5" xfId="1671" xr:uid="{00000000-0005-0000-0000-0000DF070000}"/>
    <cellStyle name="Normální 5 4 2 3" xfId="1317" xr:uid="{00000000-0005-0000-0000-0000E0070000}"/>
    <cellStyle name="Normální 5 4 2 3 2" xfId="1318" xr:uid="{00000000-0005-0000-0000-0000E1070000}"/>
    <cellStyle name="Normální 5 4 2 3 2 2" xfId="1319" xr:uid="{00000000-0005-0000-0000-0000E2070000}"/>
    <cellStyle name="Normální 5 4 2 3 3" xfId="1320" xr:uid="{00000000-0005-0000-0000-0000E3070000}"/>
    <cellStyle name="Normální 5 4 2 3 3 2" xfId="1947" xr:uid="{00000000-0005-0000-0000-0000E4070000}"/>
    <cellStyle name="Normální 5 4 2 3 4" xfId="1321" xr:uid="{00000000-0005-0000-0000-0000E5070000}"/>
    <cellStyle name="Normální 5 4 2 4" xfId="1322" xr:uid="{00000000-0005-0000-0000-0000E6070000}"/>
    <cellStyle name="Normální 5 4 2 4 2" xfId="1323" xr:uid="{00000000-0005-0000-0000-0000E7070000}"/>
    <cellStyle name="Normální 5 4 2 4 2 2" xfId="1324" xr:uid="{00000000-0005-0000-0000-0000E8070000}"/>
    <cellStyle name="Normální 5 4 2 4 3" xfId="1325" xr:uid="{00000000-0005-0000-0000-0000E9070000}"/>
    <cellStyle name="Normální 5 4 2 4 3 2" xfId="1809" xr:uid="{00000000-0005-0000-0000-0000EA070000}"/>
    <cellStyle name="Normální 5 4 2 4 4" xfId="1326" xr:uid="{00000000-0005-0000-0000-0000EB070000}"/>
    <cellStyle name="Normální 5 4 2 5" xfId="1327" xr:uid="{00000000-0005-0000-0000-0000EC070000}"/>
    <cellStyle name="Normální 5 4 2 5 2" xfId="1328" xr:uid="{00000000-0005-0000-0000-0000ED070000}"/>
    <cellStyle name="Normální 5 4 2 6" xfId="1329" xr:uid="{00000000-0005-0000-0000-0000EE070000}"/>
    <cellStyle name="Normální 5 4 2 6 2" xfId="1740" xr:uid="{00000000-0005-0000-0000-0000EF070000}"/>
    <cellStyle name="Normální 5 4 2 7" xfId="1330" xr:uid="{00000000-0005-0000-0000-0000F0070000}"/>
    <cellStyle name="Normální 5 4 2 7 2" xfId="1591" xr:uid="{00000000-0005-0000-0000-0000F1070000}"/>
    <cellStyle name="Normální 5 4 2 8" xfId="1442" xr:uid="{00000000-0005-0000-0000-0000F2070000}"/>
    <cellStyle name="Normální 5 4 2 8 2" xfId="2096" xr:uid="{00000000-0005-0000-0000-0000F3070000}"/>
    <cellStyle name="Normální 5 4 2 9" xfId="1522" xr:uid="{00000000-0005-0000-0000-0000F4070000}"/>
    <cellStyle name="Normální 5 4 3" xfId="102" xr:uid="{00000000-0005-0000-0000-0000F5070000}"/>
    <cellStyle name="Normální 5 4 3 2" xfId="1331" xr:uid="{00000000-0005-0000-0000-0000F6070000}"/>
    <cellStyle name="Normální 5 4 3 2 2" xfId="1332" xr:uid="{00000000-0005-0000-0000-0000F7070000}"/>
    <cellStyle name="Normální 5 4 3 3" xfId="1333" xr:uid="{00000000-0005-0000-0000-0000F8070000}"/>
    <cellStyle name="Normální 5 4 3 3 2" xfId="1849" xr:uid="{00000000-0005-0000-0000-0000F9070000}"/>
    <cellStyle name="Normální 5 4 3 4" xfId="1334" xr:uid="{00000000-0005-0000-0000-0000FA070000}"/>
    <cellStyle name="Normální 5 4 3 4 2" xfId="2034" xr:uid="{00000000-0005-0000-0000-0000FB070000}"/>
    <cellStyle name="Normální 5 4 3 5" xfId="1642" xr:uid="{00000000-0005-0000-0000-0000FC070000}"/>
    <cellStyle name="Normální 5 4 4" xfId="1335" xr:uid="{00000000-0005-0000-0000-0000FD070000}"/>
    <cellStyle name="Normální 5 4 4 2" xfId="1336" xr:uid="{00000000-0005-0000-0000-0000FE070000}"/>
    <cellStyle name="Normální 5 4 4 2 2" xfId="1337" xr:uid="{00000000-0005-0000-0000-0000FF070000}"/>
    <cellStyle name="Normální 5 4 4 3" xfId="1338" xr:uid="{00000000-0005-0000-0000-000000080000}"/>
    <cellStyle name="Normální 5 4 4 3 2" xfId="1918" xr:uid="{00000000-0005-0000-0000-000001080000}"/>
    <cellStyle name="Normální 5 4 4 4" xfId="1339" xr:uid="{00000000-0005-0000-0000-000002080000}"/>
    <cellStyle name="Normální 5 4 5" xfId="1340" xr:uid="{00000000-0005-0000-0000-000003080000}"/>
    <cellStyle name="Normální 5 4 5 2" xfId="1341" xr:uid="{00000000-0005-0000-0000-000004080000}"/>
    <cellStyle name="Normální 5 4 5 2 2" xfId="1342" xr:uid="{00000000-0005-0000-0000-000005080000}"/>
    <cellStyle name="Normální 5 4 5 3" xfId="1343" xr:uid="{00000000-0005-0000-0000-000006080000}"/>
    <cellStyle name="Normální 5 4 5 3 2" xfId="1780" xr:uid="{00000000-0005-0000-0000-000007080000}"/>
    <cellStyle name="Normální 5 4 5 4" xfId="1344" xr:uid="{00000000-0005-0000-0000-000008080000}"/>
    <cellStyle name="Normální 5 4 6" xfId="1345" xr:uid="{00000000-0005-0000-0000-000009080000}"/>
    <cellStyle name="Normální 5 4 6 2" xfId="1346" xr:uid="{00000000-0005-0000-0000-00000A080000}"/>
    <cellStyle name="Normální 5 4 7" xfId="1347" xr:uid="{00000000-0005-0000-0000-00000B080000}"/>
    <cellStyle name="Normální 5 4 7 2" xfId="1711" xr:uid="{00000000-0005-0000-0000-00000C080000}"/>
    <cellStyle name="Normální 5 4 8" xfId="1348" xr:uid="{00000000-0005-0000-0000-00000D080000}"/>
    <cellStyle name="Normální 5 4 8 2" xfId="1557" xr:uid="{00000000-0005-0000-0000-00000E080000}"/>
    <cellStyle name="Normální 5 4 9" xfId="1413" xr:uid="{00000000-0005-0000-0000-00000F080000}"/>
    <cellStyle name="Normální 5 4 9 2" xfId="2067" xr:uid="{00000000-0005-0000-0000-000010080000}"/>
    <cellStyle name="Normální 5 5" xfId="39" xr:uid="{00000000-0005-0000-0000-000011080000}"/>
    <cellStyle name="Normální 5 5 2" xfId="119" xr:uid="{00000000-0005-0000-0000-000012080000}"/>
    <cellStyle name="Normální 5 5 2 2" xfId="1349" xr:uid="{00000000-0005-0000-0000-000013080000}"/>
    <cellStyle name="Normální 5 5 2 2 2" xfId="1350" xr:uid="{00000000-0005-0000-0000-000014080000}"/>
    <cellStyle name="Normální 5 5 2 3" xfId="1351" xr:uid="{00000000-0005-0000-0000-000015080000}"/>
    <cellStyle name="Normální 5 5 2 3 2" xfId="1866" xr:uid="{00000000-0005-0000-0000-000016080000}"/>
    <cellStyle name="Normální 5 5 2 4" xfId="1352" xr:uid="{00000000-0005-0000-0000-000017080000}"/>
    <cellStyle name="Normální 5 5 2 4 2" xfId="2035" xr:uid="{00000000-0005-0000-0000-000018080000}"/>
    <cellStyle name="Normální 5 5 2 5" xfId="1659" xr:uid="{00000000-0005-0000-0000-000019080000}"/>
    <cellStyle name="Normální 5 5 3" xfId="1353" xr:uid="{00000000-0005-0000-0000-00001A080000}"/>
    <cellStyle name="Normální 5 5 3 2" xfId="1354" xr:uid="{00000000-0005-0000-0000-00001B080000}"/>
    <cellStyle name="Normální 5 5 3 2 2" xfId="1355" xr:uid="{00000000-0005-0000-0000-00001C080000}"/>
    <cellStyle name="Normální 5 5 3 3" xfId="1356" xr:uid="{00000000-0005-0000-0000-00001D080000}"/>
    <cellStyle name="Normální 5 5 3 3 2" xfId="1935" xr:uid="{00000000-0005-0000-0000-00001E080000}"/>
    <cellStyle name="Normální 5 5 3 4" xfId="1357" xr:uid="{00000000-0005-0000-0000-00001F080000}"/>
    <cellStyle name="Normální 5 5 4" xfId="1358" xr:uid="{00000000-0005-0000-0000-000020080000}"/>
    <cellStyle name="Normální 5 5 4 2" xfId="1359" xr:uid="{00000000-0005-0000-0000-000021080000}"/>
    <cellStyle name="Normální 5 5 4 2 2" xfId="1360" xr:uid="{00000000-0005-0000-0000-000022080000}"/>
    <cellStyle name="Normální 5 5 4 3" xfId="1361" xr:uid="{00000000-0005-0000-0000-000023080000}"/>
    <cellStyle name="Normální 5 5 4 3 2" xfId="1797" xr:uid="{00000000-0005-0000-0000-000024080000}"/>
    <cellStyle name="Normální 5 5 4 4" xfId="1362" xr:uid="{00000000-0005-0000-0000-000025080000}"/>
    <cellStyle name="Normální 5 5 5" xfId="1363" xr:uid="{00000000-0005-0000-0000-000026080000}"/>
    <cellStyle name="Normální 5 5 5 2" xfId="1364" xr:uid="{00000000-0005-0000-0000-000027080000}"/>
    <cellStyle name="Normální 5 5 6" xfId="1365" xr:uid="{00000000-0005-0000-0000-000028080000}"/>
    <cellStyle name="Normální 5 5 6 2" xfId="1728" xr:uid="{00000000-0005-0000-0000-000029080000}"/>
    <cellStyle name="Normální 5 5 7" xfId="1366" xr:uid="{00000000-0005-0000-0000-00002A080000}"/>
    <cellStyle name="Normální 5 5 7 2" xfId="1579" xr:uid="{00000000-0005-0000-0000-00002B080000}"/>
    <cellStyle name="Normální 5 5 8" xfId="1430" xr:uid="{00000000-0005-0000-0000-00002C080000}"/>
    <cellStyle name="Normální 5 5 8 2" xfId="2084" xr:uid="{00000000-0005-0000-0000-00002D080000}"/>
    <cellStyle name="Normální 5 5 9" xfId="1510" xr:uid="{00000000-0005-0000-0000-00002E080000}"/>
    <cellStyle name="Normální 5 6" xfId="90" xr:uid="{00000000-0005-0000-0000-00002F080000}"/>
    <cellStyle name="Normální 5 6 2" xfId="1367" xr:uid="{00000000-0005-0000-0000-000030080000}"/>
    <cellStyle name="Normální 5 6 2 2" xfId="1368" xr:uid="{00000000-0005-0000-0000-000031080000}"/>
    <cellStyle name="Normální 5 6 3" xfId="1369" xr:uid="{00000000-0005-0000-0000-000032080000}"/>
    <cellStyle name="Normální 5 6 3 2" xfId="1837" xr:uid="{00000000-0005-0000-0000-000033080000}"/>
    <cellStyle name="Normální 5 6 4" xfId="1370" xr:uid="{00000000-0005-0000-0000-000034080000}"/>
    <cellStyle name="Normální 5 6 4 2" xfId="2036" xr:uid="{00000000-0005-0000-0000-000035080000}"/>
    <cellStyle name="Normální 5 6 5" xfId="1630" xr:uid="{00000000-0005-0000-0000-000036080000}"/>
    <cellStyle name="Normální 5 7" xfId="1371" xr:uid="{00000000-0005-0000-0000-000037080000}"/>
    <cellStyle name="Normální 5 7 2" xfId="1372" xr:uid="{00000000-0005-0000-0000-000038080000}"/>
    <cellStyle name="Normální 5 7 2 2" xfId="1373" xr:uid="{00000000-0005-0000-0000-000039080000}"/>
    <cellStyle name="Normální 5 7 3" xfId="1374" xr:uid="{00000000-0005-0000-0000-00003A080000}"/>
    <cellStyle name="Normální 5 7 3 2" xfId="1906" xr:uid="{00000000-0005-0000-0000-00003B080000}"/>
    <cellStyle name="Normální 5 7 4" xfId="1375" xr:uid="{00000000-0005-0000-0000-00003C080000}"/>
    <cellStyle name="Normální 5 8" xfId="1376" xr:uid="{00000000-0005-0000-0000-00003D080000}"/>
    <cellStyle name="Normální 5 8 2" xfId="1377" xr:uid="{00000000-0005-0000-0000-00003E080000}"/>
    <cellStyle name="Normální 5 8 2 2" xfId="1378" xr:uid="{00000000-0005-0000-0000-00003F080000}"/>
    <cellStyle name="Normální 5 8 3" xfId="1379" xr:uid="{00000000-0005-0000-0000-000040080000}"/>
    <cellStyle name="Normální 5 8 3 2" xfId="1768" xr:uid="{00000000-0005-0000-0000-000041080000}"/>
    <cellStyle name="Normální 5 8 4" xfId="1380" xr:uid="{00000000-0005-0000-0000-000042080000}"/>
    <cellStyle name="Normální 5 9" xfId="1381" xr:uid="{00000000-0005-0000-0000-000043080000}"/>
    <cellStyle name="Normální 5 9 2" xfId="1382" xr:uid="{00000000-0005-0000-0000-000044080000}"/>
  </cellStyles>
  <dxfs count="0"/>
  <tableStyles count="0" defaultTableStyle="TableStyleMedium2" defaultPivotStyle="PivotStyleLight16"/>
  <colors>
    <mruColors>
      <color rgb="FFFCFBD1"/>
      <color rgb="FFF7F7A9"/>
      <color rgb="FFEFF2DE"/>
      <color rgb="FF0000FF"/>
      <color rgb="FFFCF096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8"/>
  <sheetViews>
    <sheetView tabSelected="1" zoomScaleNormal="100" workbookViewId="0">
      <selection activeCell="H8" sqref="H8:I8"/>
    </sheetView>
  </sheetViews>
  <sheetFormatPr defaultColWidth="9.1796875" defaultRowHeight="14.5" x14ac:dyDescent="0.35"/>
  <cols>
    <col min="1" max="1" width="1.54296875" style="273" customWidth="1"/>
    <col min="2" max="2" width="9.26953125" style="273" customWidth="1"/>
    <col min="3" max="3" width="10.7265625" style="273" customWidth="1"/>
    <col min="4" max="4" width="8.81640625" style="273" customWidth="1"/>
    <col min="5" max="5" width="9.453125" style="273" customWidth="1"/>
    <col min="6" max="6" width="10.1796875" style="273" customWidth="1"/>
    <col min="7" max="7" width="9.54296875" style="273" customWidth="1"/>
    <col min="8" max="9" width="8.54296875" style="273" customWidth="1"/>
    <col min="10" max="10" width="10.453125" style="273" customWidth="1"/>
    <col min="11" max="11" width="0.7265625" style="273" customWidth="1"/>
    <col min="12" max="12" width="9.1796875" style="273" hidden="1" customWidth="1"/>
    <col min="13" max="17" width="9.1796875" style="273" customWidth="1"/>
    <col min="18" max="16384" width="9.1796875" style="273"/>
  </cols>
  <sheetData>
    <row r="1" spans="1:20" ht="6.75" customHeight="1" x14ac:dyDescent="0.35">
      <c r="A1" s="268"/>
      <c r="B1" s="282"/>
      <c r="C1" s="282"/>
      <c r="D1" s="282"/>
      <c r="E1" s="282"/>
      <c r="F1" s="282"/>
      <c r="G1" s="282"/>
      <c r="H1" s="282"/>
      <c r="I1" s="282"/>
      <c r="J1" s="282"/>
      <c r="K1" s="282"/>
    </row>
    <row r="2" spans="1:20" ht="72.75" customHeight="1" x14ac:dyDescent="0.35">
      <c r="A2" s="268"/>
      <c r="B2" s="426" t="s">
        <v>323</v>
      </c>
      <c r="C2" s="427"/>
      <c r="D2" s="427"/>
      <c r="E2" s="427"/>
      <c r="F2" s="427"/>
      <c r="G2" s="427"/>
      <c r="H2" s="427"/>
      <c r="I2" s="427"/>
      <c r="J2" s="427"/>
      <c r="K2" s="268"/>
    </row>
    <row r="3" spans="1:20" ht="9.75" customHeight="1" thickBot="1" x14ac:dyDescent="0.4">
      <c r="A3" s="268"/>
      <c r="B3" s="402"/>
      <c r="C3" s="402"/>
      <c r="D3" s="402"/>
      <c r="E3" s="402"/>
      <c r="F3" s="402"/>
      <c r="G3" s="402"/>
      <c r="H3" s="402"/>
      <c r="I3" s="402"/>
      <c r="J3" s="402"/>
      <c r="K3" s="268"/>
    </row>
    <row r="4" spans="1:20" x14ac:dyDescent="0.35">
      <c r="A4" s="268"/>
      <c r="B4" s="431" t="s">
        <v>294</v>
      </c>
      <c r="C4" s="432"/>
      <c r="D4" s="432"/>
      <c r="E4" s="432"/>
      <c r="F4" s="445" t="s">
        <v>304</v>
      </c>
      <c r="G4" s="446"/>
      <c r="H4" s="433"/>
      <c r="I4" s="434"/>
      <c r="J4" s="435"/>
      <c r="K4" s="268"/>
    </row>
    <row r="5" spans="1:20" ht="15" customHeight="1" x14ac:dyDescent="0.35">
      <c r="A5" s="268"/>
      <c r="B5" s="441" t="s">
        <v>293</v>
      </c>
      <c r="C5" s="442"/>
      <c r="D5" s="442"/>
      <c r="E5" s="442"/>
      <c r="F5" s="442"/>
      <c r="G5" s="442"/>
      <c r="H5" s="443"/>
      <c r="I5" s="444"/>
      <c r="J5" s="215"/>
      <c r="K5" s="268"/>
    </row>
    <row r="6" spans="1:20" ht="21" customHeight="1" x14ac:dyDescent="0.35">
      <c r="A6" s="268"/>
      <c r="B6" s="436" t="s">
        <v>272</v>
      </c>
      <c r="C6" s="437"/>
      <c r="D6" s="438"/>
      <c r="E6" s="439"/>
      <c r="F6" s="439"/>
      <c r="G6" s="439"/>
      <c r="H6" s="439"/>
      <c r="I6" s="439"/>
      <c r="J6" s="440"/>
      <c r="K6" s="268"/>
    </row>
    <row r="7" spans="1:20" ht="15" customHeight="1" x14ac:dyDescent="0.35">
      <c r="A7" s="268"/>
      <c r="B7" s="357" t="s">
        <v>15</v>
      </c>
      <c r="C7" s="402"/>
      <c r="D7" s="428"/>
      <c r="E7" s="429"/>
      <c r="F7" s="429"/>
      <c r="G7" s="429"/>
      <c r="H7" s="429"/>
      <c r="I7" s="429"/>
      <c r="J7" s="430"/>
      <c r="K7" s="268"/>
    </row>
    <row r="8" spans="1:20" ht="15.75" customHeight="1" x14ac:dyDescent="0.35">
      <c r="A8" s="268"/>
      <c r="B8" s="357" t="s">
        <v>0</v>
      </c>
      <c r="C8" s="402"/>
      <c r="D8" s="403"/>
      <c r="E8" s="404"/>
      <c r="F8" s="318"/>
      <c r="G8" s="322" t="s">
        <v>322</v>
      </c>
      <c r="H8" s="515"/>
      <c r="I8" s="516"/>
      <c r="J8" s="44"/>
      <c r="K8" s="268"/>
    </row>
    <row r="9" spans="1:20" x14ac:dyDescent="0.35">
      <c r="A9" s="268"/>
      <c r="B9" s="398" t="s">
        <v>251</v>
      </c>
      <c r="C9" s="373"/>
      <c r="D9" s="373"/>
      <c r="E9" s="373"/>
      <c r="F9" s="373"/>
      <c r="G9" s="399"/>
      <c r="H9" s="400"/>
      <c r="I9" s="400"/>
      <c r="J9" s="401"/>
      <c r="K9" s="268"/>
    </row>
    <row r="10" spans="1:20" x14ac:dyDescent="0.35">
      <c r="A10" s="268"/>
      <c r="B10" s="362" t="s">
        <v>252</v>
      </c>
      <c r="C10" s="363"/>
      <c r="D10" s="363"/>
      <c r="E10" s="364"/>
      <c r="F10" s="365"/>
      <c r="G10" s="365"/>
      <c r="H10" s="365"/>
      <c r="I10" s="365"/>
      <c r="J10" s="366"/>
      <c r="K10" s="268"/>
    </row>
    <row r="11" spans="1:20" s="285" customFormat="1" ht="21" customHeight="1" x14ac:dyDescent="0.35">
      <c r="A11" s="283"/>
      <c r="B11" s="412" t="s">
        <v>320</v>
      </c>
      <c r="C11" s="413"/>
      <c r="D11" s="413"/>
      <c r="E11" s="413"/>
      <c r="F11" s="413"/>
      <c r="G11" s="413"/>
      <c r="H11" s="413"/>
      <c r="I11" s="413"/>
      <c r="J11" s="414"/>
      <c r="K11" s="283"/>
      <c r="L11" s="284"/>
      <c r="M11" s="284"/>
      <c r="N11" s="284"/>
      <c r="O11" s="284"/>
      <c r="P11" s="284"/>
      <c r="Q11" s="284"/>
      <c r="R11" s="284"/>
      <c r="S11" s="284"/>
      <c r="T11" s="284"/>
    </row>
    <row r="12" spans="1:20" ht="15" customHeight="1" x14ac:dyDescent="0.35">
      <c r="A12" s="268"/>
      <c r="B12" s="330" t="s">
        <v>282</v>
      </c>
      <c r="C12" s="373"/>
      <c r="D12" s="373"/>
      <c r="E12" s="41"/>
      <c r="F12" s="331" t="s">
        <v>283</v>
      </c>
      <c r="G12" s="331"/>
      <c r="H12" s="331"/>
      <c r="I12" s="41"/>
      <c r="J12" s="40"/>
      <c r="K12" s="268"/>
      <c r="L12" s="19"/>
      <c r="M12" s="19"/>
      <c r="N12" s="19"/>
      <c r="O12" s="19"/>
      <c r="P12" s="19"/>
      <c r="Q12" s="19"/>
      <c r="R12" s="19"/>
      <c r="S12" s="19"/>
      <c r="T12" s="19"/>
    </row>
    <row r="13" spans="1:20" ht="15" customHeight="1" x14ac:dyDescent="0.35">
      <c r="A13" s="268"/>
      <c r="B13" s="330" t="s">
        <v>281</v>
      </c>
      <c r="C13" s="420"/>
      <c r="D13" s="420"/>
      <c r="E13" s="41"/>
      <c r="F13" s="331" t="s">
        <v>261</v>
      </c>
      <c r="G13" s="331"/>
      <c r="H13" s="331"/>
      <c r="I13" s="42"/>
      <c r="J13" s="40"/>
      <c r="K13" s="268"/>
      <c r="L13" s="19"/>
      <c r="M13" s="19"/>
      <c r="N13" s="19"/>
      <c r="O13" s="19"/>
      <c r="P13" s="19"/>
      <c r="Q13" s="19"/>
      <c r="R13" s="19"/>
      <c r="S13" s="19"/>
      <c r="T13" s="19"/>
    </row>
    <row r="14" spans="1:20" s="19" customFormat="1" x14ac:dyDescent="0.35">
      <c r="A14" s="45"/>
      <c r="B14" s="423" t="s">
        <v>262</v>
      </c>
      <c r="C14" s="424"/>
      <c r="D14" s="424"/>
      <c r="E14" s="424"/>
      <c r="F14" s="424"/>
      <c r="G14" s="331" t="s">
        <v>263</v>
      </c>
      <c r="H14" s="331"/>
      <c r="I14" s="388"/>
      <c r="J14" s="415"/>
      <c r="K14" s="45"/>
    </row>
    <row r="15" spans="1:20" x14ac:dyDescent="0.35">
      <c r="A15" s="268"/>
      <c r="B15" s="330" t="s">
        <v>207</v>
      </c>
      <c r="C15" s="331"/>
      <c r="D15" s="331"/>
      <c r="E15" s="266"/>
      <c r="F15" s="289"/>
      <c r="G15" s="331" t="s">
        <v>206</v>
      </c>
      <c r="H15" s="331"/>
      <c r="I15" s="418"/>
      <c r="J15" s="419"/>
      <c r="K15" s="268"/>
    </row>
    <row r="16" spans="1:20" x14ac:dyDescent="0.35">
      <c r="A16" s="268"/>
      <c r="B16" s="330"/>
      <c r="C16" s="420"/>
      <c r="D16" s="420"/>
      <c r="E16" s="319"/>
      <c r="F16" s="289"/>
      <c r="G16" s="289" t="s">
        <v>7</v>
      </c>
      <c r="H16" s="289"/>
      <c r="I16" s="421"/>
      <c r="J16" s="422"/>
      <c r="K16" s="268"/>
    </row>
    <row r="17" spans="1:16" x14ac:dyDescent="0.35">
      <c r="A17" s="268"/>
      <c r="B17" s="330" t="s">
        <v>8</v>
      </c>
      <c r="C17" s="331"/>
      <c r="D17" s="331"/>
      <c r="E17" s="267"/>
      <c r="F17" s="36"/>
      <c r="G17" s="331" t="s">
        <v>264</v>
      </c>
      <c r="H17" s="331"/>
      <c r="I17" s="421"/>
      <c r="J17" s="425"/>
      <c r="K17" s="268"/>
    </row>
    <row r="18" spans="1:16" ht="6.75" customHeight="1" x14ac:dyDescent="0.35">
      <c r="A18" s="268"/>
      <c r="B18" s="338"/>
      <c r="C18" s="339"/>
      <c r="D18" s="339"/>
      <c r="E18" s="339"/>
      <c r="F18" s="339"/>
      <c r="G18" s="339"/>
      <c r="H18" s="339"/>
      <c r="I18" s="405"/>
      <c r="J18" s="406"/>
      <c r="K18" s="268"/>
    </row>
    <row r="19" spans="1:16" ht="6" customHeight="1" thickBot="1" x14ac:dyDescent="0.4">
      <c r="A19" s="268"/>
      <c r="B19" s="282"/>
      <c r="C19" s="282"/>
      <c r="D19" s="282"/>
      <c r="E19" s="282"/>
      <c r="F19" s="282"/>
      <c r="G19" s="282"/>
      <c r="H19" s="282"/>
      <c r="I19" s="282"/>
      <c r="J19" s="282"/>
      <c r="K19" s="282"/>
    </row>
    <row r="20" spans="1:16" ht="15.75" customHeight="1" x14ac:dyDescent="0.35">
      <c r="A20" s="268"/>
      <c r="B20" s="460" t="s">
        <v>312</v>
      </c>
      <c r="C20" s="461"/>
      <c r="D20" s="461"/>
      <c r="E20" s="461"/>
      <c r="F20" s="462" t="s">
        <v>313</v>
      </c>
      <c r="G20" s="463"/>
      <c r="H20" s="464"/>
      <c r="I20" s="336"/>
      <c r="J20" s="337"/>
      <c r="K20" s="268"/>
    </row>
    <row r="21" spans="1:16" ht="2.25" customHeight="1" thickBot="1" x14ac:dyDescent="0.4">
      <c r="A21" s="268"/>
      <c r="B21" s="282"/>
      <c r="C21" s="282"/>
      <c r="D21" s="282"/>
      <c r="E21" s="282"/>
      <c r="F21" s="282"/>
      <c r="G21" s="282"/>
      <c r="H21" s="282"/>
      <c r="I21" s="282"/>
      <c r="J21" s="282"/>
      <c r="K21" s="268"/>
    </row>
    <row r="22" spans="1:16" ht="15" customHeight="1" x14ac:dyDescent="0.35">
      <c r="A22" s="268"/>
      <c r="B22" s="390" t="s">
        <v>295</v>
      </c>
      <c r="C22" s="391"/>
      <c r="D22" s="391"/>
      <c r="E22" s="391"/>
      <c r="F22" s="391"/>
      <c r="G22" s="391"/>
      <c r="H22" s="391"/>
      <c r="I22" s="391"/>
      <c r="J22" s="392"/>
      <c r="K22" s="268"/>
    </row>
    <row r="23" spans="1:16" ht="18.75" customHeight="1" x14ac:dyDescent="0.35">
      <c r="A23" s="268"/>
      <c r="B23" s="345" t="s">
        <v>265</v>
      </c>
      <c r="C23" s="373"/>
      <c r="D23" s="373"/>
      <c r="E23" s="364"/>
      <c r="F23" s="475"/>
      <c r="G23" s="475"/>
      <c r="H23" s="475"/>
      <c r="I23" s="475"/>
      <c r="J23" s="476"/>
      <c r="K23" s="268"/>
    </row>
    <row r="24" spans="1:16" x14ac:dyDescent="0.35">
      <c r="A24" s="268"/>
      <c r="B24" s="330" t="s">
        <v>266</v>
      </c>
      <c r="C24" s="402"/>
      <c r="D24" s="402"/>
      <c r="E24" s="477"/>
      <c r="F24" s="411"/>
      <c r="G24" s="411"/>
      <c r="H24" s="411"/>
      <c r="I24" s="478"/>
      <c r="J24" s="380"/>
      <c r="K24" s="268"/>
    </row>
    <row r="25" spans="1:16" x14ac:dyDescent="0.35">
      <c r="A25" s="268"/>
      <c r="B25" s="447" t="s">
        <v>276</v>
      </c>
      <c r="C25" s="448"/>
      <c r="D25" s="39"/>
      <c r="E25" s="39"/>
      <c r="F25" s="39"/>
      <c r="G25" s="39"/>
      <c r="H25" s="31" t="s">
        <v>2</v>
      </c>
      <c r="I25" s="43"/>
      <c r="J25" s="178" t="s">
        <v>279</v>
      </c>
      <c r="K25" s="268"/>
      <c r="P25" s="20"/>
    </row>
    <row r="26" spans="1:16" x14ac:dyDescent="0.35">
      <c r="A26" s="268"/>
      <c r="B26" s="330" t="s">
        <v>210</v>
      </c>
      <c r="C26" s="331"/>
      <c r="D26" s="331"/>
      <c r="E26" s="331"/>
      <c r="F26" s="331"/>
      <c r="G26" s="331" t="s">
        <v>277</v>
      </c>
      <c r="H26" s="331"/>
      <c r="I26" s="331"/>
      <c r="J26" s="479"/>
      <c r="K26" s="268"/>
    </row>
    <row r="27" spans="1:16" x14ac:dyDescent="0.35">
      <c r="A27" s="268"/>
      <c r="B27" s="219" t="s">
        <v>125</v>
      </c>
      <c r="C27" s="353"/>
      <c r="D27" s="354"/>
      <c r="E27" s="354"/>
      <c r="F27" s="220"/>
      <c r="G27" s="221" t="s">
        <v>125</v>
      </c>
      <c r="H27" s="480"/>
      <c r="I27" s="481"/>
      <c r="J27" s="482"/>
      <c r="K27" s="268"/>
    </row>
    <row r="28" spans="1:16" x14ac:dyDescent="0.35">
      <c r="A28" s="268"/>
      <c r="B28" s="288" t="s">
        <v>253</v>
      </c>
      <c r="C28" s="46"/>
      <c r="D28" s="407"/>
      <c r="E28" s="408"/>
      <c r="F28" s="326" t="s">
        <v>284</v>
      </c>
      <c r="G28" s="331"/>
      <c r="H28" s="409"/>
      <c r="I28" s="379"/>
      <c r="J28" s="380"/>
      <c r="K28" s="268"/>
    </row>
    <row r="29" spans="1:16" ht="6.75" customHeight="1" x14ac:dyDescent="0.35">
      <c r="A29" s="268"/>
      <c r="B29" s="288"/>
      <c r="C29" s="289"/>
      <c r="D29" s="46"/>
      <c r="E29" s="46"/>
      <c r="F29" s="46"/>
      <c r="G29" s="46"/>
      <c r="H29" s="46"/>
      <c r="I29" s="46"/>
      <c r="J29" s="223"/>
      <c r="K29" s="268"/>
    </row>
    <row r="30" spans="1:16" x14ac:dyDescent="0.35">
      <c r="A30" s="268"/>
      <c r="B30" s="357" t="s">
        <v>254</v>
      </c>
      <c r="C30" s="416"/>
      <c r="D30" s="416"/>
      <c r="E30" s="416"/>
      <c r="F30" s="417"/>
      <c r="G30" s="410"/>
      <c r="H30" s="411"/>
      <c r="I30" s="411"/>
      <c r="J30" s="380"/>
      <c r="K30" s="268"/>
    </row>
    <row r="31" spans="1:16" x14ac:dyDescent="0.35">
      <c r="A31" s="268"/>
      <c r="B31" s="488" t="s">
        <v>245</v>
      </c>
      <c r="C31" s="489"/>
      <c r="D31" s="489"/>
      <c r="E31" s="489"/>
      <c r="F31" s="489"/>
      <c r="G31" s="489"/>
      <c r="H31" s="489"/>
      <c r="I31" s="489"/>
      <c r="J31" s="490"/>
      <c r="K31" s="268"/>
    </row>
    <row r="32" spans="1:16" ht="18" customHeight="1" x14ac:dyDescent="0.35">
      <c r="A32" s="268"/>
      <c r="B32" s="350"/>
      <c r="C32" s="351"/>
      <c r="D32" s="351"/>
      <c r="E32" s="351"/>
      <c r="F32" s="351"/>
      <c r="G32" s="351"/>
      <c r="H32" s="351"/>
      <c r="I32" s="351"/>
      <c r="J32" s="352"/>
      <c r="K32" s="268"/>
    </row>
    <row r="33" spans="1:11" x14ac:dyDescent="0.35">
      <c r="A33" s="268"/>
      <c r="B33" s="222" t="s">
        <v>3</v>
      </c>
      <c r="C33" s="353"/>
      <c r="D33" s="354"/>
      <c r="E33" s="355"/>
      <c r="F33" s="32" t="s">
        <v>4</v>
      </c>
      <c r="G33" s="486"/>
      <c r="H33" s="411"/>
      <c r="I33" s="487"/>
      <c r="J33" s="37"/>
      <c r="K33" s="268"/>
    </row>
    <row r="34" spans="1:11" x14ac:dyDescent="0.35">
      <c r="A34" s="268"/>
      <c r="B34" s="265" t="s">
        <v>307</v>
      </c>
      <c r="C34" s="262"/>
      <c r="D34" s="262"/>
      <c r="E34" s="385"/>
      <c r="F34" s="452"/>
      <c r="G34" s="452"/>
      <c r="H34" s="297"/>
      <c r="I34" s="289"/>
      <c r="J34" s="294"/>
      <c r="K34" s="268"/>
    </row>
    <row r="35" spans="1:11" ht="6" customHeight="1" x14ac:dyDescent="0.35">
      <c r="A35" s="268"/>
      <c r="B35" s="465"/>
      <c r="C35" s="466"/>
      <c r="D35" s="466"/>
      <c r="E35" s="466"/>
      <c r="F35" s="466"/>
      <c r="G35" s="466"/>
      <c r="H35" s="466"/>
      <c r="I35" s="466"/>
      <c r="J35" s="467"/>
      <c r="K35" s="268"/>
    </row>
    <row r="36" spans="1:11" ht="27.75" customHeight="1" x14ac:dyDescent="0.35">
      <c r="A36" s="268"/>
      <c r="B36" s="381" t="s">
        <v>267</v>
      </c>
      <c r="C36" s="373"/>
      <c r="D36" s="373"/>
      <c r="E36" s="382"/>
      <c r="F36" s="383"/>
      <c r="G36" s="383"/>
      <c r="H36" s="383"/>
      <c r="I36" s="383"/>
      <c r="J36" s="384"/>
      <c r="K36" s="268"/>
    </row>
    <row r="37" spans="1:11" x14ac:dyDescent="0.35">
      <c r="A37" s="268"/>
      <c r="B37" s="367" t="s">
        <v>16</v>
      </c>
      <c r="C37" s="349"/>
      <c r="D37" s="349"/>
      <c r="E37" s="349"/>
      <c r="F37" s="368"/>
      <c r="G37" s="369"/>
      <c r="H37" s="369"/>
      <c r="I37" s="369"/>
      <c r="J37" s="370"/>
      <c r="K37" s="268"/>
    </row>
    <row r="38" spans="1:11" x14ac:dyDescent="0.35">
      <c r="A38" s="268"/>
      <c r="B38" s="295" t="s">
        <v>5</v>
      </c>
      <c r="C38" s="388"/>
      <c r="D38" s="386"/>
      <c r="E38" s="389"/>
      <c r="F38" s="33" t="s">
        <v>6</v>
      </c>
      <c r="G38" s="385"/>
      <c r="H38" s="386"/>
      <c r="I38" s="386"/>
      <c r="J38" s="387"/>
      <c r="K38" s="268"/>
    </row>
    <row r="39" spans="1:11" ht="6.75" customHeight="1" x14ac:dyDescent="0.35">
      <c r="A39" s="268"/>
      <c r="B39" s="66"/>
      <c r="C39" s="491"/>
      <c r="D39" s="491"/>
      <c r="E39" s="491"/>
      <c r="F39" s="492"/>
      <c r="G39" s="491"/>
      <c r="H39" s="491"/>
      <c r="I39" s="491"/>
      <c r="J39" s="493"/>
      <c r="K39" s="268"/>
    </row>
    <row r="40" spans="1:11" x14ac:dyDescent="0.35">
      <c r="A40" s="268"/>
      <c r="B40" s="398" t="s">
        <v>212</v>
      </c>
      <c r="C40" s="483"/>
      <c r="D40" s="483"/>
      <c r="E40" s="483"/>
      <c r="F40" s="484"/>
      <c r="G40" s="385"/>
      <c r="H40" s="452"/>
      <c r="I40" s="452"/>
      <c r="J40" s="485"/>
      <c r="K40" s="268"/>
    </row>
    <row r="41" spans="1:11" x14ac:dyDescent="0.35">
      <c r="A41" s="268"/>
      <c r="B41" s="218" t="s">
        <v>5</v>
      </c>
      <c r="C41" s="385"/>
      <c r="D41" s="452"/>
      <c r="E41" s="453"/>
      <c r="F41" s="34" t="s">
        <v>6</v>
      </c>
      <c r="G41" s="472"/>
      <c r="H41" s="369"/>
      <c r="I41" s="369"/>
      <c r="J41" s="370"/>
      <c r="K41" s="268"/>
    </row>
    <row r="42" spans="1:11" ht="11.25" customHeight="1" x14ac:dyDescent="0.35">
      <c r="A42" s="268"/>
      <c r="B42" s="233"/>
      <c r="C42" s="306"/>
      <c r="D42" s="306"/>
      <c r="E42" s="306"/>
      <c r="F42" s="306"/>
      <c r="G42" s="306"/>
      <c r="H42" s="306"/>
      <c r="I42" s="306"/>
      <c r="J42" s="234"/>
      <c r="K42" s="268"/>
    </row>
    <row r="43" spans="1:11" ht="51.75" customHeight="1" x14ac:dyDescent="0.35">
      <c r="A43" s="268"/>
      <c r="B43" s="236"/>
      <c r="C43" s="293"/>
      <c r="D43" s="293"/>
      <c r="E43" s="293"/>
      <c r="F43" s="293"/>
      <c r="G43" s="293"/>
      <c r="H43" s="293"/>
      <c r="I43" s="293"/>
      <c r="J43" s="293"/>
      <c r="K43" s="268"/>
    </row>
    <row r="44" spans="1:11" ht="47.25" customHeight="1" x14ac:dyDescent="0.35">
      <c r="A44" s="268"/>
      <c r="B44" s="236"/>
      <c r="C44" s="293"/>
      <c r="D44" s="293"/>
      <c r="E44" s="293"/>
      <c r="F44" s="293"/>
      <c r="G44" s="293"/>
      <c r="H44" s="293"/>
      <c r="I44" s="293"/>
      <c r="J44" s="293"/>
      <c r="K44" s="268"/>
    </row>
    <row r="45" spans="1:11" ht="4.5" customHeight="1" x14ac:dyDescent="0.35">
      <c r="A45" s="268"/>
      <c r="B45" s="451"/>
      <c r="C45" s="451"/>
      <c r="D45" s="451"/>
      <c r="E45" s="451"/>
      <c r="F45" s="451"/>
      <c r="G45" s="451"/>
      <c r="H45" s="194"/>
      <c r="I45" s="235"/>
      <c r="J45" s="70"/>
      <c r="K45" s="268"/>
    </row>
    <row r="46" spans="1:11" ht="7.5" customHeight="1" x14ac:dyDescent="0.35">
      <c r="A46" s="268"/>
      <c r="B46" s="298"/>
      <c r="C46" s="293"/>
      <c r="D46" s="293"/>
      <c r="E46" s="293"/>
      <c r="F46" s="293"/>
      <c r="G46" s="293"/>
      <c r="H46" s="194"/>
      <c r="I46" s="235"/>
      <c r="J46" s="70"/>
      <c r="K46" s="268"/>
    </row>
    <row r="47" spans="1:11" ht="14.25" customHeight="1" thickBot="1" x14ac:dyDescent="0.4">
      <c r="A47" s="268"/>
      <c r="B47" s="224"/>
      <c r="C47" s="225"/>
      <c r="D47" s="225"/>
      <c r="E47" s="225"/>
      <c r="F47" s="225"/>
      <c r="G47" s="225"/>
      <c r="H47" s="202" t="s">
        <v>290</v>
      </c>
      <c r="I47" s="205"/>
      <c r="J47" s="225"/>
      <c r="K47" s="268"/>
    </row>
    <row r="48" spans="1:11" ht="29.25" customHeight="1" x14ac:dyDescent="0.35">
      <c r="A48" s="268"/>
      <c r="B48" s="473" t="s">
        <v>299</v>
      </c>
      <c r="C48" s="474"/>
      <c r="D48" s="474"/>
      <c r="E48" s="474"/>
      <c r="F48" s="474"/>
      <c r="G48" s="160"/>
      <c r="H48" s="201" t="s">
        <v>296</v>
      </c>
      <c r="I48" s="210" t="s">
        <v>297</v>
      </c>
      <c r="J48" s="214"/>
      <c r="K48" s="268"/>
    </row>
    <row r="49" spans="1:16" ht="4.5" customHeight="1" x14ac:dyDescent="0.35">
      <c r="A49" s="268"/>
      <c r="B49" s="16"/>
      <c r="C49" s="174"/>
      <c r="D49" s="174"/>
      <c r="E49" s="174"/>
      <c r="F49" s="174"/>
      <c r="G49" s="230"/>
      <c r="H49" s="53"/>
      <c r="I49" s="231"/>
      <c r="J49" s="200"/>
      <c r="K49" s="268"/>
    </row>
    <row r="50" spans="1:16" x14ac:dyDescent="0.35">
      <c r="A50" s="268"/>
      <c r="B50" s="330" t="s">
        <v>215</v>
      </c>
      <c r="C50" s="331"/>
      <c r="D50" s="331"/>
      <c r="E50" s="331"/>
      <c r="F50" s="331"/>
      <c r="G50" s="332"/>
      <c r="H50" s="207"/>
      <c r="I50" s="257"/>
      <c r="J50" s="217"/>
      <c r="K50" s="268"/>
    </row>
    <row r="51" spans="1:16" x14ac:dyDescent="0.35">
      <c r="A51" s="268"/>
      <c r="B51" s="330" t="s">
        <v>216</v>
      </c>
      <c r="C51" s="331"/>
      <c r="D51" s="331"/>
      <c r="E51" s="331"/>
      <c r="F51" s="331"/>
      <c r="G51" s="331"/>
      <c r="H51" s="207"/>
      <c r="I51" s="163"/>
      <c r="J51" s="217"/>
      <c r="K51" s="268"/>
    </row>
    <row r="52" spans="1:16" x14ac:dyDescent="0.35">
      <c r="A52" s="268"/>
      <c r="B52" s="330" t="s">
        <v>256</v>
      </c>
      <c r="C52" s="331"/>
      <c r="D52" s="331"/>
      <c r="E52" s="331"/>
      <c r="F52" s="331"/>
      <c r="G52" s="331"/>
      <c r="H52" s="207"/>
      <c r="I52" s="163"/>
      <c r="J52" s="217"/>
      <c r="K52" s="268"/>
      <c r="P52" s="20"/>
    </row>
    <row r="53" spans="1:16" x14ac:dyDescent="0.35">
      <c r="A53" s="268"/>
      <c r="B53" s="330" t="s">
        <v>9</v>
      </c>
      <c r="C53" s="331"/>
      <c r="D53" s="331"/>
      <c r="E53" s="331"/>
      <c r="F53" s="331"/>
      <c r="G53" s="331"/>
      <c r="H53" s="207"/>
      <c r="I53" s="163"/>
      <c r="J53" s="217"/>
      <c r="K53" s="268"/>
      <c r="P53" s="20"/>
    </row>
    <row r="54" spans="1:16" x14ac:dyDescent="0.35">
      <c r="A54" s="268"/>
      <c r="B54" s="330" t="s">
        <v>255</v>
      </c>
      <c r="C54" s="331"/>
      <c r="D54" s="331"/>
      <c r="E54" s="331"/>
      <c r="F54" s="331"/>
      <c r="G54" s="331"/>
      <c r="H54" s="207"/>
      <c r="I54" s="163"/>
      <c r="J54" s="217"/>
      <c r="K54" s="268"/>
    </row>
    <row r="55" spans="1:16" x14ac:dyDescent="0.35">
      <c r="A55" s="268"/>
      <c r="B55" s="330" t="s">
        <v>217</v>
      </c>
      <c r="C55" s="331"/>
      <c r="D55" s="331"/>
      <c r="E55" s="331"/>
      <c r="F55" s="331"/>
      <c r="G55" s="331"/>
      <c r="H55" s="207"/>
      <c r="I55" s="163"/>
      <c r="J55" s="217"/>
      <c r="K55" s="268"/>
    </row>
    <row r="56" spans="1:16" x14ac:dyDescent="0.35">
      <c r="A56" s="268"/>
      <c r="B56" s="330" t="s">
        <v>1</v>
      </c>
      <c r="C56" s="331"/>
      <c r="D56" s="331"/>
      <c r="E56" s="331"/>
      <c r="F56" s="331"/>
      <c r="G56" s="331"/>
      <c r="H56" s="207"/>
      <c r="I56" s="163"/>
      <c r="J56" s="217"/>
      <c r="K56" s="268"/>
    </row>
    <row r="57" spans="1:16" x14ac:dyDescent="0.35">
      <c r="A57" s="268"/>
      <c r="B57" s="447" t="s">
        <v>10</v>
      </c>
      <c r="C57" s="448"/>
      <c r="D57" s="448"/>
      <c r="E57" s="448"/>
      <c r="F57" s="448"/>
      <c r="G57" s="448"/>
      <c r="H57" s="6">
        <f>SUM(H50:H56)</f>
        <v>0</v>
      </c>
      <c r="I57" s="203" t="s">
        <v>298</v>
      </c>
      <c r="J57" s="217"/>
      <c r="K57" s="268"/>
    </row>
    <row r="58" spans="1:16" s="21" customFormat="1" ht="15" customHeight="1" x14ac:dyDescent="0.3">
      <c r="A58" s="226"/>
      <c r="B58" s="330" t="s">
        <v>258</v>
      </c>
      <c r="C58" s="331"/>
      <c r="D58" s="331"/>
      <c r="E58" s="331"/>
      <c r="F58" s="331"/>
      <c r="G58" s="331"/>
      <c r="H58" s="211">
        <f>SUM((35000+(50*E15)+(5*I14)))</f>
        <v>35000</v>
      </c>
      <c r="I58" s="203" t="s">
        <v>298</v>
      </c>
      <c r="J58" s="217"/>
      <c r="K58" s="226"/>
    </row>
    <row r="59" spans="1:16" ht="15" thickBot="1" x14ac:dyDescent="0.4">
      <c r="A59" s="268"/>
      <c r="B59" s="447" t="s">
        <v>202</v>
      </c>
      <c r="C59" s="448"/>
      <c r="D59" s="448"/>
      <c r="E59" s="448"/>
      <c r="F59" s="448"/>
      <c r="G59" s="448"/>
      <c r="H59" s="206">
        <f>SUM(H57:H58)</f>
        <v>35000</v>
      </c>
      <c r="I59" s="203" t="s">
        <v>298</v>
      </c>
      <c r="J59" s="217"/>
      <c r="K59" s="268"/>
    </row>
    <row r="60" spans="1:16" ht="12.75" customHeight="1" x14ac:dyDescent="0.35">
      <c r="A60" s="268"/>
      <c r="B60" s="449" t="s">
        <v>324</v>
      </c>
      <c r="C60" s="450"/>
      <c r="D60" s="450"/>
      <c r="E60" s="450"/>
      <c r="F60" s="450"/>
      <c r="G60" s="450"/>
      <c r="H60" s="287">
        <f>SUM(H59*0.5)</f>
        <v>17500</v>
      </c>
      <c r="I60" s="203" t="s">
        <v>298</v>
      </c>
      <c r="J60" s="217"/>
      <c r="K60" s="268"/>
    </row>
    <row r="61" spans="1:16" ht="12.75" customHeight="1" x14ac:dyDescent="0.35">
      <c r="A61" s="268"/>
      <c r="B61" s="292"/>
      <c r="C61" s="304"/>
      <c r="D61" s="304"/>
      <c r="E61" s="304"/>
      <c r="F61" s="304"/>
      <c r="G61" s="304"/>
      <c r="H61" s="6"/>
      <c r="I61" s="264"/>
      <c r="J61" s="217"/>
      <c r="K61" s="268"/>
    </row>
    <row r="62" spans="1:16" ht="5.25" customHeight="1" x14ac:dyDescent="0.35">
      <c r="A62" s="268"/>
      <c r="B62" s="292"/>
      <c r="C62" s="304"/>
      <c r="D62" s="304"/>
      <c r="E62" s="304"/>
      <c r="F62" s="304"/>
      <c r="G62" s="304"/>
      <c r="H62" s="216"/>
      <c r="I62" s="204"/>
      <c r="J62" s="213"/>
      <c r="K62" s="268"/>
    </row>
    <row r="63" spans="1:16" ht="12.75" customHeight="1" x14ac:dyDescent="0.35">
      <c r="A63" s="268"/>
      <c r="B63" s="468" t="s">
        <v>300</v>
      </c>
      <c r="C63" s="373"/>
      <c r="D63" s="373"/>
      <c r="E63" s="373"/>
      <c r="F63" s="373"/>
      <c r="G63" s="373"/>
      <c r="H63" s="303"/>
      <c r="I63" s="197">
        <f>SUM(I50:I56)</f>
        <v>0</v>
      </c>
      <c r="J63" s="199"/>
      <c r="K63" s="268"/>
    </row>
    <row r="64" spans="1:16" ht="5.25" customHeight="1" x14ac:dyDescent="0.35">
      <c r="A64" s="268"/>
      <c r="B64" s="249"/>
      <c r="C64" s="293"/>
      <c r="D64" s="293"/>
      <c r="E64" s="293"/>
      <c r="F64" s="293"/>
      <c r="G64" s="293"/>
      <c r="H64" s="194"/>
      <c r="I64" s="235"/>
      <c r="J64" s="54"/>
      <c r="K64" s="268"/>
    </row>
    <row r="65" spans="1:11" ht="15.75" customHeight="1" x14ac:dyDescent="0.35">
      <c r="A65" s="268"/>
      <c r="B65" s="192" t="s">
        <v>308</v>
      </c>
      <c r="C65" s="191"/>
      <c r="D65" s="190"/>
      <c r="E65" s="190"/>
      <c r="F65" s="190"/>
      <c r="G65" s="258" t="s">
        <v>298</v>
      </c>
      <c r="H65" s="469" t="s">
        <v>303</v>
      </c>
      <c r="I65" s="470"/>
      <c r="J65" s="471"/>
      <c r="K65" s="268"/>
    </row>
    <row r="66" spans="1:11" ht="3" customHeight="1" x14ac:dyDescent="0.35">
      <c r="A66" s="268"/>
      <c r="B66" s="292"/>
      <c r="C66" s="304"/>
      <c r="D66" s="304"/>
      <c r="E66" s="304"/>
      <c r="F66" s="304"/>
      <c r="G66" s="304"/>
      <c r="H66" s="70"/>
      <c r="I66" s="216"/>
      <c r="J66" s="213"/>
      <c r="K66" s="268"/>
    </row>
    <row r="67" spans="1:11" x14ac:dyDescent="0.35">
      <c r="A67" s="268"/>
      <c r="B67" s="330" t="s">
        <v>268</v>
      </c>
      <c r="C67" s="331"/>
      <c r="D67" s="332"/>
      <c r="E67" s="250" t="e">
        <f>SUM(H59/I14)</f>
        <v>#DIV/0!</v>
      </c>
      <c r="F67" s="371"/>
      <c r="G67" s="372"/>
      <c r="H67" s="373"/>
      <c r="I67" s="71"/>
      <c r="J67" s="40"/>
      <c r="K67" s="268"/>
    </row>
    <row r="68" spans="1:11" ht="15" customHeight="1" x14ac:dyDescent="0.35">
      <c r="A68" s="268"/>
      <c r="B68" s="290" t="s">
        <v>259</v>
      </c>
      <c r="C68" s="289"/>
      <c r="D68" s="289"/>
      <c r="E68" s="237"/>
      <c r="F68" s="395" t="s">
        <v>260</v>
      </c>
      <c r="G68" s="396"/>
      <c r="H68" s="397"/>
      <c r="I68" s="238"/>
      <c r="J68" s="40"/>
      <c r="K68" s="268"/>
    </row>
    <row r="69" spans="1:11" ht="6.75" customHeight="1" thickBot="1" x14ac:dyDescent="0.4">
      <c r="A69" s="268"/>
      <c r="B69" s="356"/>
      <c r="C69" s="356"/>
      <c r="D69" s="356"/>
      <c r="E69" s="356"/>
      <c r="F69" s="356"/>
      <c r="G69" s="356"/>
      <c r="H69" s="356"/>
      <c r="I69" s="356"/>
      <c r="J69" s="356"/>
      <c r="K69" s="268"/>
    </row>
    <row r="70" spans="1:11" ht="17.25" customHeight="1" x14ac:dyDescent="0.35">
      <c r="A70" s="268"/>
      <c r="B70" s="300" t="s">
        <v>305</v>
      </c>
      <c r="C70" s="239"/>
      <c r="D70" s="239"/>
      <c r="E70" s="239"/>
      <c r="F70" s="239"/>
      <c r="G70" s="239"/>
      <c r="H70" s="301"/>
      <c r="I70" s="301"/>
      <c r="J70" s="240"/>
      <c r="K70" s="268"/>
    </row>
    <row r="71" spans="1:11" ht="6" customHeight="1" x14ac:dyDescent="0.35">
      <c r="A71" s="268"/>
      <c r="B71" s="241"/>
      <c r="C71" s="293"/>
      <c r="D71" s="293"/>
      <c r="E71" s="293"/>
      <c r="F71" s="293"/>
      <c r="G71" s="293"/>
      <c r="H71" s="293"/>
      <c r="I71" s="293"/>
      <c r="J71" s="223"/>
      <c r="K71" s="268"/>
    </row>
    <row r="72" spans="1:11" ht="15" customHeight="1" x14ac:dyDescent="0.35">
      <c r="A72" s="268"/>
      <c r="B72" s="357" t="s">
        <v>269</v>
      </c>
      <c r="C72" s="358"/>
      <c r="D72" s="359"/>
      <c r="E72" s="18">
        <f>SUM(I14*0.2)*E12</f>
        <v>0</v>
      </c>
      <c r="F72" s="67" t="s">
        <v>314</v>
      </c>
      <c r="G72" s="302"/>
      <c r="H72" s="251"/>
      <c r="I72" s="68">
        <f>SUM(I14*0.35)*I12</f>
        <v>0</v>
      </c>
      <c r="J72" s="242"/>
      <c r="K72" s="268"/>
    </row>
    <row r="73" spans="1:11" ht="15" customHeight="1" x14ac:dyDescent="0.35">
      <c r="A73" s="268"/>
      <c r="B73" s="357" t="s">
        <v>315</v>
      </c>
      <c r="C73" s="358"/>
      <c r="D73" s="359"/>
      <c r="E73" s="68">
        <f>SUM(I14*0.2)*E13</f>
        <v>0</v>
      </c>
      <c r="F73" s="67" t="s">
        <v>316</v>
      </c>
      <c r="G73" s="302"/>
      <c r="H73" s="251"/>
      <c r="I73" s="68">
        <f>SUM(I14*0.25)*I13</f>
        <v>0</v>
      </c>
      <c r="J73" s="242"/>
      <c r="K73" s="268"/>
    </row>
    <row r="74" spans="1:11" ht="3.75" customHeight="1" x14ac:dyDescent="0.35">
      <c r="A74" s="268"/>
      <c r="B74" s="299"/>
      <c r="C74" s="302"/>
      <c r="D74" s="302"/>
      <c r="E74" s="72"/>
      <c r="F74" s="73"/>
      <c r="G74" s="302"/>
      <c r="H74" s="302"/>
      <c r="I74" s="72"/>
      <c r="J74" s="242"/>
      <c r="K74" s="268"/>
    </row>
    <row r="75" spans="1:11" ht="12.75" customHeight="1" x14ac:dyDescent="0.35">
      <c r="A75" s="268"/>
      <c r="B75" s="243" t="s">
        <v>275</v>
      </c>
      <c r="C75" s="306"/>
      <c r="D75" s="306"/>
      <c r="E75" s="306"/>
      <c r="F75" s="259"/>
      <c r="G75" s="252" t="s">
        <v>280</v>
      </c>
      <c r="H75" s="253"/>
      <c r="I75" s="175"/>
      <c r="J75" s="244"/>
      <c r="K75" s="268"/>
    </row>
    <row r="76" spans="1:11" ht="12.75" customHeight="1" thickBot="1" x14ac:dyDescent="0.4">
      <c r="A76" s="268"/>
      <c r="B76" s="269"/>
      <c r="C76" s="293"/>
      <c r="D76" s="293"/>
      <c r="E76" s="293"/>
      <c r="F76" s="320"/>
      <c r="G76" s="270"/>
      <c r="H76" s="271"/>
      <c r="I76" s="272"/>
      <c r="J76" s="272"/>
      <c r="K76" s="268"/>
    </row>
    <row r="77" spans="1:11" ht="12.75" customHeight="1" x14ac:dyDescent="0.35">
      <c r="A77" s="274"/>
      <c r="B77" s="277" t="s">
        <v>317</v>
      </c>
      <c r="C77" s="278"/>
      <c r="D77" s="278"/>
      <c r="E77" s="278"/>
      <c r="F77" s="278"/>
      <c r="G77" s="278"/>
      <c r="H77" s="278"/>
      <c r="I77" s="278"/>
      <c r="J77" s="279"/>
      <c r="K77" s="274"/>
    </row>
    <row r="78" spans="1:11" ht="12.75" customHeight="1" x14ac:dyDescent="0.35">
      <c r="A78" s="282"/>
      <c r="B78" s="281" t="s">
        <v>318</v>
      </c>
      <c r="C78" s="280"/>
      <c r="D78" s="280"/>
      <c r="E78" s="280"/>
      <c r="F78" s="280"/>
      <c r="G78" s="280"/>
      <c r="H78" s="280"/>
      <c r="I78" s="280"/>
      <c r="J78" s="275" t="s">
        <v>319</v>
      </c>
      <c r="K78" s="274"/>
    </row>
    <row r="79" spans="1:11" ht="12.75" customHeight="1" x14ac:dyDescent="0.35">
      <c r="A79" s="282"/>
      <c r="B79" s="454"/>
      <c r="C79" s="455"/>
      <c r="D79" s="455"/>
      <c r="E79" s="455"/>
      <c r="F79" s="455"/>
      <c r="G79" s="455"/>
      <c r="H79" s="455"/>
      <c r="I79" s="456"/>
      <c r="J79" s="276"/>
      <c r="K79" s="282"/>
    </row>
    <row r="80" spans="1:11" ht="12.75" customHeight="1" x14ac:dyDescent="0.35">
      <c r="A80" s="282"/>
      <c r="B80" s="457"/>
      <c r="C80" s="458"/>
      <c r="D80" s="458"/>
      <c r="E80" s="458"/>
      <c r="F80" s="458"/>
      <c r="G80" s="458"/>
      <c r="H80" s="458"/>
      <c r="I80" s="459"/>
      <c r="J80" s="276"/>
      <c r="K80" s="282"/>
    </row>
    <row r="81" spans="1:11" ht="12.75" customHeight="1" x14ac:dyDescent="0.35">
      <c r="A81" s="268"/>
      <c r="B81" s="269"/>
      <c r="C81" s="293"/>
      <c r="D81" s="293"/>
      <c r="E81" s="293"/>
      <c r="F81" s="320"/>
      <c r="G81" s="270"/>
      <c r="H81" s="271"/>
      <c r="I81" s="272"/>
      <c r="J81" s="272"/>
      <c r="K81" s="268"/>
    </row>
    <row r="82" spans="1:11" ht="6.75" customHeight="1" thickBot="1" x14ac:dyDescent="0.4">
      <c r="A82" s="268"/>
      <c r="B82" s="17"/>
      <c r="C82" s="225"/>
      <c r="D82" s="225"/>
      <c r="E82" s="225"/>
      <c r="F82" s="225"/>
      <c r="G82" s="225"/>
      <c r="H82" s="225"/>
      <c r="I82" s="225"/>
      <c r="J82" s="225"/>
      <c r="K82" s="268"/>
    </row>
    <row r="83" spans="1:11" x14ac:dyDescent="0.35">
      <c r="A83" s="268"/>
      <c r="B83" s="343" t="s">
        <v>306</v>
      </c>
      <c r="C83" s="344"/>
      <c r="D83" s="344"/>
      <c r="E83" s="344"/>
      <c r="F83" s="344"/>
      <c r="G83" s="160" t="s">
        <v>198</v>
      </c>
      <c r="H83" s="160" t="s">
        <v>199</v>
      </c>
      <c r="I83" s="160" t="s">
        <v>200</v>
      </c>
      <c r="J83" s="161" t="s">
        <v>201</v>
      </c>
      <c r="K83" s="268"/>
    </row>
    <row r="84" spans="1:11" ht="15" customHeight="1" x14ac:dyDescent="0.35">
      <c r="A84" s="268"/>
      <c r="B84" s="345" t="s">
        <v>209</v>
      </c>
      <c r="C84" s="346"/>
      <c r="D84" s="346"/>
      <c r="E84" s="346"/>
      <c r="F84" s="347"/>
      <c r="G84" s="169">
        <f>$I68*E72/1.1*(1-$E68)</f>
        <v>0</v>
      </c>
      <c r="H84" s="169">
        <f>$I68*I72/1.1*(1-$E68)</f>
        <v>0</v>
      </c>
      <c r="I84" s="169">
        <f>$I68*E73/1.1*(1-$E68)</f>
        <v>0</v>
      </c>
      <c r="J84" s="69">
        <f>$I68*I73/1.1*(1-$E68)</f>
        <v>0</v>
      </c>
      <c r="K84" s="268"/>
    </row>
    <row r="85" spans="1:11" ht="15" customHeight="1" x14ac:dyDescent="0.35">
      <c r="A85" s="268"/>
      <c r="B85" s="188" t="s">
        <v>291</v>
      </c>
      <c r="C85" s="289"/>
      <c r="D85" s="289"/>
      <c r="E85" s="289"/>
      <c r="F85" s="289"/>
      <c r="G85" s="216"/>
      <c r="H85" s="216"/>
      <c r="I85" s="216"/>
      <c r="J85" s="286"/>
      <c r="K85" s="268"/>
    </row>
    <row r="86" spans="1:11" ht="12.75" customHeight="1" x14ac:dyDescent="0.35">
      <c r="A86" s="268"/>
      <c r="B86" s="263" t="s">
        <v>309</v>
      </c>
      <c r="C86" s="289"/>
      <c r="D86" s="291" t="s">
        <v>310</v>
      </c>
      <c r="E86" s="289"/>
      <c r="F86" s="291" t="s">
        <v>311</v>
      </c>
      <c r="G86" s="216"/>
      <c r="H86" s="216"/>
      <c r="I86" s="216"/>
      <c r="J86" s="217" t="s">
        <v>292</v>
      </c>
      <c r="K86" s="268"/>
    </row>
    <row r="87" spans="1:11" ht="15" customHeight="1" x14ac:dyDescent="0.35">
      <c r="A87" s="268"/>
      <c r="B87" s="328" t="s">
        <v>218</v>
      </c>
      <c r="C87" s="329"/>
      <c r="D87" s="321"/>
      <c r="E87" s="189"/>
      <c r="F87" s="321"/>
      <c r="G87" s="189"/>
      <c r="H87" s="254">
        <f>SUM(I63)</f>
        <v>0</v>
      </c>
      <c r="I87" s="232"/>
      <c r="J87" s="198">
        <f>SUM(H87/H59)</f>
        <v>0</v>
      </c>
      <c r="K87" s="268"/>
    </row>
    <row r="88" spans="1:11" ht="6.75" customHeight="1" x14ac:dyDescent="0.35">
      <c r="A88" s="268"/>
      <c r="B88" s="282"/>
      <c r="C88" s="194"/>
      <c r="D88" s="293"/>
      <c r="E88" s="293"/>
      <c r="F88" s="293"/>
      <c r="G88" s="293"/>
      <c r="H88" s="216"/>
      <c r="I88" s="291"/>
      <c r="J88" s="193"/>
      <c r="K88" s="268"/>
    </row>
    <row r="89" spans="1:11" ht="15" customHeight="1" x14ac:dyDescent="0.35">
      <c r="A89" s="268"/>
      <c r="B89" s="348" t="s">
        <v>219</v>
      </c>
      <c r="C89" s="349"/>
      <c r="D89" s="349"/>
      <c r="E89" s="346" t="s">
        <v>12</v>
      </c>
      <c r="F89" s="346"/>
      <c r="G89" s="347"/>
      <c r="H89" s="163"/>
      <c r="I89" s="326"/>
      <c r="J89" s="327"/>
      <c r="K89" s="268"/>
    </row>
    <row r="90" spans="1:11" x14ac:dyDescent="0.35">
      <c r="A90" s="268"/>
      <c r="B90" s="330" t="s">
        <v>11</v>
      </c>
      <c r="C90" s="331"/>
      <c r="D90" s="331"/>
      <c r="E90" s="331"/>
      <c r="F90" s="331"/>
      <c r="G90" s="332"/>
      <c r="H90" s="162"/>
      <c r="I90" s="326"/>
      <c r="J90" s="327"/>
      <c r="K90" s="268"/>
    </row>
    <row r="91" spans="1:11" x14ac:dyDescent="0.35">
      <c r="A91" s="268"/>
      <c r="B91" s="330" t="s">
        <v>13</v>
      </c>
      <c r="C91" s="331"/>
      <c r="D91" s="331"/>
      <c r="E91" s="331"/>
      <c r="F91" s="331"/>
      <c r="G91" s="332"/>
      <c r="H91" s="162"/>
      <c r="I91" s="326"/>
      <c r="J91" s="327"/>
      <c r="K91" s="268"/>
    </row>
    <row r="92" spans="1:11" x14ac:dyDescent="0.35">
      <c r="A92" s="268"/>
      <c r="B92" s="330" t="s">
        <v>14</v>
      </c>
      <c r="C92" s="331"/>
      <c r="D92" s="331"/>
      <c r="E92" s="331"/>
      <c r="F92" s="331"/>
      <c r="G92" s="332"/>
      <c r="H92" s="163"/>
      <c r="I92" s="326"/>
      <c r="J92" s="327"/>
      <c r="K92" s="268"/>
    </row>
    <row r="93" spans="1:11" x14ac:dyDescent="0.35">
      <c r="A93" s="268"/>
      <c r="B93" s="330" t="s">
        <v>250</v>
      </c>
      <c r="C93" s="331"/>
      <c r="D93" s="331"/>
      <c r="E93" s="331"/>
      <c r="F93" s="331"/>
      <c r="G93" s="332"/>
      <c r="H93" s="162"/>
      <c r="I93" s="326"/>
      <c r="J93" s="327"/>
      <c r="K93" s="268"/>
    </row>
    <row r="94" spans="1:11" x14ac:dyDescent="0.35">
      <c r="A94" s="268"/>
      <c r="B94" s="338" t="s">
        <v>249</v>
      </c>
      <c r="C94" s="339"/>
      <c r="D94" s="339"/>
      <c r="E94" s="339"/>
      <c r="F94" s="339"/>
      <c r="G94" s="340"/>
      <c r="H94" s="162"/>
      <c r="I94" s="341"/>
      <c r="J94" s="342"/>
      <c r="K94" s="268"/>
    </row>
    <row r="95" spans="1:11" ht="15" customHeight="1" x14ac:dyDescent="0.35">
      <c r="A95" s="268"/>
      <c r="B95" s="333" t="s">
        <v>208</v>
      </c>
      <c r="C95" s="334"/>
      <c r="D95" s="334"/>
      <c r="E95" s="334"/>
      <c r="F95" s="335"/>
      <c r="G95" s="165">
        <f>SUM(G84,H87,H89:H94)*E12</f>
        <v>0</v>
      </c>
      <c r="H95" s="165">
        <f>SUM(H84,H87,H89:H94)*I12</f>
        <v>0</v>
      </c>
      <c r="I95" s="8">
        <f>SUM(I84,H87,H89:H94)*E13</f>
        <v>0</v>
      </c>
      <c r="J95" s="166">
        <f>SUM(J84,H87,H89:H94)*I13</f>
        <v>0</v>
      </c>
      <c r="K95" s="268"/>
    </row>
    <row r="96" spans="1:11" ht="5.25" customHeight="1" x14ac:dyDescent="0.35">
      <c r="A96" s="268"/>
      <c r="B96" s="290"/>
      <c r="C96" s="289"/>
      <c r="D96" s="289"/>
      <c r="E96" s="289"/>
      <c r="F96" s="289"/>
      <c r="G96" s="74"/>
      <c r="H96" s="74"/>
      <c r="I96" s="75"/>
      <c r="J96" s="76"/>
      <c r="K96" s="268"/>
    </row>
    <row r="97" spans="1:13" ht="15" customHeight="1" x14ac:dyDescent="0.35">
      <c r="A97" s="268"/>
      <c r="B97" s="333" t="s">
        <v>237</v>
      </c>
      <c r="C97" s="334"/>
      <c r="D97" s="334"/>
      <c r="E97" s="334"/>
      <c r="F97" s="335"/>
      <c r="G97" s="168">
        <f>SUM(G95-H59)*E12</f>
        <v>0</v>
      </c>
      <c r="H97" s="164">
        <f>SUM(H95-H59)*I12</f>
        <v>0</v>
      </c>
      <c r="I97" s="7">
        <f>SUM(I95-H59)*E13</f>
        <v>0</v>
      </c>
      <c r="J97" s="167">
        <f>SUM(J95-H59)*I13</f>
        <v>0</v>
      </c>
      <c r="K97" s="268"/>
    </row>
    <row r="98" spans="1:13" ht="3.75" customHeight="1" x14ac:dyDescent="0.35">
      <c r="A98" s="268"/>
      <c r="B98" s="290"/>
      <c r="C98" s="289"/>
      <c r="D98" s="289"/>
      <c r="E98" s="289"/>
      <c r="F98" s="289"/>
      <c r="G98" s="74"/>
      <c r="H98" s="74"/>
      <c r="I98" s="75"/>
      <c r="J98" s="76"/>
      <c r="K98" s="268"/>
    </row>
    <row r="99" spans="1:13" ht="25.5" customHeight="1" x14ac:dyDescent="0.35">
      <c r="A99" s="268"/>
      <c r="B99" s="323" t="s">
        <v>211</v>
      </c>
      <c r="C99" s="324"/>
      <c r="D99" s="324"/>
      <c r="E99" s="324"/>
      <c r="F99" s="324"/>
      <c r="G99" s="324"/>
      <c r="H99" s="324"/>
      <c r="I99" s="324"/>
      <c r="J99" s="325"/>
      <c r="K99" s="47"/>
      <c r="L99" s="22"/>
      <c r="M99" s="23"/>
    </row>
    <row r="100" spans="1:13" x14ac:dyDescent="0.35">
      <c r="A100" s="268"/>
      <c r="B100" s="245" t="s">
        <v>213</v>
      </c>
      <c r="C100" s="246"/>
      <c r="D100" s="246"/>
      <c r="E100" s="260"/>
      <c r="F100" s="255" t="s">
        <v>301</v>
      </c>
      <c r="G100" s="256"/>
      <c r="H100" s="247"/>
      <c r="I100" s="248"/>
      <c r="J100" s="261"/>
      <c r="K100" s="48"/>
      <c r="L100" s="22"/>
      <c r="M100" s="24"/>
    </row>
    <row r="101" spans="1:13" ht="3.75" customHeight="1" thickBot="1" x14ac:dyDescent="0.4">
      <c r="A101" s="268"/>
      <c r="B101" s="50"/>
      <c r="C101" s="293"/>
      <c r="D101" s="293"/>
      <c r="E101" s="293"/>
      <c r="F101" s="212"/>
      <c r="G101" s="196"/>
      <c r="H101" s="51"/>
      <c r="I101" s="49"/>
      <c r="J101" s="52"/>
      <c r="K101" s="48"/>
      <c r="L101" s="22"/>
      <c r="M101" s="24"/>
    </row>
    <row r="102" spans="1:13" ht="66.75" customHeight="1" x14ac:dyDescent="0.35">
      <c r="A102" s="268"/>
      <c r="B102" s="376" t="s">
        <v>302</v>
      </c>
      <c r="C102" s="377"/>
      <c r="D102" s="377"/>
      <c r="E102" s="377"/>
      <c r="F102" s="377"/>
      <c r="G102" s="377"/>
      <c r="H102" s="377"/>
      <c r="I102" s="377"/>
      <c r="J102" s="378"/>
      <c r="K102" s="47"/>
      <c r="L102" s="22"/>
      <c r="M102" s="22"/>
    </row>
    <row r="103" spans="1:13" ht="5.25" customHeight="1" x14ac:dyDescent="0.35">
      <c r="A103" s="268"/>
      <c r="B103" s="299"/>
      <c r="C103" s="302"/>
      <c r="D103" s="302"/>
      <c r="E103" s="302"/>
      <c r="F103" s="302"/>
      <c r="G103" s="302"/>
      <c r="H103" s="302"/>
      <c r="I103" s="302"/>
      <c r="J103" s="54"/>
      <c r="K103" s="47"/>
      <c r="L103" s="22"/>
      <c r="M103" s="22"/>
    </row>
    <row r="104" spans="1:13" ht="16.5" customHeight="1" x14ac:dyDescent="0.35">
      <c r="A104" s="268"/>
      <c r="B104" s="374" t="s">
        <v>274</v>
      </c>
      <c r="C104" s="375"/>
      <c r="D104" s="375"/>
      <c r="E104" s="375"/>
      <c r="F104" s="375"/>
      <c r="G104" s="375"/>
      <c r="H104" s="55"/>
      <c r="I104" s="49"/>
      <c r="J104" s="56"/>
      <c r="K104" s="47"/>
      <c r="L104" s="22"/>
      <c r="M104" s="22"/>
    </row>
    <row r="105" spans="1:13" ht="3" customHeight="1" x14ac:dyDescent="0.35">
      <c r="A105" s="268"/>
      <c r="B105" s="295"/>
      <c r="C105" s="296"/>
      <c r="D105" s="296"/>
      <c r="E105" s="296"/>
      <c r="F105" s="296"/>
      <c r="G105" s="57"/>
      <c r="H105" s="227"/>
      <c r="I105" s="229"/>
      <c r="J105" s="58"/>
      <c r="K105" s="38"/>
      <c r="L105" s="25"/>
      <c r="M105" s="25"/>
    </row>
    <row r="106" spans="1:13" ht="12.75" customHeight="1" x14ac:dyDescent="0.35">
      <c r="A106" s="268"/>
      <c r="B106" s="59"/>
      <c r="C106" s="227"/>
      <c r="D106" s="228"/>
      <c r="E106" s="393"/>
      <c r="F106" s="393"/>
      <c r="G106" s="393"/>
      <c r="H106" s="393"/>
      <c r="I106" s="393"/>
      <c r="J106" s="394"/>
      <c r="K106" s="305"/>
      <c r="L106" s="26"/>
      <c r="M106" s="27"/>
    </row>
    <row r="107" spans="1:13" ht="26.25" customHeight="1" x14ac:dyDescent="0.35">
      <c r="A107" s="268"/>
      <c r="B107" s="208"/>
      <c r="C107" s="209"/>
      <c r="D107" s="195"/>
      <c r="E107" s="360" t="s">
        <v>214</v>
      </c>
      <c r="F107" s="360"/>
      <c r="G107" s="360"/>
      <c r="H107" s="360"/>
      <c r="I107" s="360"/>
      <c r="J107" s="361"/>
      <c r="K107" s="60"/>
    </row>
    <row r="108" spans="1:13" ht="4.5" customHeight="1" x14ac:dyDescent="0.35">
      <c r="A108" s="268"/>
      <c r="B108" s="61"/>
      <c r="C108" s="62"/>
      <c r="D108" s="63"/>
      <c r="E108" s="64"/>
      <c r="F108" s="64"/>
      <c r="G108" s="64"/>
      <c r="H108" s="64"/>
      <c r="I108" s="64"/>
      <c r="J108" s="65"/>
      <c r="K108" s="282"/>
    </row>
  </sheetData>
  <sheetProtection algorithmName="SHA-512" hashValue="U2sCDlc0lNh9NyF/fDcVJ5brExxMCNIHimtaLyQaR1AeB9x4pyXp2bN7+tH9qn5+t+H/5nl2Xc4lUkBdGZDhkg==" saltValue="yV17mJLw3TTD+3EIkvinQw==" spinCount="100000" sheet="1" formatCells="0" formatColumns="0" formatRows="0" insertColumns="0" insertRows="0" deleteRows="0"/>
  <protectedRanges>
    <protectedRange sqref="D25:G25 J25 D23:J24" name="Oblast33_1"/>
    <protectedRange sqref="D29:F29" name="Oblast29_1"/>
    <protectedRange sqref="F30:J30" name="Oblast27_1"/>
    <protectedRange sqref="H34:I34 J33:J34" name="Oblast25_1"/>
    <protectedRange sqref="G37:J37 G40:J40" name="Oblast15_1"/>
    <protectedRange sqref="C38:E38 C41:E41 E34:G34 H4:J4" name="Oblast13_1"/>
    <protectedRange sqref="F36:J36 G41:J41 G38:J38" name="Oblast12_1"/>
    <protectedRange sqref="C39:J39" name="Oblast14_1"/>
    <protectedRange sqref="B35:J35" name="Oblast16_1"/>
    <protectedRange sqref="C34:D34 C33:E33" name="Oblast24_1"/>
    <protectedRange sqref="B32:J32" name="Oblast26_1"/>
    <protectedRange sqref="C28:E28" name="Oblast28_1"/>
    <protectedRange sqref="C25" name="Oblast32_1"/>
  </protectedRanges>
  <mergeCells count="118">
    <mergeCell ref="E24:J24"/>
    <mergeCell ref="G26:J26"/>
    <mergeCell ref="B25:C25"/>
    <mergeCell ref="B26:F26"/>
    <mergeCell ref="H27:J27"/>
    <mergeCell ref="B40:F40"/>
    <mergeCell ref="G40:J40"/>
    <mergeCell ref="G33:I33"/>
    <mergeCell ref="B31:J31"/>
    <mergeCell ref="E34:G34"/>
    <mergeCell ref="C39:J39"/>
    <mergeCell ref="H8:I8"/>
    <mergeCell ref="I91:J91"/>
    <mergeCell ref="B55:G55"/>
    <mergeCell ref="B56:G56"/>
    <mergeCell ref="B67:D67"/>
    <mergeCell ref="B59:G59"/>
    <mergeCell ref="B60:G60"/>
    <mergeCell ref="B45:G45"/>
    <mergeCell ref="C41:E41"/>
    <mergeCell ref="B79:I79"/>
    <mergeCell ref="B80:I80"/>
    <mergeCell ref="B20:E20"/>
    <mergeCell ref="F20:H20"/>
    <mergeCell ref="B35:J35"/>
    <mergeCell ref="B63:G63"/>
    <mergeCell ref="H65:J65"/>
    <mergeCell ref="B54:G54"/>
    <mergeCell ref="G41:J41"/>
    <mergeCell ref="B57:G57"/>
    <mergeCell ref="B58:G58"/>
    <mergeCell ref="B48:F48"/>
    <mergeCell ref="B23:D23"/>
    <mergeCell ref="B24:D24"/>
    <mergeCell ref="E23:J23"/>
    <mergeCell ref="B2:J2"/>
    <mergeCell ref="B7:C7"/>
    <mergeCell ref="D7:J7"/>
    <mergeCell ref="B3:J3"/>
    <mergeCell ref="B4:E4"/>
    <mergeCell ref="H4:J4"/>
    <mergeCell ref="B6:C6"/>
    <mergeCell ref="D6:J6"/>
    <mergeCell ref="B5:G5"/>
    <mergeCell ref="H5:I5"/>
    <mergeCell ref="F4:G4"/>
    <mergeCell ref="B9:F9"/>
    <mergeCell ref="G9:J9"/>
    <mergeCell ref="B8:C8"/>
    <mergeCell ref="D8:E8"/>
    <mergeCell ref="I18:J18"/>
    <mergeCell ref="D28:E28"/>
    <mergeCell ref="F28:H28"/>
    <mergeCell ref="G30:J30"/>
    <mergeCell ref="B11:J11"/>
    <mergeCell ref="I14:J14"/>
    <mergeCell ref="B30:F30"/>
    <mergeCell ref="B15:D15"/>
    <mergeCell ref="G15:H15"/>
    <mergeCell ref="I15:J15"/>
    <mergeCell ref="B12:D12"/>
    <mergeCell ref="B13:D13"/>
    <mergeCell ref="F12:H12"/>
    <mergeCell ref="B16:D16"/>
    <mergeCell ref="I16:J16"/>
    <mergeCell ref="F13:H13"/>
    <mergeCell ref="B14:F14"/>
    <mergeCell ref="G14:H14"/>
    <mergeCell ref="G17:H17"/>
    <mergeCell ref="I17:J17"/>
    <mergeCell ref="E107:J107"/>
    <mergeCell ref="B10:D10"/>
    <mergeCell ref="E10:J10"/>
    <mergeCell ref="B37:E37"/>
    <mergeCell ref="F37:J37"/>
    <mergeCell ref="F67:H67"/>
    <mergeCell ref="B18:F18"/>
    <mergeCell ref="B17:D17"/>
    <mergeCell ref="G18:H18"/>
    <mergeCell ref="B104:G104"/>
    <mergeCell ref="B102:J102"/>
    <mergeCell ref="I28:J28"/>
    <mergeCell ref="B36:D36"/>
    <mergeCell ref="E36:J36"/>
    <mergeCell ref="G38:J38"/>
    <mergeCell ref="C38:E38"/>
    <mergeCell ref="B22:J22"/>
    <mergeCell ref="E106:J106"/>
    <mergeCell ref="C27:E27"/>
    <mergeCell ref="B52:G52"/>
    <mergeCell ref="B51:G51"/>
    <mergeCell ref="B50:G50"/>
    <mergeCell ref="B73:D73"/>
    <mergeCell ref="F68:H68"/>
    <mergeCell ref="B99:J99"/>
    <mergeCell ref="I89:J89"/>
    <mergeCell ref="B87:C87"/>
    <mergeCell ref="B90:G90"/>
    <mergeCell ref="B97:F97"/>
    <mergeCell ref="I20:J20"/>
    <mergeCell ref="B94:G94"/>
    <mergeCell ref="I94:J94"/>
    <mergeCell ref="B83:F83"/>
    <mergeCell ref="B84:F84"/>
    <mergeCell ref="B89:D89"/>
    <mergeCell ref="E89:G89"/>
    <mergeCell ref="B95:F95"/>
    <mergeCell ref="B32:J32"/>
    <mergeCell ref="C33:E33"/>
    <mergeCell ref="B53:G53"/>
    <mergeCell ref="B69:J69"/>
    <mergeCell ref="B72:D72"/>
    <mergeCell ref="B93:G93"/>
    <mergeCell ref="I93:J93"/>
    <mergeCell ref="I90:J90"/>
    <mergeCell ref="B92:G92"/>
    <mergeCell ref="I92:J92"/>
    <mergeCell ref="B91:G91"/>
  </mergeCells>
  <dataValidations count="6">
    <dataValidation type="list" allowBlank="1" showInputMessage="1" showErrorMessage="1" sqref="E33 C33:D34" xr:uid="{00000000-0002-0000-0000-000000000000}">
      <formula1>Okres</formula1>
    </dataValidation>
    <dataValidation type="list" allowBlank="1" showInputMessage="1" showErrorMessage="1" sqref="C27:E27" xr:uid="{00000000-0002-0000-0000-000001000000}">
      <formula1>Zisk</formula1>
    </dataValidation>
    <dataValidation type="list" allowBlank="1" showInputMessage="1" showErrorMessage="1" sqref="H27:J27" xr:uid="{00000000-0002-0000-0000-000002000000}">
      <formula1>Nezisk</formula1>
    </dataValidation>
    <dataValidation type="list" allowBlank="1" showInputMessage="1" showErrorMessage="1" sqref="G33:I33" xr:uid="{00000000-0002-0000-0000-000003000000}">
      <formula1>Kraj</formula1>
    </dataValidation>
    <dataValidation type="list" allowBlank="1" showInputMessage="1" showErrorMessage="1" sqref="J8" xr:uid="{00000000-0002-0000-0000-000004000000}">
      <formula1>Vydání</formula1>
    </dataValidation>
    <dataValidation type="list" allowBlank="1" showInputMessage="1" showErrorMessage="1" sqref="C25" xr:uid="{00000000-0002-0000-0000-000005000000}">
      <formula1>DPH</formula1>
    </dataValidation>
  </dataValidations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topLeftCell="B1" workbookViewId="0">
      <selection activeCell="I1" sqref="I1"/>
    </sheetView>
  </sheetViews>
  <sheetFormatPr defaultRowHeight="14.5" x14ac:dyDescent="0.35"/>
  <cols>
    <col min="1" max="1" width="43" customWidth="1"/>
    <col min="2" max="2" width="24.26953125" customWidth="1"/>
    <col min="3" max="3" width="12.1796875" customWidth="1"/>
    <col min="4" max="4" width="6.453125" customWidth="1"/>
    <col min="5" max="5" width="23.26953125" customWidth="1"/>
    <col min="6" max="6" width="32.7265625" customWidth="1"/>
    <col min="7" max="7" width="30.81640625" customWidth="1"/>
    <col min="8" max="8" width="30.54296875" customWidth="1"/>
    <col min="9" max="9" width="29.1796875" customWidth="1"/>
    <col min="10" max="10" width="32.54296875" style="4" customWidth="1"/>
    <col min="12" max="12" width="8.453125" customWidth="1"/>
    <col min="13" max="13" width="19.81640625" customWidth="1"/>
  </cols>
  <sheetData>
    <row r="1" spans="1:14" x14ac:dyDescent="0.35">
      <c r="A1" s="3" t="s">
        <v>171</v>
      </c>
      <c r="B1" s="3" t="s">
        <v>171</v>
      </c>
      <c r="C1" s="3" t="s">
        <v>133</v>
      </c>
      <c r="D1" s="3" t="s">
        <v>164</v>
      </c>
      <c r="E1" s="2" t="s">
        <v>18</v>
      </c>
      <c r="F1" s="4"/>
      <c r="G1" s="3" t="s">
        <v>171</v>
      </c>
    </row>
    <row r="2" spans="1:14" x14ac:dyDescent="0.35">
      <c r="A2" s="3" t="s">
        <v>126</v>
      </c>
      <c r="B2" s="3" t="s">
        <v>17</v>
      </c>
      <c r="C2" s="3" t="s">
        <v>134</v>
      </c>
      <c r="D2" s="3" t="s">
        <v>165</v>
      </c>
      <c r="E2" s="2" t="s">
        <v>21</v>
      </c>
      <c r="F2" s="5" t="s">
        <v>174</v>
      </c>
      <c r="G2" s="3" t="s">
        <v>126</v>
      </c>
      <c r="H2" t="s">
        <v>17</v>
      </c>
      <c r="I2" t="s">
        <v>126</v>
      </c>
      <c r="J2" s="4" t="s">
        <v>203</v>
      </c>
      <c r="K2" t="s">
        <v>197</v>
      </c>
      <c r="L2" t="s">
        <v>133</v>
      </c>
      <c r="M2" s="1" t="s">
        <v>111</v>
      </c>
      <c r="N2" t="s">
        <v>133</v>
      </c>
    </row>
    <row r="3" spans="1:14" x14ac:dyDescent="0.35">
      <c r="A3" s="3" t="s">
        <v>173</v>
      </c>
      <c r="B3" s="3" t="s">
        <v>19</v>
      </c>
      <c r="C3" s="3" t="s">
        <v>135</v>
      </c>
      <c r="D3" s="3" t="s">
        <v>166</v>
      </c>
      <c r="E3" t="s">
        <v>23</v>
      </c>
      <c r="F3" s="5" t="s">
        <v>177</v>
      </c>
      <c r="G3" s="3" t="s">
        <v>173</v>
      </c>
      <c r="H3" t="s">
        <v>19</v>
      </c>
      <c r="I3" t="s">
        <v>127</v>
      </c>
      <c r="J3" s="4" t="s">
        <v>204</v>
      </c>
      <c r="K3" t="s">
        <v>171</v>
      </c>
      <c r="L3" t="s">
        <v>134</v>
      </c>
      <c r="M3" s="1" t="s">
        <v>123</v>
      </c>
      <c r="N3" t="s">
        <v>134</v>
      </c>
    </row>
    <row r="4" spans="1:14" x14ac:dyDescent="0.35">
      <c r="A4" s="3" t="s">
        <v>128</v>
      </c>
      <c r="B4" s="3" t="s">
        <v>20</v>
      </c>
      <c r="C4" s="3" t="s">
        <v>136</v>
      </c>
      <c r="D4" s="3" t="s">
        <v>167</v>
      </c>
      <c r="E4" t="s">
        <v>24</v>
      </c>
      <c r="F4" s="5" t="s">
        <v>175</v>
      </c>
      <c r="G4" s="3" t="s">
        <v>128</v>
      </c>
      <c r="H4" t="s">
        <v>20</v>
      </c>
      <c r="I4" t="s">
        <v>128</v>
      </c>
      <c r="J4" s="4" t="s">
        <v>205</v>
      </c>
      <c r="L4" t="s">
        <v>135</v>
      </c>
      <c r="M4" s="1" t="s">
        <v>115</v>
      </c>
      <c r="N4" t="s">
        <v>135</v>
      </c>
    </row>
    <row r="5" spans="1:14" x14ac:dyDescent="0.35">
      <c r="A5" s="3" t="s">
        <v>129</v>
      </c>
      <c r="B5" s="3" t="s">
        <v>22</v>
      </c>
      <c r="C5" s="3" t="s">
        <v>137</v>
      </c>
      <c r="D5" s="3" t="s">
        <v>168</v>
      </c>
      <c r="E5" t="s">
        <v>25</v>
      </c>
      <c r="F5" s="5" t="s">
        <v>176</v>
      </c>
      <c r="G5" s="3" t="s">
        <v>129</v>
      </c>
      <c r="H5" t="s">
        <v>22</v>
      </c>
      <c r="I5" t="s">
        <v>129</v>
      </c>
      <c r="J5" s="4">
        <v>2016</v>
      </c>
      <c r="L5" t="s">
        <v>136</v>
      </c>
      <c r="M5" s="1" t="s">
        <v>121</v>
      </c>
      <c r="N5" t="s">
        <v>136</v>
      </c>
    </row>
    <row r="6" spans="1:14" x14ac:dyDescent="0.35">
      <c r="A6" s="3" t="s">
        <v>130</v>
      </c>
      <c r="C6" s="3" t="s">
        <v>138</v>
      </c>
      <c r="D6" s="3" t="s">
        <v>169</v>
      </c>
      <c r="E6" t="s">
        <v>26</v>
      </c>
      <c r="F6" s="5" t="s">
        <v>178</v>
      </c>
      <c r="G6" s="3" t="s">
        <v>130</v>
      </c>
      <c r="I6" t="s">
        <v>130</v>
      </c>
      <c r="J6" s="4">
        <v>2017</v>
      </c>
      <c r="L6" t="s">
        <v>137</v>
      </c>
      <c r="M6" s="1" t="s">
        <v>118</v>
      </c>
      <c r="N6" t="s">
        <v>137</v>
      </c>
    </row>
    <row r="7" spans="1:14" x14ac:dyDescent="0.35">
      <c r="A7" s="3" t="s">
        <v>131</v>
      </c>
      <c r="C7" s="3" t="s">
        <v>139</v>
      </c>
      <c r="D7" s="3" t="s">
        <v>170</v>
      </c>
      <c r="E7" t="s">
        <v>27</v>
      </c>
      <c r="F7" s="5" t="s">
        <v>179</v>
      </c>
      <c r="G7" s="3" t="s">
        <v>131</v>
      </c>
      <c r="I7" t="s">
        <v>131</v>
      </c>
      <c r="L7" t="s">
        <v>138</v>
      </c>
      <c r="M7" s="1" t="s">
        <v>119</v>
      </c>
      <c r="N7" t="s">
        <v>138</v>
      </c>
    </row>
    <row r="8" spans="1:14" x14ac:dyDescent="0.35">
      <c r="A8" s="3" t="s">
        <v>172</v>
      </c>
      <c r="C8" s="3" t="s">
        <v>140</v>
      </c>
      <c r="D8" s="3"/>
      <c r="E8" t="s">
        <v>28</v>
      </c>
      <c r="F8" s="5" t="s">
        <v>180</v>
      </c>
      <c r="G8" s="3" t="s">
        <v>172</v>
      </c>
      <c r="I8" t="s">
        <v>172</v>
      </c>
      <c r="L8" t="s">
        <v>139</v>
      </c>
      <c r="M8" s="1" t="s">
        <v>113</v>
      </c>
      <c r="N8" t="s">
        <v>139</v>
      </c>
    </row>
    <row r="9" spans="1:14" x14ac:dyDescent="0.35">
      <c r="A9" s="3" t="s">
        <v>132</v>
      </c>
      <c r="C9" s="3" t="s">
        <v>141</v>
      </c>
      <c r="E9" t="s">
        <v>29</v>
      </c>
      <c r="G9" s="3" t="s">
        <v>132</v>
      </c>
      <c r="I9" t="s">
        <v>132</v>
      </c>
      <c r="L9" t="s">
        <v>140</v>
      </c>
      <c r="M9" s="1" t="s">
        <v>114</v>
      </c>
      <c r="N9" t="s">
        <v>140</v>
      </c>
    </row>
    <row r="10" spans="1:14" x14ac:dyDescent="0.35">
      <c r="A10" s="3" t="s">
        <v>22</v>
      </c>
      <c r="C10" s="3" t="s">
        <v>142</v>
      </c>
      <c r="E10" t="s">
        <v>30</v>
      </c>
      <c r="G10" s="3" t="s">
        <v>22</v>
      </c>
      <c r="I10" t="s">
        <v>22</v>
      </c>
      <c r="L10" t="s">
        <v>141</v>
      </c>
      <c r="M10" s="1" t="s">
        <v>117</v>
      </c>
      <c r="N10" t="s">
        <v>141</v>
      </c>
    </row>
    <row r="11" spans="1:14" x14ac:dyDescent="0.35">
      <c r="C11" s="3" t="s">
        <v>143</v>
      </c>
      <c r="E11" t="s">
        <v>31</v>
      </c>
      <c r="L11" t="s">
        <v>142</v>
      </c>
      <c r="M11" s="1" t="s">
        <v>122</v>
      </c>
      <c r="N11" t="s">
        <v>142</v>
      </c>
    </row>
    <row r="12" spans="1:14" x14ac:dyDescent="0.35">
      <c r="C12" s="3" t="s">
        <v>144</v>
      </c>
      <c r="E12" t="s">
        <v>32</v>
      </c>
      <c r="L12" t="s">
        <v>143</v>
      </c>
      <c r="M12" s="1" t="s">
        <v>124</v>
      </c>
      <c r="N12" t="s">
        <v>143</v>
      </c>
    </row>
    <row r="13" spans="1:14" x14ac:dyDescent="0.35">
      <c r="C13" s="3" t="s">
        <v>145</v>
      </c>
      <c r="E13" t="s">
        <v>33</v>
      </c>
      <c r="L13" t="s">
        <v>144</v>
      </c>
      <c r="M13" s="1" t="s">
        <v>120</v>
      </c>
      <c r="N13" t="s">
        <v>144</v>
      </c>
    </row>
    <row r="14" spans="1:14" x14ac:dyDescent="0.35">
      <c r="C14" s="3" t="s">
        <v>146</v>
      </c>
      <c r="E14" t="s">
        <v>34</v>
      </c>
      <c r="L14" t="s">
        <v>145</v>
      </c>
      <c r="M14" s="1" t="s">
        <v>116</v>
      </c>
      <c r="N14" t="s">
        <v>145</v>
      </c>
    </row>
    <row r="15" spans="1:14" x14ac:dyDescent="0.35">
      <c r="C15" s="3" t="s">
        <v>147</v>
      </c>
      <c r="F15" s="1"/>
      <c r="L15" t="s">
        <v>146</v>
      </c>
      <c r="M15" s="1" t="s">
        <v>112</v>
      </c>
      <c r="N15" t="s">
        <v>146</v>
      </c>
    </row>
    <row r="16" spans="1:14" x14ac:dyDescent="0.35">
      <c r="C16" s="3" t="s">
        <v>148</v>
      </c>
      <c r="E16" s="2" t="s">
        <v>35</v>
      </c>
      <c r="L16" t="s">
        <v>147</v>
      </c>
      <c r="N16" t="s">
        <v>147</v>
      </c>
    </row>
    <row r="17" spans="3:14" x14ac:dyDescent="0.35">
      <c r="C17" s="3" t="s">
        <v>149</v>
      </c>
      <c r="E17" t="s">
        <v>36</v>
      </c>
      <c r="L17" t="s">
        <v>148</v>
      </c>
      <c r="N17" t="s">
        <v>148</v>
      </c>
    </row>
    <row r="18" spans="3:14" x14ac:dyDescent="0.35">
      <c r="C18" s="3" t="s">
        <v>150</v>
      </c>
      <c r="E18" t="s">
        <v>37</v>
      </c>
      <c r="L18" t="s">
        <v>149</v>
      </c>
      <c r="N18" t="s">
        <v>149</v>
      </c>
    </row>
    <row r="19" spans="3:14" x14ac:dyDescent="0.35">
      <c r="C19" s="3" t="s">
        <v>151</v>
      </c>
      <c r="E19" t="s">
        <v>38</v>
      </c>
      <c r="L19" t="s">
        <v>150</v>
      </c>
      <c r="N19" t="s">
        <v>150</v>
      </c>
    </row>
    <row r="20" spans="3:14" x14ac:dyDescent="0.35">
      <c r="C20" s="3" t="s">
        <v>152</v>
      </c>
      <c r="E20" t="s">
        <v>39</v>
      </c>
      <c r="L20" t="s">
        <v>151</v>
      </c>
      <c r="N20" t="s">
        <v>151</v>
      </c>
    </row>
    <row r="21" spans="3:14" x14ac:dyDescent="0.35">
      <c r="C21" s="3" t="s">
        <v>153</v>
      </c>
      <c r="E21" t="s">
        <v>40</v>
      </c>
      <c r="L21" t="s">
        <v>152</v>
      </c>
      <c r="N21" t="s">
        <v>152</v>
      </c>
    </row>
    <row r="22" spans="3:14" x14ac:dyDescent="0.35">
      <c r="C22" s="3" t="s">
        <v>154</v>
      </c>
      <c r="E22" t="s">
        <v>41</v>
      </c>
      <c r="L22" t="s">
        <v>153</v>
      </c>
      <c r="N22" t="s">
        <v>153</v>
      </c>
    </row>
    <row r="23" spans="3:14" x14ac:dyDescent="0.35">
      <c r="C23" s="3" t="s">
        <v>155</v>
      </c>
      <c r="E23" t="s">
        <v>42</v>
      </c>
      <c r="L23" t="s">
        <v>154</v>
      </c>
      <c r="N23" t="s">
        <v>154</v>
      </c>
    </row>
    <row r="24" spans="3:14" x14ac:dyDescent="0.35">
      <c r="C24" s="3" t="s">
        <v>156</v>
      </c>
      <c r="L24" t="s">
        <v>155</v>
      </c>
      <c r="N24" t="s">
        <v>155</v>
      </c>
    </row>
    <row r="25" spans="3:14" x14ac:dyDescent="0.35">
      <c r="C25" s="3" t="s">
        <v>157</v>
      </c>
      <c r="E25" s="2" t="s">
        <v>43</v>
      </c>
      <c r="L25" t="s">
        <v>156</v>
      </c>
      <c r="N25" t="s">
        <v>156</v>
      </c>
    </row>
    <row r="26" spans="3:14" x14ac:dyDescent="0.35">
      <c r="C26" s="3" t="s">
        <v>158</v>
      </c>
      <c r="E26" t="s">
        <v>44</v>
      </c>
      <c r="L26" t="s">
        <v>157</v>
      </c>
      <c r="N26" t="s">
        <v>157</v>
      </c>
    </row>
    <row r="27" spans="3:14" x14ac:dyDescent="0.35">
      <c r="C27" s="3" t="s">
        <v>159</v>
      </c>
      <c r="E27" t="s">
        <v>45</v>
      </c>
      <c r="L27" t="s">
        <v>158</v>
      </c>
      <c r="N27" t="s">
        <v>158</v>
      </c>
    </row>
    <row r="28" spans="3:14" x14ac:dyDescent="0.35">
      <c r="C28" s="3" t="s">
        <v>160</v>
      </c>
      <c r="E28" t="s">
        <v>46</v>
      </c>
      <c r="L28" t="s">
        <v>159</v>
      </c>
      <c r="N28" t="s">
        <v>159</v>
      </c>
    </row>
    <row r="29" spans="3:14" x14ac:dyDescent="0.35">
      <c r="C29" s="3" t="s">
        <v>161</v>
      </c>
      <c r="E29" t="s">
        <v>47</v>
      </c>
      <c r="L29" t="s">
        <v>160</v>
      </c>
      <c r="N29" t="s">
        <v>160</v>
      </c>
    </row>
    <row r="30" spans="3:14" x14ac:dyDescent="0.35">
      <c r="C30" s="3" t="s">
        <v>162</v>
      </c>
      <c r="E30" t="s">
        <v>48</v>
      </c>
      <c r="L30" t="s">
        <v>161</v>
      </c>
      <c r="N30" t="s">
        <v>161</v>
      </c>
    </row>
    <row r="31" spans="3:14" x14ac:dyDescent="0.35">
      <c r="C31" s="3" t="s">
        <v>163</v>
      </c>
      <c r="E31" t="s">
        <v>49</v>
      </c>
      <c r="L31" t="s">
        <v>162</v>
      </c>
      <c r="N31" t="s">
        <v>162</v>
      </c>
    </row>
    <row r="32" spans="3:14" x14ac:dyDescent="0.35">
      <c r="E32" t="s">
        <v>50</v>
      </c>
      <c r="L32" t="s">
        <v>163</v>
      </c>
      <c r="N32" t="s">
        <v>163</v>
      </c>
    </row>
    <row r="33" spans="5:14" x14ac:dyDescent="0.35">
      <c r="L33" t="s">
        <v>181</v>
      </c>
      <c r="N33" t="s">
        <v>181</v>
      </c>
    </row>
    <row r="34" spans="5:14" x14ac:dyDescent="0.35">
      <c r="E34" s="2" t="s">
        <v>51</v>
      </c>
      <c r="L34" t="s">
        <v>182</v>
      </c>
      <c r="N34" t="s">
        <v>182</v>
      </c>
    </row>
    <row r="35" spans="5:14" x14ac:dyDescent="0.35">
      <c r="E35" t="s">
        <v>52</v>
      </c>
      <c r="L35" t="s">
        <v>183</v>
      </c>
      <c r="N35" t="s">
        <v>183</v>
      </c>
    </row>
    <row r="36" spans="5:14" x14ac:dyDescent="0.35">
      <c r="E36" t="s">
        <v>53</v>
      </c>
      <c r="L36" t="s">
        <v>184</v>
      </c>
      <c r="N36" t="s">
        <v>184</v>
      </c>
    </row>
    <row r="37" spans="5:14" x14ac:dyDescent="0.35">
      <c r="E37" t="s">
        <v>54</v>
      </c>
      <c r="L37" t="s">
        <v>185</v>
      </c>
      <c r="N37" t="s">
        <v>185</v>
      </c>
    </row>
    <row r="38" spans="5:14" x14ac:dyDescent="0.35">
      <c r="L38" t="s">
        <v>186</v>
      </c>
      <c r="N38" t="s">
        <v>186</v>
      </c>
    </row>
    <row r="39" spans="5:14" x14ac:dyDescent="0.35">
      <c r="E39" s="2" t="s">
        <v>55</v>
      </c>
      <c r="L39" t="s">
        <v>187</v>
      </c>
      <c r="N39" t="s">
        <v>187</v>
      </c>
    </row>
    <row r="40" spans="5:14" x14ac:dyDescent="0.35">
      <c r="E40" t="s">
        <v>56</v>
      </c>
      <c r="L40" t="s">
        <v>188</v>
      </c>
      <c r="N40" t="s">
        <v>188</v>
      </c>
    </row>
    <row r="41" spans="5:14" x14ac:dyDescent="0.35">
      <c r="E41" t="s">
        <v>57</v>
      </c>
      <c r="L41" t="s">
        <v>189</v>
      </c>
      <c r="N41" t="s">
        <v>189</v>
      </c>
    </row>
    <row r="42" spans="5:14" x14ac:dyDescent="0.35">
      <c r="E42" t="s">
        <v>58</v>
      </c>
      <c r="L42" t="s">
        <v>190</v>
      </c>
      <c r="N42" t="s">
        <v>190</v>
      </c>
    </row>
    <row r="43" spans="5:14" x14ac:dyDescent="0.35">
      <c r="E43" t="s">
        <v>59</v>
      </c>
      <c r="L43" t="s">
        <v>191</v>
      </c>
      <c r="N43" t="s">
        <v>191</v>
      </c>
    </row>
    <row r="44" spans="5:14" x14ac:dyDescent="0.35">
      <c r="E44" t="s">
        <v>60</v>
      </c>
      <c r="L44" t="s">
        <v>192</v>
      </c>
      <c r="N44" t="s">
        <v>192</v>
      </c>
    </row>
    <row r="45" spans="5:14" x14ac:dyDescent="0.35">
      <c r="E45" t="s">
        <v>61</v>
      </c>
      <c r="L45" t="s">
        <v>193</v>
      </c>
      <c r="N45" t="s">
        <v>193</v>
      </c>
    </row>
    <row r="46" spans="5:14" x14ac:dyDescent="0.35">
      <c r="E46" t="s">
        <v>62</v>
      </c>
      <c r="L46" t="s">
        <v>194</v>
      </c>
      <c r="N46" t="s">
        <v>194</v>
      </c>
    </row>
    <row r="47" spans="5:14" x14ac:dyDescent="0.35">
      <c r="L47" t="s">
        <v>195</v>
      </c>
      <c r="N47" t="s">
        <v>195</v>
      </c>
    </row>
    <row r="48" spans="5:14" x14ac:dyDescent="0.35">
      <c r="E48" s="2" t="s">
        <v>63</v>
      </c>
      <c r="L48" t="s">
        <v>196</v>
      </c>
      <c r="N48" t="s">
        <v>196</v>
      </c>
    </row>
    <row r="49" spans="5:5" x14ac:dyDescent="0.35">
      <c r="E49" t="s">
        <v>64</v>
      </c>
    </row>
    <row r="50" spans="5:5" x14ac:dyDescent="0.35">
      <c r="E50" t="s">
        <v>65</v>
      </c>
    </row>
    <row r="51" spans="5:5" x14ac:dyDescent="0.35">
      <c r="E51" t="s">
        <v>66</v>
      </c>
    </row>
    <row r="52" spans="5:5" x14ac:dyDescent="0.35">
      <c r="E52" t="s">
        <v>67</v>
      </c>
    </row>
    <row r="54" spans="5:5" x14ac:dyDescent="0.35">
      <c r="E54" s="2" t="s">
        <v>68</v>
      </c>
    </row>
    <row r="55" spans="5:5" x14ac:dyDescent="0.35">
      <c r="E55" t="s">
        <v>69</v>
      </c>
    </row>
    <row r="56" spans="5:5" x14ac:dyDescent="0.35">
      <c r="E56" t="s">
        <v>70</v>
      </c>
    </row>
    <row r="57" spans="5:5" x14ac:dyDescent="0.35">
      <c r="E57" t="s">
        <v>71</v>
      </c>
    </row>
    <row r="58" spans="5:5" x14ac:dyDescent="0.35">
      <c r="E58" t="s">
        <v>72</v>
      </c>
    </row>
    <row r="59" spans="5:5" x14ac:dyDescent="0.35">
      <c r="E59" t="s">
        <v>73</v>
      </c>
    </row>
    <row r="61" spans="5:5" x14ac:dyDescent="0.35">
      <c r="E61" s="2" t="s">
        <v>74</v>
      </c>
    </row>
    <row r="62" spans="5:5" x14ac:dyDescent="0.35">
      <c r="E62" t="s">
        <v>75</v>
      </c>
    </row>
    <row r="63" spans="5:5" x14ac:dyDescent="0.35">
      <c r="E63" t="s">
        <v>76</v>
      </c>
    </row>
    <row r="64" spans="5:5" x14ac:dyDescent="0.35">
      <c r="E64" t="s">
        <v>77</v>
      </c>
    </row>
    <row r="65" spans="5:5" x14ac:dyDescent="0.35">
      <c r="E65" t="s">
        <v>78</v>
      </c>
    </row>
    <row r="67" spans="5:5" x14ac:dyDescent="0.35">
      <c r="E67" s="2" t="s">
        <v>79</v>
      </c>
    </row>
    <row r="68" spans="5:5" x14ac:dyDescent="0.35">
      <c r="E68" t="s">
        <v>80</v>
      </c>
    </row>
    <row r="69" spans="5:5" x14ac:dyDescent="0.35">
      <c r="E69" t="s">
        <v>81</v>
      </c>
    </row>
    <row r="70" spans="5:5" x14ac:dyDescent="0.35">
      <c r="E70" t="s">
        <v>82</v>
      </c>
    </row>
    <row r="71" spans="5:5" x14ac:dyDescent="0.35">
      <c r="E71" t="s">
        <v>83</v>
      </c>
    </row>
    <row r="72" spans="5:5" x14ac:dyDescent="0.35">
      <c r="E72" t="s">
        <v>84</v>
      </c>
    </row>
    <row r="74" spans="5:5" x14ac:dyDescent="0.35">
      <c r="E74" s="2" t="s">
        <v>85</v>
      </c>
    </row>
    <row r="75" spans="5:5" x14ac:dyDescent="0.35">
      <c r="E75" t="s">
        <v>86</v>
      </c>
    </row>
    <row r="76" spans="5:5" x14ac:dyDescent="0.35">
      <c r="E76" t="s">
        <v>87</v>
      </c>
    </row>
    <row r="77" spans="5:5" x14ac:dyDescent="0.35">
      <c r="E77" t="s">
        <v>88</v>
      </c>
    </row>
    <row r="78" spans="5:5" x14ac:dyDescent="0.35">
      <c r="E78" t="s">
        <v>89</v>
      </c>
    </row>
    <row r="79" spans="5:5" x14ac:dyDescent="0.35">
      <c r="E79" t="s">
        <v>90</v>
      </c>
    </row>
    <row r="80" spans="5:5" x14ac:dyDescent="0.35">
      <c r="E80" t="s">
        <v>91</v>
      </c>
    </row>
    <row r="81" spans="5:5" x14ac:dyDescent="0.35">
      <c r="E81" t="s">
        <v>92</v>
      </c>
    </row>
    <row r="83" spans="5:5" x14ac:dyDescent="0.35">
      <c r="E83" s="2" t="s">
        <v>93</v>
      </c>
    </row>
    <row r="84" spans="5:5" x14ac:dyDescent="0.35">
      <c r="E84" t="s">
        <v>94</v>
      </c>
    </row>
    <row r="85" spans="5:5" x14ac:dyDescent="0.35">
      <c r="E85" t="s">
        <v>95</v>
      </c>
    </row>
    <row r="86" spans="5:5" x14ac:dyDescent="0.35">
      <c r="E86" t="s">
        <v>96</v>
      </c>
    </row>
    <row r="87" spans="5:5" x14ac:dyDescent="0.35">
      <c r="E87" t="s">
        <v>97</v>
      </c>
    </row>
    <row r="88" spans="5:5" x14ac:dyDescent="0.35">
      <c r="E88" t="s">
        <v>98</v>
      </c>
    </row>
    <row r="90" spans="5:5" x14ac:dyDescent="0.35">
      <c r="E90" s="2" t="s">
        <v>99</v>
      </c>
    </row>
    <row r="91" spans="5:5" x14ac:dyDescent="0.35">
      <c r="E91" t="s">
        <v>100</v>
      </c>
    </row>
    <row r="92" spans="5:5" x14ac:dyDescent="0.35">
      <c r="E92" t="s">
        <v>101</v>
      </c>
    </row>
    <row r="93" spans="5:5" x14ac:dyDescent="0.35">
      <c r="E93" t="s">
        <v>102</v>
      </c>
    </row>
    <row r="94" spans="5:5" x14ac:dyDescent="0.35">
      <c r="E94" t="s">
        <v>103</v>
      </c>
    </row>
    <row r="96" spans="5:5" x14ac:dyDescent="0.35">
      <c r="E96" s="2" t="s">
        <v>104</v>
      </c>
    </row>
    <row r="97" spans="5:5" x14ac:dyDescent="0.35">
      <c r="E97" t="s">
        <v>105</v>
      </c>
    </row>
    <row r="98" spans="5:5" x14ac:dyDescent="0.35">
      <c r="E98" t="s">
        <v>106</v>
      </c>
    </row>
    <row r="99" spans="5:5" x14ac:dyDescent="0.35">
      <c r="E99" t="s">
        <v>107</v>
      </c>
    </row>
    <row r="100" spans="5:5" x14ac:dyDescent="0.35">
      <c r="E100" t="s">
        <v>108</v>
      </c>
    </row>
    <row r="101" spans="5:5" x14ac:dyDescent="0.35">
      <c r="E101" t="s">
        <v>109</v>
      </c>
    </row>
    <row r="102" spans="5:5" x14ac:dyDescent="0.35">
      <c r="E102" t="s">
        <v>110</v>
      </c>
    </row>
  </sheetData>
  <sortState ref="E1:F15">
    <sortCondition ref="F1"/>
  </sortState>
  <dataValidations count="1">
    <dataValidation type="list" allowBlank="1" showInputMessage="1" showErrorMessage="1" sqref="B2:B3 B5 H2:H3 H5" xr:uid="{00000000-0002-0000-0100-000000000000}">
      <formula1>"Ziskovky"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58"/>
  <sheetViews>
    <sheetView topLeftCell="A7" zoomScaleNormal="100" workbookViewId="0">
      <selection activeCell="O37" sqref="O37"/>
    </sheetView>
  </sheetViews>
  <sheetFormatPr defaultRowHeight="13" x14ac:dyDescent="0.3"/>
  <cols>
    <col min="1" max="1" width="2.26953125" style="9" customWidth="1"/>
    <col min="2" max="2" width="10.7265625" style="9" customWidth="1"/>
    <col min="3" max="3" width="12.26953125" style="9" customWidth="1"/>
    <col min="4" max="4" width="15.7265625" style="9" customWidth="1"/>
    <col min="5" max="5" width="37.453125" style="9" customWidth="1"/>
    <col min="6" max="6" width="24.453125" style="9" customWidth="1"/>
    <col min="7" max="7" width="11.1796875" style="9" customWidth="1"/>
    <col min="8" max="8" width="11.81640625" style="9" customWidth="1"/>
    <col min="9" max="9" width="1.81640625" style="9" customWidth="1"/>
    <col min="10" max="257" width="9.1796875" style="9"/>
    <col min="258" max="258" width="10.453125" style="9" customWidth="1"/>
    <col min="259" max="259" width="12.81640625" style="9" customWidth="1"/>
    <col min="260" max="260" width="12.26953125" style="9" customWidth="1"/>
    <col min="261" max="261" width="38.54296875" style="9" customWidth="1"/>
    <col min="262" max="262" width="33.453125" style="9" customWidth="1"/>
    <col min="263" max="263" width="11.7265625" style="9" customWidth="1"/>
    <col min="264" max="264" width="11" style="9" customWidth="1"/>
    <col min="265" max="513" width="9.1796875" style="9"/>
    <col min="514" max="514" width="10.453125" style="9" customWidth="1"/>
    <col min="515" max="515" width="12.81640625" style="9" customWidth="1"/>
    <col min="516" max="516" width="12.26953125" style="9" customWidth="1"/>
    <col min="517" max="517" width="38.54296875" style="9" customWidth="1"/>
    <col min="518" max="518" width="33.453125" style="9" customWidth="1"/>
    <col min="519" max="519" width="11.7265625" style="9" customWidth="1"/>
    <col min="520" max="520" width="11" style="9" customWidth="1"/>
    <col min="521" max="769" width="9.1796875" style="9"/>
    <col min="770" max="770" width="10.453125" style="9" customWidth="1"/>
    <col min="771" max="771" width="12.81640625" style="9" customWidth="1"/>
    <col min="772" max="772" width="12.26953125" style="9" customWidth="1"/>
    <col min="773" max="773" width="38.54296875" style="9" customWidth="1"/>
    <col min="774" max="774" width="33.453125" style="9" customWidth="1"/>
    <col min="775" max="775" width="11.7265625" style="9" customWidth="1"/>
    <col min="776" max="776" width="11" style="9" customWidth="1"/>
    <col min="777" max="1025" width="9.1796875" style="9"/>
    <col min="1026" max="1026" width="10.453125" style="9" customWidth="1"/>
    <col min="1027" max="1027" width="12.81640625" style="9" customWidth="1"/>
    <col min="1028" max="1028" width="12.26953125" style="9" customWidth="1"/>
    <col min="1029" max="1029" width="38.54296875" style="9" customWidth="1"/>
    <col min="1030" max="1030" width="33.453125" style="9" customWidth="1"/>
    <col min="1031" max="1031" width="11.7265625" style="9" customWidth="1"/>
    <col min="1032" max="1032" width="11" style="9" customWidth="1"/>
    <col min="1033" max="1281" width="9.1796875" style="9"/>
    <col min="1282" max="1282" width="10.453125" style="9" customWidth="1"/>
    <col min="1283" max="1283" width="12.81640625" style="9" customWidth="1"/>
    <col min="1284" max="1284" width="12.26953125" style="9" customWidth="1"/>
    <col min="1285" max="1285" width="38.54296875" style="9" customWidth="1"/>
    <col min="1286" max="1286" width="33.453125" style="9" customWidth="1"/>
    <col min="1287" max="1287" width="11.7265625" style="9" customWidth="1"/>
    <col min="1288" max="1288" width="11" style="9" customWidth="1"/>
    <col min="1289" max="1537" width="9.1796875" style="9"/>
    <col min="1538" max="1538" width="10.453125" style="9" customWidth="1"/>
    <col min="1539" max="1539" width="12.81640625" style="9" customWidth="1"/>
    <col min="1540" max="1540" width="12.26953125" style="9" customWidth="1"/>
    <col min="1541" max="1541" width="38.54296875" style="9" customWidth="1"/>
    <col min="1542" max="1542" width="33.453125" style="9" customWidth="1"/>
    <col min="1543" max="1543" width="11.7265625" style="9" customWidth="1"/>
    <col min="1544" max="1544" width="11" style="9" customWidth="1"/>
    <col min="1545" max="1793" width="9.1796875" style="9"/>
    <col min="1794" max="1794" width="10.453125" style="9" customWidth="1"/>
    <col min="1795" max="1795" width="12.81640625" style="9" customWidth="1"/>
    <col min="1796" max="1796" width="12.26953125" style="9" customWidth="1"/>
    <col min="1797" max="1797" width="38.54296875" style="9" customWidth="1"/>
    <col min="1798" max="1798" width="33.453125" style="9" customWidth="1"/>
    <col min="1799" max="1799" width="11.7265625" style="9" customWidth="1"/>
    <col min="1800" max="1800" width="11" style="9" customWidth="1"/>
    <col min="1801" max="2049" width="9.1796875" style="9"/>
    <col min="2050" max="2050" width="10.453125" style="9" customWidth="1"/>
    <col min="2051" max="2051" width="12.81640625" style="9" customWidth="1"/>
    <col min="2052" max="2052" width="12.26953125" style="9" customWidth="1"/>
    <col min="2053" max="2053" width="38.54296875" style="9" customWidth="1"/>
    <col min="2054" max="2054" width="33.453125" style="9" customWidth="1"/>
    <col min="2055" max="2055" width="11.7265625" style="9" customWidth="1"/>
    <col min="2056" max="2056" width="11" style="9" customWidth="1"/>
    <col min="2057" max="2305" width="9.1796875" style="9"/>
    <col min="2306" max="2306" width="10.453125" style="9" customWidth="1"/>
    <col min="2307" max="2307" width="12.81640625" style="9" customWidth="1"/>
    <col min="2308" max="2308" width="12.26953125" style="9" customWidth="1"/>
    <col min="2309" max="2309" width="38.54296875" style="9" customWidth="1"/>
    <col min="2310" max="2310" width="33.453125" style="9" customWidth="1"/>
    <col min="2311" max="2311" width="11.7265625" style="9" customWidth="1"/>
    <col min="2312" max="2312" width="11" style="9" customWidth="1"/>
    <col min="2313" max="2561" width="9.1796875" style="9"/>
    <col min="2562" max="2562" width="10.453125" style="9" customWidth="1"/>
    <col min="2563" max="2563" width="12.81640625" style="9" customWidth="1"/>
    <col min="2564" max="2564" width="12.26953125" style="9" customWidth="1"/>
    <col min="2565" max="2565" width="38.54296875" style="9" customWidth="1"/>
    <col min="2566" max="2566" width="33.453125" style="9" customWidth="1"/>
    <col min="2567" max="2567" width="11.7265625" style="9" customWidth="1"/>
    <col min="2568" max="2568" width="11" style="9" customWidth="1"/>
    <col min="2569" max="2817" width="9.1796875" style="9"/>
    <col min="2818" max="2818" width="10.453125" style="9" customWidth="1"/>
    <col min="2819" max="2819" width="12.81640625" style="9" customWidth="1"/>
    <col min="2820" max="2820" width="12.26953125" style="9" customWidth="1"/>
    <col min="2821" max="2821" width="38.54296875" style="9" customWidth="1"/>
    <col min="2822" max="2822" width="33.453125" style="9" customWidth="1"/>
    <col min="2823" max="2823" width="11.7265625" style="9" customWidth="1"/>
    <col min="2824" max="2824" width="11" style="9" customWidth="1"/>
    <col min="2825" max="3073" width="9.1796875" style="9"/>
    <col min="3074" max="3074" width="10.453125" style="9" customWidth="1"/>
    <col min="3075" max="3075" width="12.81640625" style="9" customWidth="1"/>
    <col min="3076" max="3076" width="12.26953125" style="9" customWidth="1"/>
    <col min="3077" max="3077" width="38.54296875" style="9" customWidth="1"/>
    <col min="3078" max="3078" width="33.453125" style="9" customWidth="1"/>
    <col min="3079" max="3079" width="11.7265625" style="9" customWidth="1"/>
    <col min="3080" max="3080" width="11" style="9" customWidth="1"/>
    <col min="3081" max="3329" width="9.1796875" style="9"/>
    <col min="3330" max="3330" width="10.453125" style="9" customWidth="1"/>
    <col min="3331" max="3331" width="12.81640625" style="9" customWidth="1"/>
    <col min="3332" max="3332" width="12.26953125" style="9" customWidth="1"/>
    <col min="3333" max="3333" width="38.54296875" style="9" customWidth="1"/>
    <col min="3334" max="3334" width="33.453125" style="9" customWidth="1"/>
    <col min="3335" max="3335" width="11.7265625" style="9" customWidth="1"/>
    <col min="3336" max="3336" width="11" style="9" customWidth="1"/>
    <col min="3337" max="3585" width="9.1796875" style="9"/>
    <col min="3586" max="3586" width="10.453125" style="9" customWidth="1"/>
    <col min="3587" max="3587" width="12.81640625" style="9" customWidth="1"/>
    <col min="3588" max="3588" width="12.26953125" style="9" customWidth="1"/>
    <col min="3589" max="3589" width="38.54296875" style="9" customWidth="1"/>
    <col min="3590" max="3590" width="33.453125" style="9" customWidth="1"/>
    <col min="3591" max="3591" width="11.7265625" style="9" customWidth="1"/>
    <col min="3592" max="3592" width="11" style="9" customWidth="1"/>
    <col min="3593" max="3841" width="9.1796875" style="9"/>
    <col min="3842" max="3842" width="10.453125" style="9" customWidth="1"/>
    <col min="3843" max="3843" width="12.81640625" style="9" customWidth="1"/>
    <col min="3844" max="3844" width="12.26953125" style="9" customWidth="1"/>
    <col min="3845" max="3845" width="38.54296875" style="9" customWidth="1"/>
    <col min="3846" max="3846" width="33.453125" style="9" customWidth="1"/>
    <col min="3847" max="3847" width="11.7265625" style="9" customWidth="1"/>
    <col min="3848" max="3848" width="11" style="9" customWidth="1"/>
    <col min="3849" max="4097" width="9.1796875" style="9"/>
    <col min="4098" max="4098" width="10.453125" style="9" customWidth="1"/>
    <col min="4099" max="4099" width="12.81640625" style="9" customWidth="1"/>
    <col min="4100" max="4100" width="12.26953125" style="9" customWidth="1"/>
    <col min="4101" max="4101" width="38.54296875" style="9" customWidth="1"/>
    <col min="4102" max="4102" width="33.453125" style="9" customWidth="1"/>
    <col min="4103" max="4103" width="11.7265625" style="9" customWidth="1"/>
    <col min="4104" max="4104" width="11" style="9" customWidth="1"/>
    <col min="4105" max="4353" width="9.1796875" style="9"/>
    <col min="4354" max="4354" width="10.453125" style="9" customWidth="1"/>
    <col min="4355" max="4355" width="12.81640625" style="9" customWidth="1"/>
    <col min="4356" max="4356" width="12.26953125" style="9" customWidth="1"/>
    <col min="4357" max="4357" width="38.54296875" style="9" customWidth="1"/>
    <col min="4358" max="4358" width="33.453125" style="9" customWidth="1"/>
    <col min="4359" max="4359" width="11.7265625" style="9" customWidth="1"/>
    <col min="4360" max="4360" width="11" style="9" customWidth="1"/>
    <col min="4361" max="4609" width="9.1796875" style="9"/>
    <col min="4610" max="4610" width="10.453125" style="9" customWidth="1"/>
    <col min="4611" max="4611" width="12.81640625" style="9" customWidth="1"/>
    <col min="4612" max="4612" width="12.26953125" style="9" customWidth="1"/>
    <col min="4613" max="4613" width="38.54296875" style="9" customWidth="1"/>
    <col min="4614" max="4614" width="33.453125" style="9" customWidth="1"/>
    <col min="4615" max="4615" width="11.7265625" style="9" customWidth="1"/>
    <col min="4616" max="4616" width="11" style="9" customWidth="1"/>
    <col min="4617" max="4865" width="9.1796875" style="9"/>
    <col min="4866" max="4866" width="10.453125" style="9" customWidth="1"/>
    <col min="4867" max="4867" width="12.81640625" style="9" customWidth="1"/>
    <col min="4868" max="4868" width="12.26953125" style="9" customWidth="1"/>
    <col min="4869" max="4869" width="38.54296875" style="9" customWidth="1"/>
    <col min="4870" max="4870" width="33.453125" style="9" customWidth="1"/>
    <col min="4871" max="4871" width="11.7265625" style="9" customWidth="1"/>
    <col min="4872" max="4872" width="11" style="9" customWidth="1"/>
    <col min="4873" max="5121" width="9.1796875" style="9"/>
    <col min="5122" max="5122" width="10.453125" style="9" customWidth="1"/>
    <col min="5123" max="5123" width="12.81640625" style="9" customWidth="1"/>
    <col min="5124" max="5124" width="12.26953125" style="9" customWidth="1"/>
    <col min="5125" max="5125" width="38.54296875" style="9" customWidth="1"/>
    <col min="5126" max="5126" width="33.453125" style="9" customWidth="1"/>
    <col min="5127" max="5127" width="11.7265625" style="9" customWidth="1"/>
    <col min="5128" max="5128" width="11" style="9" customWidth="1"/>
    <col min="5129" max="5377" width="9.1796875" style="9"/>
    <col min="5378" max="5378" width="10.453125" style="9" customWidth="1"/>
    <col min="5379" max="5379" width="12.81640625" style="9" customWidth="1"/>
    <col min="5380" max="5380" width="12.26953125" style="9" customWidth="1"/>
    <col min="5381" max="5381" width="38.54296875" style="9" customWidth="1"/>
    <col min="5382" max="5382" width="33.453125" style="9" customWidth="1"/>
    <col min="5383" max="5383" width="11.7265625" style="9" customWidth="1"/>
    <col min="5384" max="5384" width="11" style="9" customWidth="1"/>
    <col min="5385" max="5633" width="9.1796875" style="9"/>
    <col min="5634" max="5634" width="10.453125" style="9" customWidth="1"/>
    <col min="5635" max="5635" width="12.81640625" style="9" customWidth="1"/>
    <col min="5636" max="5636" width="12.26953125" style="9" customWidth="1"/>
    <col min="5637" max="5637" width="38.54296875" style="9" customWidth="1"/>
    <col min="5638" max="5638" width="33.453125" style="9" customWidth="1"/>
    <col min="5639" max="5639" width="11.7265625" style="9" customWidth="1"/>
    <col min="5640" max="5640" width="11" style="9" customWidth="1"/>
    <col min="5641" max="5889" width="9.1796875" style="9"/>
    <col min="5890" max="5890" width="10.453125" style="9" customWidth="1"/>
    <col min="5891" max="5891" width="12.81640625" style="9" customWidth="1"/>
    <col min="5892" max="5892" width="12.26953125" style="9" customWidth="1"/>
    <col min="5893" max="5893" width="38.54296875" style="9" customWidth="1"/>
    <col min="5894" max="5894" width="33.453125" style="9" customWidth="1"/>
    <col min="5895" max="5895" width="11.7265625" style="9" customWidth="1"/>
    <col min="5896" max="5896" width="11" style="9" customWidth="1"/>
    <col min="5897" max="6145" width="9.1796875" style="9"/>
    <col min="6146" max="6146" width="10.453125" style="9" customWidth="1"/>
    <col min="6147" max="6147" width="12.81640625" style="9" customWidth="1"/>
    <col min="6148" max="6148" width="12.26953125" style="9" customWidth="1"/>
    <col min="6149" max="6149" width="38.54296875" style="9" customWidth="1"/>
    <col min="6150" max="6150" width="33.453125" style="9" customWidth="1"/>
    <col min="6151" max="6151" width="11.7265625" style="9" customWidth="1"/>
    <col min="6152" max="6152" width="11" style="9" customWidth="1"/>
    <col min="6153" max="6401" width="9.1796875" style="9"/>
    <col min="6402" max="6402" width="10.453125" style="9" customWidth="1"/>
    <col min="6403" max="6403" width="12.81640625" style="9" customWidth="1"/>
    <col min="6404" max="6404" width="12.26953125" style="9" customWidth="1"/>
    <col min="6405" max="6405" width="38.54296875" style="9" customWidth="1"/>
    <col min="6406" max="6406" width="33.453125" style="9" customWidth="1"/>
    <col min="6407" max="6407" width="11.7265625" style="9" customWidth="1"/>
    <col min="6408" max="6408" width="11" style="9" customWidth="1"/>
    <col min="6409" max="6657" width="9.1796875" style="9"/>
    <col min="6658" max="6658" width="10.453125" style="9" customWidth="1"/>
    <col min="6659" max="6659" width="12.81640625" style="9" customWidth="1"/>
    <col min="6660" max="6660" width="12.26953125" style="9" customWidth="1"/>
    <col min="6661" max="6661" width="38.54296875" style="9" customWidth="1"/>
    <col min="6662" max="6662" width="33.453125" style="9" customWidth="1"/>
    <col min="6663" max="6663" width="11.7265625" style="9" customWidth="1"/>
    <col min="6664" max="6664" width="11" style="9" customWidth="1"/>
    <col min="6665" max="6913" width="9.1796875" style="9"/>
    <col min="6914" max="6914" width="10.453125" style="9" customWidth="1"/>
    <col min="6915" max="6915" width="12.81640625" style="9" customWidth="1"/>
    <col min="6916" max="6916" width="12.26953125" style="9" customWidth="1"/>
    <col min="6917" max="6917" width="38.54296875" style="9" customWidth="1"/>
    <col min="6918" max="6918" width="33.453125" style="9" customWidth="1"/>
    <col min="6919" max="6919" width="11.7265625" style="9" customWidth="1"/>
    <col min="6920" max="6920" width="11" style="9" customWidth="1"/>
    <col min="6921" max="7169" width="9.1796875" style="9"/>
    <col min="7170" max="7170" width="10.453125" style="9" customWidth="1"/>
    <col min="7171" max="7171" width="12.81640625" style="9" customWidth="1"/>
    <col min="7172" max="7172" width="12.26953125" style="9" customWidth="1"/>
    <col min="7173" max="7173" width="38.54296875" style="9" customWidth="1"/>
    <col min="7174" max="7174" width="33.453125" style="9" customWidth="1"/>
    <col min="7175" max="7175" width="11.7265625" style="9" customWidth="1"/>
    <col min="7176" max="7176" width="11" style="9" customWidth="1"/>
    <col min="7177" max="7425" width="9.1796875" style="9"/>
    <col min="7426" max="7426" width="10.453125" style="9" customWidth="1"/>
    <col min="7427" max="7427" width="12.81640625" style="9" customWidth="1"/>
    <col min="7428" max="7428" width="12.26953125" style="9" customWidth="1"/>
    <col min="7429" max="7429" width="38.54296875" style="9" customWidth="1"/>
    <col min="7430" max="7430" width="33.453125" style="9" customWidth="1"/>
    <col min="7431" max="7431" width="11.7265625" style="9" customWidth="1"/>
    <col min="7432" max="7432" width="11" style="9" customWidth="1"/>
    <col min="7433" max="7681" width="9.1796875" style="9"/>
    <col min="7682" max="7682" width="10.453125" style="9" customWidth="1"/>
    <col min="7683" max="7683" width="12.81640625" style="9" customWidth="1"/>
    <col min="7684" max="7684" width="12.26953125" style="9" customWidth="1"/>
    <col min="7685" max="7685" width="38.54296875" style="9" customWidth="1"/>
    <col min="7686" max="7686" width="33.453125" style="9" customWidth="1"/>
    <col min="7687" max="7687" width="11.7265625" style="9" customWidth="1"/>
    <col min="7688" max="7688" width="11" style="9" customWidth="1"/>
    <col min="7689" max="7937" width="9.1796875" style="9"/>
    <col min="7938" max="7938" width="10.453125" style="9" customWidth="1"/>
    <col min="7939" max="7939" width="12.81640625" style="9" customWidth="1"/>
    <col min="7940" max="7940" width="12.26953125" style="9" customWidth="1"/>
    <col min="7941" max="7941" width="38.54296875" style="9" customWidth="1"/>
    <col min="7942" max="7942" width="33.453125" style="9" customWidth="1"/>
    <col min="7943" max="7943" width="11.7265625" style="9" customWidth="1"/>
    <col min="7944" max="7944" width="11" style="9" customWidth="1"/>
    <col min="7945" max="8193" width="9.1796875" style="9"/>
    <col min="8194" max="8194" width="10.453125" style="9" customWidth="1"/>
    <col min="8195" max="8195" width="12.81640625" style="9" customWidth="1"/>
    <col min="8196" max="8196" width="12.26953125" style="9" customWidth="1"/>
    <col min="8197" max="8197" width="38.54296875" style="9" customWidth="1"/>
    <col min="8198" max="8198" width="33.453125" style="9" customWidth="1"/>
    <col min="8199" max="8199" width="11.7265625" style="9" customWidth="1"/>
    <col min="8200" max="8200" width="11" style="9" customWidth="1"/>
    <col min="8201" max="8449" width="9.1796875" style="9"/>
    <col min="8450" max="8450" width="10.453125" style="9" customWidth="1"/>
    <col min="8451" max="8451" width="12.81640625" style="9" customWidth="1"/>
    <col min="8452" max="8452" width="12.26953125" style="9" customWidth="1"/>
    <col min="8453" max="8453" width="38.54296875" style="9" customWidth="1"/>
    <col min="8454" max="8454" width="33.453125" style="9" customWidth="1"/>
    <col min="8455" max="8455" width="11.7265625" style="9" customWidth="1"/>
    <col min="8456" max="8456" width="11" style="9" customWidth="1"/>
    <col min="8457" max="8705" width="9.1796875" style="9"/>
    <col min="8706" max="8706" width="10.453125" style="9" customWidth="1"/>
    <col min="8707" max="8707" width="12.81640625" style="9" customWidth="1"/>
    <col min="8708" max="8708" width="12.26953125" style="9" customWidth="1"/>
    <col min="8709" max="8709" width="38.54296875" style="9" customWidth="1"/>
    <col min="8710" max="8710" width="33.453125" style="9" customWidth="1"/>
    <col min="8711" max="8711" width="11.7265625" style="9" customWidth="1"/>
    <col min="8712" max="8712" width="11" style="9" customWidth="1"/>
    <col min="8713" max="8961" width="9.1796875" style="9"/>
    <col min="8962" max="8962" width="10.453125" style="9" customWidth="1"/>
    <col min="8963" max="8963" width="12.81640625" style="9" customWidth="1"/>
    <col min="8964" max="8964" width="12.26953125" style="9" customWidth="1"/>
    <col min="8965" max="8965" width="38.54296875" style="9" customWidth="1"/>
    <col min="8966" max="8966" width="33.453125" style="9" customWidth="1"/>
    <col min="8967" max="8967" width="11.7265625" style="9" customWidth="1"/>
    <col min="8968" max="8968" width="11" style="9" customWidth="1"/>
    <col min="8969" max="9217" width="9.1796875" style="9"/>
    <col min="9218" max="9218" width="10.453125" style="9" customWidth="1"/>
    <col min="9219" max="9219" width="12.81640625" style="9" customWidth="1"/>
    <col min="9220" max="9220" width="12.26953125" style="9" customWidth="1"/>
    <col min="9221" max="9221" width="38.54296875" style="9" customWidth="1"/>
    <col min="9222" max="9222" width="33.453125" style="9" customWidth="1"/>
    <col min="9223" max="9223" width="11.7265625" style="9" customWidth="1"/>
    <col min="9224" max="9224" width="11" style="9" customWidth="1"/>
    <col min="9225" max="9473" width="9.1796875" style="9"/>
    <col min="9474" max="9474" width="10.453125" style="9" customWidth="1"/>
    <col min="9475" max="9475" width="12.81640625" style="9" customWidth="1"/>
    <col min="9476" max="9476" width="12.26953125" style="9" customWidth="1"/>
    <col min="9477" max="9477" width="38.54296875" style="9" customWidth="1"/>
    <col min="9478" max="9478" width="33.453125" style="9" customWidth="1"/>
    <col min="9479" max="9479" width="11.7265625" style="9" customWidth="1"/>
    <col min="9480" max="9480" width="11" style="9" customWidth="1"/>
    <col min="9481" max="9729" width="9.1796875" style="9"/>
    <col min="9730" max="9730" width="10.453125" style="9" customWidth="1"/>
    <col min="9731" max="9731" width="12.81640625" style="9" customWidth="1"/>
    <col min="9732" max="9732" width="12.26953125" style="9" customWidth="1"/>
    <col min="9733" max="9733" width="38.54296875" style="9" customWidth="1"/>
    <col min="9734" max="9734" width="33.453125" style="9" customWidth="1"/>
    <col min="9735" max="9735" width="11.7265625" style="9" customWidth="1"/>
    <col min="9736" max="9736" width="11" style="9" customWidth="1"/>
    <col min="9737" max="9985" width="9.1796875" style="9"/>
    <col min="9986" max="9986" width="10.453125" style="9" customWidth="1"/>
    <col min="9987" max="9987" width="12.81640625" style="9" customWidth="1"/>
    <col min="9988" max="9988" width="12.26953125" style="9" customWidth="1"/>
    <col min="9989" max="9989" width="38.54296875" style="9" customWidth="1"/>
    <col min="9990" max="9990" width="33.453125" style="9" customWidth="1"/>
    <col min="9991" max="9991" width="11.7265625" style="9" customWidth="1"/>
    <col min="9992" max="9992" width="11" style="9" customWidth="1"/>
    <col min="9993" max="10241" width="9.1796875" style="9"/>
    <col min="10242" max="10242" width="10.453125" style="9" customWidth="1"/>
    <col min="10243" max="10243" width="12.81640625" style="9" customWidth="1"/>
    <col min="10244" max="10244" width="12.26953125" style="9" customWidth="1"/>
    <col min="10245" max="10245" width="38.54296875" style="9" customWidth="1"/>
    <col min="10246" max="10246" width="33.453125" style="9" customWidth="1"/>
    <col min="10247" max="10247" width="11.7265625" style="9" customWidth="1"/>
    <col min="10248" max="10248" width="11" style="9" customWidth="1"/>
    <col min="10249" max="10497" width="9.1796875" style="9"/>
    <col min="10498" max="10498" width="10.453125" style="9" customWidth="1"/>
    <col min="10499" max="10499" width="12.81640625" style="9" customWidth="1"/>
    <col min="10500" max="10500" width="12.26953125" style="9" customWidth="1"/>
    <col min="10501" max="10501" width="38.54296875" style="9" customWidth="1"/>
    <col min="10502" max="10502" width="33.453125" style="9" customWidth="1"/>
    <col min="10503" max="10503" width="11.7265625" style="9" customWidth="1"/>
    <col min="10504" max="10504" width="11" style="9" customWidth="1"/>
    <col min="10505" max="10753" width="9.1796875" style="9"/>
    <col min="10754" max="10754" width="10.453125" style="9" customWidth="1"/>
    <col min="10755" max="10755" width="12.81640625" style="9" customWidth="1"/>
    <col min="10756" max="10756" width="12.26953125" style="9" customWidth="1"/>
    <col min="10757" max="10757" width="38.54296875" style="9" customWidth="1"/>
    <col min="10758" max="10758" width="33.453125" style="9" customWidth="1"/>
    <col min="10759" max="10759" width="11.7265625" style="9" customWidth="1"/>
    <col min="10760" max="10760" width="11" style="9" customWidth="1"/>
    <col min="10761" max="11009" width="9.1796875" style="9"/>
    <col min="11010" max="11010" width="10.453125" style="9" customWidth="1"/>
    <col min="11011" max="11011" width="12.81640625" style="9" customWidth="1"/>
    <col min="11012" max="11012" width="12.26953125" style="9" customWidth="1"/>
    <col min="11013" max="11013" width="38.54296875" style="9" customWidth="1"/>
    <col min="11014" max="11014" width="33.453125" style="9" customWidth="1"/>
    <col min="11015" max="11015" width="11.7265625" style="9" customWidth="1"/>
    <col min="11016" max="11016" width="11" style="9" customWidth="1"/>
    <col min="11017" max="11265" width="9.1796875" style="9"/>
    <col min="11266" max="11266" width="10.453125" style="9" customWidth="1"/>
    <col min="11267" max="11267" width="12.81640625" style="9" customWidth="1"/>
    <col min="11268" max="11268" width="12.26953125" style="9" customWidth="1"/>
    <col min="11269" max="11269" width="38.54296875" style="9" customWidth="1"/>
    <col min="11270" max="11270" width="33.453125" style="9" customWidth="1"/>
    <col min="11271" max="11271" width="11.7265625" style="9" customWidth="1"/>
    <col min="11272" max="11272" width="11" style="9" customWidth="1"/>
    <col min="11273" max="11521" width="9.1796875" style="9"/>
    <col min="11522" max="11522" width="10.453125" style="9" customWidth="1"/>
    <col min="11523" max="11523" width="12.81640625" style="9" customWidth="1"/>
    <col min="11524" max="11524" width="12.26953125" style="9" customWidth="1"/>
    <col min="11525" max="11525" width="38.54296875" style="9" customWidth="1"/>
    <col min="11526" max="11526" width="33.453125" style="9" customWidth="1"/>
    <col min="11527" max="11527" width="11.7265625" style="9" customWidth="1"/>
    <col min="11528" max="11528" width="11" style="9" customWidth="1"/>
    <col min="11529" max="11777" width="9.1796875" style="9"/>
    <col min="11778" max="11778" width="10.453125" style="9" customWidth="1"/>
    <col min="11779" max="11779" width="12.81640625" style="9" customWidth="1"/>
    <col min="11780" max="11780" width="12.26953125" style="9" customWidth="1"/>
    <col min="11781" max="11781" width="38.54296875" style="9" customWidth="1"/>
    <col min="11782" max="11782" width="33.453125" style="9" customWidth="1"/>
    <col min="11783" max="11783" width="11.7265625" style="9" customWidth="1"/>
    <col min="11784" max="11784" width="11" style="9" customWidth="1"/>
    <col min="11785" max="12033" width="9.1796875" style="9"/>
    <col min="12034" max="12034" width="10.453125" style="9" customWidth="1"/>
    <col min="12035" max="12035" width="12.81640625" style="9" customWidth="1"/>
    <col min="12036" max="12036" width="12.26953125" style="9" customWidth="1"/>
    <col min="12037" max="12037" width="38.54296875" style="9" customWidth="1"/>
    <col min="12038" max="12038" width="33.453125" style="9" customWidth="1"/>
    <col min="12039" max="12039" width="11.7265625" style="9" customWidth="1"/>
    <col min="12040" max="12040" width="11" style="9" customWidth="1"/>
    <col min="12041" max="12289" width="9.1796875" style="9"/>
    <col min="12290" max="12290" width="10.453125" style="9" customWidth="1"/>
    <col min="12291" max="12291" width="12.81640625" style="9" customWidth="1"/>
    <col min="12292" max="12292" width="12.26953125" style="9" customWidth="1"/>
    <col min="12293" max="12293" width="38.54296875" style="9" customWidth="1"/>
    <col min="12294" max="12294" width="33.453125" style="9" customWidth="1"/>
    <col min="12295" max="12295" width="11.7265625" style="9" customWidth="1"/>
    <col min="12296" max="12296" width="11" style="9" customWidth="1"/>
    <col min="12297" max="12545" width="9.1796875" style="9"/>
    <col min="12546" max="12546" width="10.453125" style="9" customWidth="1"/>
    <col min="12547" max="12547" width="12.81640625" style="9" customWidth="1"/>
    <col min="12548" max="12548" width="12.26953125" style="9" customWidth="1"/>
    <col min="12549" max="12549" width="38.54296875" style="9" customWidth="1"/>
    <col min="12550" max="12550" width="33.453125" style="9" customWidth="1"/>
    <col min="12551" max="12551" width="11.7265625" style="9" customWidth="1"/>
    <col min="12552" max="12552" width="11" style="9" customWidth="1"/>
    <col min="12553" max="12801" width="9.1796875" style="9"/>
    <col min="12802" max="12802" width="10.453125" style="9" customWidth="1"/>
    <col min="12803" max="12803" width="12.81640625" style="9" customWidth="1"/>
    <col min="12804" max="12804" width="12.26953125" style="9" customWidth="1"/>
    <col min="12805" max="12805" width="38.54296875" style="9" customWidth="1"/>
    <col min="12806" max="12806" width="33.453125" style="9" customWidth="1"/>
    <col min="12807" max="12807" width="11.7265625" style="9" customWidth="1"/>
    <col min="12808" max="12808" width="11" style="9" customWidth="1"/>
    <col min="12809" max="13057" width="9.1796875" style="9"/>
    <col min="13058" max="13058" width="10.453125" style="9" customWidth="1"/>
    <col min="13059" max="13059" width="12.81640625" style="9" customWidth="1"/>
    <col min="13060" max="13060" width="12.26953125" style="9" customWidth="1"/>
    <col min="13061" max="13061" width="38.54296875" style="9" customWidth="1"/>
    <col min="13062" max="13062" width="33.453125" style="9" customWidth="1"/>
    <col min="13063" max="13063" width="11.7265625" style="9" customWidth="1"/>
    <col min="13064" max="13064" width="11" style="9" customWidth="1"/>
    <col min="13065" max="13313" width="9.1796875" style="9"/>
    <col min="13314" max="13314" width="10.453125" style="9" customWidth="1"/>
    <col min="13315" max="13315" width="12.81640625" style="9" customWidth="1"/>
    <col min="13316" max="13316" width="12.26953125" style="9" customWidth="1"/>
    <col min="13317" max="13317" width="38.54296875" style="9" customWidth="1"/>
    <col min="13318" max="13318" width="33.453125" style="9" customWidth="1"/>
    <col min="13319" max="13319" width="11.7265625" style="9" customWidth="1"/>
    <col min="13320" max="13320" width="11" style="9" customWidth="1"/>
    <col min="13321" max="13569" width="9.1796875" style="9"/>
    <col min="13570" max="13570" width="10.453125" style="9" customWidth="1"/>
    <col min="13571" max="13571" width="12.81640625" style="9" customWidth="1"/>
    <col min="13572" max="13572" width="12.26953125" style="9" customWidth="1"/>
    <col min="13573" max="13573" width="38.54296875" style="9" customWidth="1"/>
    <col min="13574" max="13574" width="33.453125" style="9" customWidth="1"/>
    <col min="13575" max="13575" width="11.7265625" style="9" customWidth="1"/>
    <col min="13576" max="13576" width="11" style="9" customWidth="1"/>
    <col min="13577" max="13825" width="9.1796875" style="9"/>
    <col min="13826" max="13826" width="10.453125" style="9" customWidth="1"/>
    <col min="13827" max="13827" width="12.81640625" style="9" customWidth="1"/>
    <col min="13828" max="13828" width="12.26953125" style="9" customWidth="1"/>
    <col min="13829" max="13829" width="38.54296875" style="9" customWidth="1"/>
    <col min="13830" max="13830" width="33.453125" style="9" customWidth="1"/>
    <col min="13831" max="13831" width="11.7265625" style="9" customWidth="1"/>
    <col min="13832" max="13832" width="11" style="9" customWidth="1"/>
    <col min="13833" max="14081" width="9.1796875" style="9"/>
    <col min="14082" max="14082" width="10.453125" style="9" customWidth="1"/>
    <col min="14083" max="14083" width="12.81640625" style="9" customWidth="1"/>
    <col min="14084" max="14084" width="12.26953125" style="9" customWidth="1"/>
    <col min="14085" max="14085" width="38.54296875" style="9" customWidth="1"/>
    <col min="14086" max="14086" width="33.453125" style="9" customWidth="1"/>
    <col min="14087" max="14087" width="11.7265625" style="9" customWidth="1"/>
    <col min="14088" max="14088" width="11" style="9" customWidth="1"/>
    <col min="14089" max="14337" width="9.1796875" style="9"/>
    <col min="14338" max="14338" width="10.453125" style="9" customWidth="1"/>
    <col min="14339" max="14339" width="12.81640625" style="9" customWidth="1"/>
    <col min="14340" max="14340" width="12.26953125" style="9" customWidth="1"/>
    <col min="14341" max="14341" width="38.54296875" style="9" customWidth="1"/>
    <col min="14342" max="14342" width="33.453125" style="9" customWidth="1"/>
    <col min="14343" max="14343" width="11.7265625" style="9" customWidth="1"/>
    <col min="14344" max="14344" width="11" style="9" customWidth="1"/>
    <col min="14345" max="14593" width="9.1796875" style="9"/>
    <col min="14594" max="14594" width="10.453125" style="9" customWidth="1"/>
    <col min="14595" max="14595" width="12.81640625" style="9" customWidth="1"/>
    <col min="14596" max="14596" width="12.26953125" style="9" customWidth="1"/>
    <col min="14597" max="14597" width="38.54296875" style="9" customWidth="1"/>
    <col min="14598" max="14598" width="33.453125" style="9" customWidth="1"/>
    <col min="14599" max="14599" width="11.7265625" style="9" customWidth="1"/>
    <col min="14600" max="14600" width="11" style="9" customWidth="1"/>
    <col min="14601" max="14849" width="9.1796875" style="9"/>
    <col min="14850" max="14850" width="10.453125" style="9" customWidth="1"/>
    <col min="14851" max="14851" width="12.81640625" style="9" customWidth="1"/>
    <col min="14852" max="14852" width="12.26953125" style="9" customWidth="1"/>
    <col min="14853" max="14853" width="38.54296875" style="9" customWidth="1"/>
    <col min="14854" max="14854" width="33.453125" style="9" customWidth="1"/>
    <col min="14855" max="14855" width="11.7265625" style="9" customWidth="1"/>
    <col min="14856" max="14856" width="11" style="9" customWidth="1"/>
    <col min="14857" max="15105" width="9.1796875" style="9"/>
    <col min="15106" max="15106" width="10.453125" style="9" customWidth="1"/>
    <col min="15107" max="15107" width="12.81640625" style="9" customWidth="1"/>
    <col min="15108" max="15108" width="12.26953125" style="9" customWidth="1"/>
    <col min="15109" max="15109" width="38.54296875" style="9" customWidth="1"/>
    <col min="15110" max="15110" width="33.453125" style="9" customWidth="1"/>
    <col min="15111" max="15111" width="11.7265625" style="9" customWidth="1"/>
    <col min="15112" max="15112" width="11" style="9" customWidth="1"/>
    <col min="15113" max="15361" width="9.1796875" style="9"/>
    <col min="15362" max="15362" width="10.453125" style="9" customWidth="1"/>
    <col min="15363" max="15363" width="12.81640625" style="9" customWidth="1"/>
    <col min="15364" max="15364" width="12.26953125" style="9" customWidth="1"/>
    <col min="15365" max="15365" width="38.54296875" style="9" customWidth="1"/>
    <col min="15366" max="15366" width="33.453125" style="9" customWidth="1"/>
    <col min="15367" max="15367" width="11.7265625" style="9" customWidth="1"/>
    <col min="15368" max="15368" width="11" style="9" customWidth="1"/>
    <col min="15369" max="15617" width="9.1796875" style="9"/>
    <col min="15618" max="15618" width="10.453125" style="9" customWidth="1"/>
    <col min="15619" max="15619" width="12.81640625" style="9" customWidth="1"/>
    <col min="15620" max="15620" width="12.26953125" style="9" customWidth="1"/>
    <col min="15621" max="15621" width="38.54296875" style="9" customWidth="1"/>
    <col min="15622" max="15622" width="33.453125" style="9" customWidth="1"/>
    <col min="15623" max="15623" width="11.7265625" style="9" customWidth="1"/>
    <col min="15624" max="15624" width="11" style="9" customWidth="1"/>
    <col min="15625" max="15873" width="9.1796875" style="9"/>
    <col min="15874" max="15874" width="10.453125" style="9" customWidth="1"/>
    <col min="15875" max="15875" width="12.81640625" style="9" customWidth="1"/>
    <col min="15876" max="15876" width="12.26953125" style="9" customWidth="1"/>
    <col min="15877" max="15877" width="38.54296875" style="9" customWidth="1"/>
    <col min="15878" max="15878" width="33.453125" style="9" customWidth="1"/>
    <col min="15879" max="15879" width="11.7265625" style="9" customWidth="1"/>
    <col min="15880" max="15880" width="11" style="9" customWidth="1"/>
    <col min="15881" max="16129" width="9.1796875" style="9"/>
    <col min="16130" max="16130" width="10.453125" style="9" customWidth="1"/>
    <col min="16131" max="16131" width="12.81640625" style="9" customWidth="1"/>
    <col min="16132" max="16132" width="12.26953125" style="9" customWidth="1"/>
    <col min="16133" max="16133" width="38.54296875" style="9" customWidth="1"/>
    <col min="16134" max="16134" width="33.453125" style="9" customWidth="1"/>
    <col min="16135" max="16135" width="11.7265625" style="9" customWidth="1"/>
    <col min="16136" max="16136" width="11" style="9" customWidth="1"/>
    <col min="16137" max="16384" width="9.1796875" style="9"/>
  </cols>
  <sheetData>
    <row r="1" spans="1:9" ht="18.75" customHeight="1" x14ac:dyDescent="0.35">
      <c r="A1" s="124"/>
      <c r="B1" s="501" t="s">
        <v>223</v>
      </c>
      <c r="C1" s="502"/>
      <c r="D1" s="502"/>
      <c r="E1" s="502"/>
      <c r="F1" s="502"/>
      <c r="G1" s="502"/>
      <c r="H1" s="502"/>
      <c r="I1" s="124"/>
    </row>
    <row r="2" spans="1:9" ht="17.5" x14ac:dyDescent="0.35">
      <c r="A2" s="124"/>
      <c r="B2" s="513" t="s">
        <v>273</v>
      </c>
      <c r="C2" s="514"/>
      <c r="D2" s="494">
        <f>('Vyúčtování_jednoletý projekt'!D6)</f>
        <v>0</v>
      </c>
      <c r="E2" s="495"/>
      <c r="F2" s="495"/>
      <c r="G2" s="495"/>
      <c r="H2" s="496"/>
      <c r="I2" s="124"/>
    </row>
    <row r="3" spans="1:9" s="312" customFormat="1" ht="18" customHeight="1" x14ac:dyDescent="0.35">
      <c r="A3" s="307"/>
      <c r="B3" s="308" t="s">
        <v>238</v>
      </c>
      <c r="C3" s="309"/>
      <c r="D3" s="309"/>
      <c r="E3" s="309"/>
      <c r="F3" s="310"/>
      <c r="G3" s="310"/>
      <c r="H3" s="311"/>
      <c r="I3" s="307"/>
    </row>
    <row r="4" spans="1:9" s="312" customFormat="1" ht="53.25" customHeight="1" x14ac:dyDescent="0.35">
      <c r="A4" s="307"/>
      <c r="B4" s="503" t="s">
        <v>321</v>
      </c>
      <c r="C4" s="504"/>
      <c r="D4" s="504"/>
      <c r="E4" s="504"/>
      <c r="F4" s="504"/>
      <c r="G4" s="504"/>
      <c r="H4" s="505"/>
      <c r="I4" s="307"/>
    </row>
    <row r="5" spans="1:9" s="317" customFormat="1" ht="18.75" customHeight="1" x14ac:dyDescent="0.35">
      <c r="A5" s="313"/>
      <c r="B5" s="314" t="s">
        <v>221</v>
      </c>
      <c r="C5" s="315"/>
      <c r="D5" s="315"/>
      <c r="E5" s="315"/>
      <c r="F5" s="315"/>
      <c r="G5" s="315"/>
      <c r="H5" s="316"/>
      <c r="I5" s="313"/>
    </row>
    <row r="6" spans="1:9" s="10" customFormat="1" ht="15.75" customHeight="1" x14ac:dyDescent="0.25">
      <c r="A6" s="125"/>
      <c r="B6" s="103" t="s">
        <v>233</v>
      </c>
      <c r="C6" s="77"/>
      <c r="D6" s="77"/>
      <c r="E6" s="77"/>
      <c r="F6" s="77"/>
      <c r="G6" s="77"/>
      <c r="H6" s="77"/>
      <c r="I6" s="125"/>
    </row>
    <row r="7" spans="1:9" s="11" customFormat="1" ht="35.5" thickBot="1" x14ac:dyDescent="0.35">
      <c r="A7" s="126"/>
      <c r="B7" s="109" t="s">
        <v>234</v>
      </c>
      <c r="C7" s="110" t="s">
        <v>241</v>
      </c>
      <c r="D7" s="111" t="s">
        <v>244</v>
      </c>
      <c r="E7" s="184" t="s">
        <v>242</v>
      </c>
      <c r="F7" s="185" t="s">
        <v>220</v>
      </c>
      <c r="G7" s="186" t="s">
        <v>231</v>
      </c>
      <c r="H7" s="187" t="s">
        <v>224</v>
      </c>
      <c r="I7" s="126"/>
    </row>
    <row r="8" spans="1:9" ht="13.5" x14ac:dyDescent="0.35">
      <c r="A8" s="124"/>
      <c r="B8" s="113" t="s">
        <v>225</v>
      </c>
      <c r="C8" s="113" t="s">
        <v>239</v>
      </c>
      <c r="D8" s="113" t="s">
        <v>285</v>
      </c>
      <c r="E8" s="113" t="s">
        <v>226</v>
      </c>
      <c r="F8" s="113" t="s">
        <v>247</v>
      </c>
      <c r="G8" s="105">
        <v>7500</v>
      </c>
      <c r="H8" s="108">
        <v>4000</v>
      </c>
      <c r="I8" s="129"/>
    </row>
    <row r="9" spans="1:9" x14ac:dyDescent="0.3">
      <c r="A9" s="124"/>
      <c r="B9" s="113" t="s">
        <v>286</v>
      </c>
      <c r="C9" s="113" t="s">
        <v>229</v>
      </c>
      <c r="D9" s="113"/>
      <c r="E9" s="113"/>
      <c r="F9" s="113" t="s">
        <v>248</v>
      </c>
      <c r="G9" s="106"/>
      <c r="H9" s="108"/>
      <c r="I9" s="129"/>
    </row>
    <row r="10" spans="1:9" x14ac:dyDescent="0.3">
      <c r="A10" s="124"/>
      <c r="B10" s="113" t="s">
        <v>287</v>
      </c>
      <c r="C10" s="114" t="s">
        <v>222</v>
      </c>
      <c r="D10" s="113"/>
      <c r="E10" s="113" t="s">
        <v>235</v>
      </c>
      <c r="F10" s="113" t="s">
        <v>236</v>
      </c>
      <c r="G10" s="107">
        <v>71685</v>
      </c>
      <c r="H10" s="107">
        <v>60000</v>
      </c>
      <c r="I10" s="129"/>
    </row>
    <row r="11" spans="1:9" s="12" customFormat="1" ht="13.5" x14ac:dyDescent="0.35">
      <c r="A11" s="127"/>
      <c r="B11" s="115" t="s">
        <v>270</v>
      </c>
      <c r="C11" s="116"/>
      <c r="D11" s="115"/>
      <c r="E11" s="117"/>
      <c r="F11" s="117"/>
      <c r="G11" s="118"/>
      <c r="H11" s="119"/>
      <c r="I11" s="130"/>
    </row>
    <row r="12" spans="1:9" ht="13.5" thickBot="1" x14ac:dyDescent="0.35">
      <c r="A12" s="124"/>
      <c r="B12" s="113" t="s">
        <v>246</v>
      </c>
      <c r="C12" s="113" t="s">
        <v>240</v>
      </c>
      <c r="D12" s="112"/>
      <c r="E12" s="113" t="s">
        <v>232</v>
      </c>
      <c r="F12" s="113" t="s">
        <v>230</v>
      </c>
      <c r="G12" s="107">
        <v>45000</v>
      </c>
      <c r="H12" s="106">
        <v>20000</v>
      </c>
      <c r="I12" s="128"/>
    </row>
    <row r="13" spans="1:9" ht="14" thickBot="1" x14ac:dyDescent="0.4">
      <c r="A13" s="124"/>
      <c r="B13" s="120"/>
      <c r="C13" s="121"/>
      <c r="D13" s="121"/>
      <c r="E13" s="122" t="s">
        <v>227</v>
      </c>
      <c r="F13" s="121"/>
      <c r="G13" s="171">
        <f>SUM(G8:G12)</f>
        <v>124185</v>
      </c>
      <c r="H13" s="123">
        <f>SUM(H8:H12)</f>
        <v>84000</v>
      </c>
      <c r="I13" s="131"/>
    </row>
    <row r="14" spans="1:9" x14ac:dyDescent="0.3">
      <c r="A14" s="124"/>
      <c r="B14" s="78"/>
      <c r="C14" s="78"/>
      <c r="D14" s="78"/>
      <c r="E14" s="78"/>
      <c r="F14" s="78"/>
      <c r="G14" s="79"/>
      <c r="H14" s="80"/>
      <c r="I14" s="131"/>
    </row>
    <row r="15" spans="1:9" s="11" customFormat="1" ht="37" x14ac:dyDescent="0.3">
      <c r="A15" s="126"/>
      <c r="B15" s="179" t="s">
        <v>288</v>
      </c>
      <c r="C15" s="180" t="s">
        <v>289</v>
      </c>
      <c r="D15" s="180" t="s">
        <v>244</v>
      </c>
      <c r="E15" s="180" t="s">
        <v>243</v>
      </c>
      <c r="F15" s="181" t="s">
        <v>220</v>
      </c>
      <c r="G15" s="182" t="s">
        <v>231</v>
      </c>
      <c r="H15" s="183" t="s">
        <v>224</v>
      </c>
      <c r="I15" s="126"/>
    </row>
    <row r="16" spans="1:9" ht="6.75" customHeight="1" x14ac:dyDescent="0.3">
      <c r="A16" s="124"/>
      <c r="B16" s="148"/>
      <c r="C16" s="149"/>
      <c r="D16" s="149"/>
      <c r="E16" s="149"/>
      <c r="F16" s="149"/>
      <c r="G16" s="150"/>
      <c r="H16" s="151"/>
      <c r="I16" s="131"/>
    </row>
    <row r="17" spans="1:10" ht="14.5" x14ac:dyDescent="0.35">
      <c r="A17" s="124"/>
      <c r="B17" s="506"/>
      <c r="C17" s="507"/>
      <c r="D17" s="507"/>
      <c r="E17" s="81" t="s">
        <v>215</v>
      </c>
      <c r="F17" s="82"/>
      <c r="G17" s="139"/>
      <c r="H17" s="104"/>
      <c r="I17" s="128"/>
    </row>
    <row r="18" spans="1:10" x14ac:dyDescent="0.3">
      <c r="A18" s="124"/>
      <c r="B18" s="95"/>
      <c r="C18" s="95"/>
      <c r="D18" s="133"/>
      <c r="E18" s="95"/>
      <c r="F18" s="144"/>
      <c r="G18" s="145"/>
      <c r="H18" s="93"/>
      <c r="I18" s="129"/>
    </row>
    <row r="19" spans="1:10" ht="13.5" thickBot="1" x14ac:dyDescent="0.35">
      <c r="A19" s="124"/>
      <c r="B19" s="96"/>
      <c r="C19" s="96"/>
      <c r="D19" s="134"/>
      <c r="E19" s="96"/>
      <c r="F19" s="96"/>
      <c r="G19" s="146"/>
      <c r="H19" s="94"/>
      <c r="I19" s="129"/>
    </row>
    <row r="20" spans="1:10" ht="14.5" x14ac:dyDescent="0.35">
      <c r="A20" s="124"/>
      <c r="B20" s="508"/>
      <c r="C20" s="507"/>
      <c r="D20" s="507"/>
      <c r="E20" s="82" t="s">
        <v>227</v>
      </c>
      <c r="F20" s="136"/>
      <c r="G20" s="138">
        <f>SUM(G18:G19)</f>
        <v>0</v>
      </c>
      <c r="H20" s="99">
        <f>SUM(H18:H19)</f>
        <v>0</v>
      </c>
      <c r="I20" s="124"/>
    </row>
    <row r="21" spans="1:10" ht="4.5" customHeight="1" x14ac:dyDescent="0.3">
      <c r="A21" s="124"/>
      <c r="B21" s="152"/>
      <c r="C21" s="153"/>
      <c r="D21" s="153"/>
      <c r="E21" s="153"/>
      <c r="F21" s="153"/>
      <c r="G21" s="154"/>
      <c r="H21" s="155"/>
      <c r="I21" s="124"/>
    </row>
    <row r="22" spans="1:10" ht="14.5" x14ac:dyDescent="0.35">
      <c r="A22" s="124"/>
      <c r="B22" s="508"/>
      <c r="C22" s="507"/>
      <c r="D22" s="507"/>
      <c r="E22" s="81" t="s">
        <v>216</v>
      </c>
      <c r="F22" s="82"/>
      <c r="G22" s="139"/>
      <c r="H22" s="137"/>
      <c r="I22" s="124"/>
    </row>
    <row r="23" spans="1:10" x14ac:dyDescent="0.3">
      <c r="A23" s="124"/>
      <c r="B23" s="95"/>
      <c r="C23" s="95"/>
      <c r="D23" s="133"/>
      <c r="E23" s="95"/>
      <c r="F23" s="95"/>
      <c r="G23" s="143"/>
      <c r="H23" s="98"/>
      <c r="I23" s="124"/>
      <c r="J23" s="13"/>
    </row>
    <row r="24" spans="1:10" ht="13.5" thickBot="1" x14ac:dyDescent="0.35">
      <c r="A24" s="124"/>
      <c r="B24" s="95"/>
      <c r="C24" s="95"/>
      <c r="D24" s="133"/>
      <c r="E24" s="95"/>
      <c r="F24" s="95"/>
      <c r="G24" s="143"/>
      <c r="H24" s="98"/>
      <c r="I24" s="124"/>
      <c r="J24" s="13"/>
    </row>
    <row r="25" spans="1:10" ht="14.5" x14ac:dyDescent="0.35">
      <c r="A25" s="124"/>
      <c r="B25" s="508"/>
      <c r="C25" s="507"/>
      <c r="D25" s="507"/>
      <c r="E25" s="82" t="s">
        <v>227</v>
      </c>
      <c r="F25" s="136"/>
      <c r="G25" s="138">
        <f>SUM(G23:G24)</f>
        <v>0</v>
      </c>
      <c r="H25" s="15">
        <f>SUM(H23:H24)</f>
        <v>0</v>
      </c>
      <c r="I25" s="124"/>
    </row>
    <row r="26" spans="1:10" ht="11.25" customHeight="1" x14ac:dyDescent="0.3">
      <c r="A26" s="124"/>
      <c r="B26" s="152"/>
      <c r="C26" s="153"/>
      <c r="D26" s="153"/>
      <c r="E26" s="153"/>
      <c r="F26" s="153"/>
      <c r="G26" s="154"/>
      <c r="H26" s="155"/>
      <c r="I26" s="124"/>
    </row>
    <row r="27" spans="1:10" ht="14.5" x14ac:dyDescent="0.35">
      <c r="A27" s="124"/>
      <c r="B27" s="508"/>
      <c r="C27" s="507"/>
      <c r="D27" s="507"/>
      <c r="E27" s="81" t="s">
        <v>271</v>
      </c>
      <c r="F27" s="82"/>
      <c r="G27" s="139"/>
      <c r="H27" s="104"/>
      <c r="I27" s="124"/>
    </row>
    <row r="28" spans="1:10" x14ac:dyDescent="0.3">
      <c r="A28" s="124"/>
      <c r="B28" s="95"/>
      <c r="C28" s="95"/>
      <c r="D28" s="133"/>
      <c r="E28" s="95"/>
      <c r="F28" s="95"/>
      <c r="G28" s="142"/>
      <c r="H28" s="98"/>
      <c r="I28" s="124"/>
      <c r="J28" s="13"/>
    </row>
    <row r="29" spans="1:10" ht="13.5" thickBot="1" x14ac:dyDescent="0.35">
      <c r="A29" s="124"/>
      <c r="B29" s="170"/>
      <c r="C29" s="170"/>
      <c r="D29" s="172"/>
      <c r="E29" s="170"/>
      <c r="F29" s="170"/>
      <c r="G29" s="173"/>
      <c r="H29" s="102"/>
      <c r="I29" s="124"/>
      <c r="J29" s="13"/>
    </row>
    <row r="30" spans="1:10" ht="14.5" x14ac:dyDescent="0.35">
      <c r="A30" s="124"/>
      <c r="B30" s="508"/>
      <c r="C30" s="507"/>
      <c r="D30" s="507"/>
      <c r="E30" s="82" t="s">
        <v>227</v>
      </c>
      <c r="F30" s="136"/>
      <c r="G30" s="147">
        <f>SUM(G28:G29)</f>
        <v>0</v>
      </c>
      <c r="H30" s="35">
        <f>SUM(H28:H29)</f>
        <v>0</v>
      </c>
      <c r="I30" s="124"/>
    </row>
    <row r="31" spans="1:10" ht="7.5" customHeight="1" x14ac:dyDescent="0.3">
      <c r="A31" s="124"/>
      <c r="B31" s="30"/>
      <c r="C31" s="153"/>
      <c r="D31" s="153"/>
      <c r="E31" s="153"/>
      <c r="F31" s="153"/>
      <c r="G31" s="154"/>
      <c r="H31" s="29"/>
      <c r="I31" s="124"/>
    </row>
    <row r="32" spans="1:10" ht="14.5" x14ac:dyDescent="0.35">
      <c r="A32" s="124"/>
      <c r="B32" s="510"/>
      <c r="C32" s="507"/>
      <c r="D32" s="507"/>
      <c r="E32" s="81" t="s">
        <v>9</v>
      </c>
      <c r="F32" s="82"/>
      <c r="G32" s="139"/>
      <c r="H32" s="28"/>
      <c r="I32" s="124"/>
    </row>
    <row r="33" spans="1:9" x14ac:dyDescent="0.3">
      <c r="A33" s="124"/>
      <c r="B33" s="95"/>
      <c r="C33" s="95"/>
      <c r="D33" s="133"/>
      <c r="E33" s="95"/>
      <c r="F33" s="95"/>
      <c r="G33" s="143"/>
      <c r="H33" s="98"/>
      <c r="I33" s="124"/>
    </row>
    <row r="34" spans="1:9" ht="13.5" thickBot="1" x14ac:dyDescent="0.35">
      <c r="A34" s="124"/>
      <c r="B34" s="96"/>
      <c r="C34" s="96"/>
      <c r="D34" s="134"/>
      <c r="E34" s="96"/>
      <c r="F34" s="96"/>
      <c r="G34" s="140"/>
      <c r="H34" s="101"/>
      <c r="I34" s="124"/>
    </row>
    <row r="35" spans="1:9" ht="14.5" x14ac:dyDescent="0.35">
      <c r="A35" s="124"/>
      <c r="B35" s="508"/>
      <c r="C35" s="509"/>
      <c r="D35" s="509"/>
      <c r="E35" s="82" t="s">
        <v>227</v>
      </c>
      <c r="F35" s="136"/>
      <c r="G35" s="147">
        <f>SUM(G33:G34)</f>
        <v>0</v>
      </c>
      <c r="H35" s="100">
        <f>SUM(H33:H34)</f>
        <v>0</v>
      </c>
      <c r="I35" s="124"/>
    </row>
    <row r="36" spans="1:9" ht="7.5" customHeight="1" x14ac:dyDescent="0.3">
      <c r="A36" s="124"/>
      <c r="B36" s="152"/>
      <c r="C36" s="153"/>
      <c r="D36" s="153"/>
      <c r="E36" s="153"/>
      <c r="F36" s="153"/>
      <c r="G36" s="154"/>
      <c r="H36" s="155"/>
      <c r="I36" s="124"/>
    </row>
    <row r="37" spans="1:9" x14ac:dyDescent="0.3">
      <c r="A37" s="124"/>
      <c r="B37" s="83"/>
      <c r="C37" s="82"/>
      <c r="D37" s="82"/>
      <c r="E37" s="81" t="s">
        <v>255</v>
      </c>
      <c r="F37" s="82"/>
      <c r="G37" s="139"/>
      <c r="H37" s="137"/>
      <c r="I37" s="124"/>
    </row>
    <row r="38" spans="1:9" x14ac:dyDescent="0.3">
      <c r="A38" s="124"/>
      <c r="B38" s="95"/>
      <c r="C38" s="95"/>
      <c r="D38" s="133"/>
      <c r="E38" s="95"/>
      <c r="F38" s="95"/>
      <c r="G38" s="143"/>
      <c r="H38" s="98"/>
      <c r="I38" s="124"/>
    </row>
    <row r="39" spans="1:9" ht="13.5" thickBot="1" x14ac:dyDescent="0.35">
      <c r="A39" s="124"/>
      <c r="B39" s="96"/>
      <c r="C39" s="96"/>
      <c r="D39" s="134"/>
      <c r="E39" s="96"/>
      <c r="F39" s="96"/>
      <c r="G39" s="140"/>
      <c r="H39" s="98"/>
      <c r="I39" s="124"/>
    </row>
    <row r="40" spans="1:9" ht="14.5" x14ac:dyDescent="0.35">
      <c r="A40" s="124"/>
      <c r="B40" s="83"/>
      <c r="C40" s="82"/>
      <c r="D40" s="82"/>
      <c r="E40" s="82" t="s">
        <v>227</v>
      </c>
      <c r="F40" s="136"/>
      <c r="G40" s="147">
        <f>SUM(G38:G39)</f>
        <v>0</v>
      </c>
      <c r="H40" s="100">
        <f>SUM(H38:H39)</f>
        <v>0</v>
      </c>
      <c r="I40" s="124"/>
    </row>
    <row r="41" spans="1:9" ht="9" customHeight="1" x14ac:dyDescent="0.3">
      <c r="A41" s="124"/>
      <c r="B41" s="152"/>
      <c r="C41" s="153"/>
      <c r="D41" s="153"/>
      <c r="E41" s="153"/>
      <c r="F41" s="153"/>
      <c r="G41" s="154"/>
      <c r="H41" s="155"/>
      <c r="I41" s="124"/>
    </row>
    <row r="42" spans="1:9" x14ac:dyDescent="0.3">
      <c r="A42" s="124"/>
      <c r="B42" s="83"/>
      <c r="C42" s="82"/>
      <c r="D42" s="82"/>
      <c r="E42" s="81" t="s">
        <v>217</v>
      </c>
      <c r="F42" s="82"/>
      <c r="G42" s="139"/>
      <c r="H42" s="137"/>
      <c r="I42" s="124"/>
    </row>
    <row r="43" spans="1:9" x14ac:dyDescent="0.3">
      <c r="A43" s="124"/>
      <c r="B43" s="95"/>
      <c r="C43" s="95"/>
      <c r="D43" s="133"/>
      <c r="E43" s="95"/>
      <c r="F43" s="95"/>
      <c r="G43" s="143"/>
      <c r="H43" s="98"/>
      <c r="I43" s="124"/>
    </row>
    <row r="44" spans="1:9" ht="13.5" thickBot="1" x14ac:dyDescent="0.35">
      <c r="A44" s="124"/>
      <c r="B44" s="96"/>
      <c r="C44" s="96"/>
      <c r="D44" s="134"/>
      <c r="E44" s="96"/>
      <c r="F44" s="96"/>
      <c r="G44" s="140"/>
      <c r="H44" s="98"/>
      <c r="I44" s="124"/>
    </row>
    <row r="45" spans="1:9" ht="14.5" x14ac:dyDescent="0.35">
      <c r="A45" s="124"/>
      <c r="B45" s="84"/>
      <c r="C45" s="85"/>
      <c r="D45" s="85"/>
      <c r="E45" s="85" t="s">
        <v>227</v>
      </c>
      <c r="F45" s="85"/>
      <c r="G45" s="147">
        <f>SUM(G43:G44)</f>
        <v>0</v>
      </c>
      <c r="H45" s="100">
        <f>SUM(H43:H44)</f>
        <v>0</v>
      </c>
      <c r="I45" s="124"/>
    </row>
    <row r="46" spans="1:9" ht="8.25" customHeight="1" x14ac:dyDescent="0.3">
      <c r="A46" s="124"/>
      <c r="B46" s="148"/>
      <c r="C46" s="149"/>
      <c r="D46" s="149"/>
      <c r="E46" s="149"/>
      <c r="F46" s="149"/>
      <c r="G46" s="156"/>
      <c r="H46" s="155"/>
      <c r="I46" s="124"/>
    </row>
    <row r="47" spans="1:9" x14ac:dyDescent="0.3">
      <c r="A47" s="124"/>
      <c r="B47" s="83"/>
      <c r="C47" s="82"/>
      <c r="D47" s="82"/>
      <c r="E47" s="81" t="s">
        <v>1</v>
      </c>
      <c r="F47" s="82"/>
      <c r="G47" s="139"/>
      <c r="H47" s="137"/>
      <c r="I47" s="124"/>
    </row>
    <row r="48" spans="1:9" x14ac:dyDescent="0.3">
      <c r="A48" s="124"/>
      <c r="B48" s="95"/>
      <c r="C48" s="95"/>
      <c r="D48" s="133"/>
      <c r="E48" s="95"/>
      <c r="F48" s="95"/>
      <c r="G48" s="143"/>
      <c r="H48" s="98"/>
      <c r="I48" s="124"/>
    </row>
    <row r="49" spans="1:17" ht="13.5" thickBot="1" x14ac:dyDescent="0.35">
      <c r="A49" s="124"/>
      <c r="B49" s="97"/>
      <c r="C49" s="97"/>
      <c r="D49" s="135"/>
      <c r="E49" s="97"/>
      <c r="F49" s="97"/>
      <c r="G49" s="141"/>
      <c r="H49" s="98"/>
      <c r="I49" s="124"/>
    </row>
    <row r="50" spans="1:17" ht="14.5" x14ac:dyDescent="0.35">
      <c r="A50" s="124"/>
      <c r="B50" s="84"/>
      <c r="C50" s="85"/>
      <c r="D50" s="85"/>
      <c r="E50" s="85" t="s">
        <v>227</v>
      </c>
      <c r="F50" s="136"/>
      <c r="G50" s="147">
        <f>SUM(G48:G49)</f>
        <v>0</v>
      </c>
      <c r="H50" s="100">
        <f>SUM(H48:H49)</f>
        <v>0</v>
      </c>
      <c r="I50" s="124"/>
    </row>
    <row r="51" spans="1:17" ht="9" customHeight="1" x14ac:dyDescent="0.3">
      <c r="A51" s="124"/>
      <c r="B51" s="157"/>
      <c r="C51" s="158"/>
      <c r="D51" s="158"/>
      <c r="E51" s="158"/>
      <c r="F51" s="158"/>
      <c r="G51" s="154"/>
      <c r="H51" s="155"/>
      <c r="I51" s="124"/>
      <c r="Q51" s="14"/>
    </row>
    <row r="52" spans="1:17" ht="15" thickBot="1" x14ac:dyDescent="0.4">
      <c r="A52" s="124"/>
      <c r="B52" s="86"/>
      <c r="C52" s="87"/>
      <c r="D52" s="87"/>
      <c r="E52" s="511" t="s">
        <v>278</v>
      </c>
      <c r="F52" s="512"/>
      <c r="G52" s="88">
        <f>SUM(G20,G25,G30,G35,G40,G45,G50)</f>
        <v>0</v>
      </c>
      <c r="H52" s="89">
        <f>SUM(H20,H25,H30,H35,H40,H45,H50)</f>
        <v>0</v>
      </c>
      <c r="I52" s="124"/>
    </row>
    <row r="53" spans="1:17" ht="7.5" customHeight="1" x14ac:dyDescent="0.3">
      <c r="A53" s="124"/>
      <c r="B53" s="159"/>
      <c r="C53" s="159"/>
      <c r="D53" s="159"/>
      <c r="E53" s="159"/>
      <c r="F53" s="159"/>
      <c r="G53" s="159"/>
      <c r="H53" s="159"/>
      <c r="I53" s="124"/>
    </row>
    <row r="54" spans="1:17" ht="4.5" customHeight="1" x14ac:dyDescent="0.3">
      <c r="A54" s="124"/>
      <c r="B54" s="132"/>
      <c r="C54" s="132"/>
      <c r="D54" s="132"/>
      <c r="E54" s="132"/>
      <c r="F54" s="132"/>
      <c r="G54" s="132"/>
      <c r="H54" s="132"/>
      <c r="I54" s="124"/>
    </row>
    <row r="55" spans="1:17" ht="18.75" customHeight="1" x14ac:dyDescent="0.35">
      <c r="A55" s="124"/>
      <c r="B55" s="176"/>
      <c r="C55" s="177"/>
      <c r="D55" s="47"/>
      <c r="E55" s="497"/>
      <c r="F55" s="498"/>
      <c r="G55" s="498"/>
      <c r="H55" s="498"/>
      <c r="I55" s="124"/>
    </row>
    <row r="56" spans="1:17" ht="14.5" x14ac:dyDescent="0.35">
      <c r="A56" s="124"/>
      <c r="B56" s="90"/>
      <c r="C56" s="90"/>
      <c r="D56" s="38"/>
      <c r="E56" s="499" t="s">
        <v>228</v>
      </c>
      <c r="F56" s="427"/>
      <c r="G56" s="427"/>
      <c r="H56" s="427"/>
      <c r="I56" s="124"/>
      <c r="O56" s="10"/>
    </row>
    <row r="57" spans="1:17" ht="14.5" x14ac:dyDescent="0.35">
      <c r="A57" s="124"/>
      <c r="B57" s="91"/>
      <c r="C57" s="92"/>
      <c r="D57" s="305"/>
      <c r="E57" s="500" t="s">
        <v>257</v>
      </c>
      <c r="F57" s="427"/>
      <c r="G57" s="427"/>
      <c r="H57" s="427"/>
      <c r="I57" s="124"/>
    </row>
    <row r="58" spans="1:17" ht="6" customHeight="1" x14ac:dyDescent="0.3">
      <c r="A58" s="124"/>
      <c r="B58" s="124"/>
      <c r="C58" s="124"/>
      <c r="D58" s="124"/>
      <c r="E58" s="124"/>
      <c r="F58" s="124"/>
      <c r="G58" s="124"/>
      <c r="H58" s="124"/>
      <c r="I58" s="124"/>
    </row>
  </sheetData>
  <sheetProtection password="F03F" sheet="1" objects="1" scenarios="1" formatCells="0" formatColumns="0" formatRows="0" insertRows="0" deleteRows="0"/>
  <mergeCells count="16">
    <mergeCell ref="D2:H2"/>
    <mergeCell ref="E55:H55"/>
    <mergeCell ref="E56:H56"/>
    <mergeCell ref="E57:H57"/>
    <mergeCell ref="B1:H1"/>
    <mergeCell ref="B4:H4"/>
    <mergeCell ref="B17:D17"/>
    <mergeCell ref="B20:D20"/>
    <mergeCell ref="B35:D35"/>
    <mergeCell ref="B22:D22"/>
    <mergeCell ref="B27:D27"/>
    <mergeCell ref="B25:D25"/>
    <mergeCell ref="B30:D30"/>
    <mergeCell ref="B32:D32"/>
    <mergeCell ref="E52:F52"/>
    <mergeCell ref="B2:C2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18</vt:i4>
      </vt:variant>
    </vt:vector>
  </HeadingPairs>
  <TitlesOfParts>
    <vt:vector size="22" baseType="lpstr">
      <vt:lpstr>Vyúčtování_jednoletý projekt</vt:lpstr>
      <vt:lpstr>Data</vt:lpstr>
      <vt:lpstr>List1</vt:lpstr>
      <vt:lpstr>Přehled dokladů</vt:lpstr>
      <vt:lpstr>Data</vt:lpstr>
      <vt:lpstr>Datum</vt:lpstr>
      <vt:lpstr>DPH</vt:lpstr>
      <vt:lpstr>Kraj</vt:lpstr>
      <vt:lpstr>Kraje</vt:lpstr>
      <vt:lpstr>Literatura_okruhy</vt:lpstr>
      <vt:lpstr>Nezisk</vt:lpstr>
      <vt:lpstr>Neziskové</vt:lpstr>
      <vt:lpstr>Neziskovky</vt:lpstr>
      <vt:lpstr>'Vyúčtování_jednoletý projekt'!Oblast_tisku</vt:lpstr>
      <vt:lpstr>Okres</vt:lpstr>
      <vt:lpstr>Okruh</vt:lpstr>
      <vt:lpstr>Okruhy</vt:lpstr>
      <vt:lpstr>Termín</vt:lpstr>
      <vt:lpstr>Vydání</vt:lpstr>
      <vt:lpstr>Zisk</vt:lpstr>
      <vt:lpstr>Ziskové</vt:lpstr>
      <vt:lpstr>Ziskovky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Fišer Bohumil</dc:creator>
  <cp:lastModifiedBy>Pavlova Olga</cp:lastModifiedBy>
  <cp:lastPrinted>2020-06-15T12:35:50Z</cp:lastPrinted>
  <dcterms:created xsi:type="dcterms:W3CDTF">2014-07-08T11:10:39Z</dcterms:created>
  <dcterms:modified xsi:type="dcterms:W3CDTF">2023-11-22T07:49:25Z</dcterms:modified>
</cp:coreProperties>
</file>