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03F" lockStructure="1"/>
  <bookViews>
    <workbookView xWindow="135" yWindow="225" windowWidth="12450" windowHeight="11850" activeTab="2"/>
  </bookViews>
  <sheets>
    <sheet name="PERIODIKA 2016  NNO" sheetId="1" r:id="rId1"/>
    <sheet name="Data" sheetId="3" state="hidden" r:id="rId2"/>
    <sheet name="PERIODIKA 2016_podníkatel a FO" sheetId="5" r:id="rId3"/>
    <sheet name="PŘEHLED DOKLADŮ" sheetId="4" r:id="rId4"/>
  </sheets>
  <externalReferences>
    <externalReference r:id="rId5"/>
  </externalReferences>
  <definedNames>
    <definedName name="Data">Data!$G$1:$G$48</definedName>
    <definedName name="Datum">Data!$C$1:$C$32</definedName>
    <definedName name="DPH">Data!$H$1:$H$3</definedName>
    <definedName name="elektronicky" localSheetId="1">Data!$C$2:$C$32</definedName>
    <definedName name="Kraj">Data!$F$1:$F$15</definedName>
    <definedName name="Nezisková">Data!$K$1:$K$10</definedName>
    <definedName name="Neziskové">[1]Data!$L$1:$L$10</definedName>
    <definedName name="Neziskovky">Data!$A$1:$A$10</definedName>
    <definedName name="Okres">Data!$E$1:$E$104</definedName>
    <definedName name="Podnikatelské">[1]Data!$M$1:$M$5</definedName>
    <definedName name="Z_9D8F0199_9CB8_4FBA_852E_7E4A67D97509_.wvu.Cols" localSheetId="0" hidden="1">'PERIODIKA 2016  NNO'!$L:$L</definedName>
    <definedName name="Z_9D8F0199_9CB8_4FBA_852E_7E4A67D97509_.wvu.PrintArea" localSheetId="0" hidden="1">'PERIODIKA 2016  NNO'!$A$1:$J$27</definedName>
    <definedName name="zisk">Data!#REF!</definedName>
    <definedName name="Ziskovky">Data!$B$1:$B$6</definedName>
  </definedNames>
  <calcPr calcId="145621"/>
  <customWorkbookViews>
    <customWorkbookView name="Fišer Bohumil – osobní zobrazení" guid="{9D8F0199-9CB8-4FBA-852E-7E4A67D97509}" mergeInterval="0" personalView="1" maximized="1" windowWidth="1916" windowHeight="789" activeSheetId="2"/>
  </customWorkbookViews>
</workbook>
</file>

<file path=xl/calcChain.xml><?xml version="1.0" encoding="utf-8"?>
<calcChain xmlns="http://schemas.openxmlformats.org/spreadsheetml/2006/main">
  <c r="D23" i="5" l="1"/>
  <c r="I31" i="5" s="1"/>
  <c r="H115" i="5" l="1"/>
  <c r="H116" i="1"/>
  <c r="G80" i="5"/>
  <c r="F80" i="5"/>
  <c r="G79" i="5"/>
  <c r="F79" i="5"/>
  <c r="G80" i="1"/>
  <c r="F79" i="1"/>
  <c r="I81" i="1"/>
  <c r="F80" i="1"/>
  <c r="I72" i="1"/>
  <c r="H87" i="4" l="1"/>
  <c r="G105" i="4"/>
  <c r="G92" i="4"/>
  <c r="G87" i="4"/>
  <c r="G81" i="4"/>
  <c r="G76" i="4"/>
  <c r="G69" i="4"/>
  <c r="G63" i="4"/>
  <c r="G57" i="4"/>
  <c r="G49" i="4"/>
  <c r="G41" i="4"/>
  <c r="G34" i="4"/>
  <c r="G28" i="4"/>
  <c r="G94" i="4" l="1"/>
  <c r="H28" i="4"/>
  <c r="I62" i="5" l="1"/>
  <c r="I63" i="5"/>
  <c r="H92" i="4" l="1"/>
  <c r="H81" i="4"/>
  <c r="H76" i="4"/>
  <c r="H69" i="4"/>
  <c r="H63" i="4"/>
  <c r="H57" i="4"/>
  <c r="H49" i="4"/>
  <c r="H41" i="4"/>
  <c r="H34" i="4"/>
  <c r="H94" i="4" l="1"/>
  <c r="H18" i="4"/>
  <c r="H14" i="4"/>
  <c r="G106" i="5" l="1"/>
  <c r="F106" i="5"/>
  <c r="H94" i="5"/>
  <c r="H95" i="5" s="1"/>
  <c r="G94" i="5"/>
  <c r="F94" i="5"/>
  <c r="F95" i="5" l="1"/>
  <c r="F108" i="5" s="1"/>
  <c r="G95" i="5"/>
  <c r="G108" i="5" s="1"/>
  <c r="H116" i="5"/>
  <c r="H125" i="5" s="1"/>
  <c r="F116" i="5"/>
  <c r="F125" i="5" s="1"/>
  <c r="G96" i="5"/>
  <c r="F107" i="5"/>
  <c r="G107" i="1"/>
  <c r="H117" i="1" s="1"/>
  <c r="F107" i="1"/>
  <c r="F117" i="1" s="1"/>
  <c r="H94" i="1"/>
  <c r="H95" i="1" s="1"/>
  <c r="F130" i="5" l="1"/>
  <c r="E134" i="5"/>
  <c r="F96" i="5"/>
  <c r="H130" i="5"/>
  <c r="G107" i="5"/>
  <c r="H126" i="1"/>
  <c r="I62" i="1"/>
  <c r="I63" i="1"/>
  <c r="G9" i="4" l="1"/>
  <c r="D23" i="1" l="1"/>
  <c r="I31" i="1" s="1"/>
  <c r="G79" i="1" l="1"/>
  <c r="F94" i="1"/>
  <c r="G94" i="1"/>
  <c r="F126" i="1"/>
  <c r="F95" i="1" l="1"/>
  <c r="F131" i="1" s="1"/>
  <c r="G95" i="1"/>
  <c r="E135" i="1" s="1"/>
  <c r="F108" i="1" l="1"/>
  <c r="F109" i="1"/>
  <c r="F96" i="1"/>
  <c r="H131" i="1"/>
  <c r="G96" i="1"/>
  <c r="G109" i="1"/>
  <c r="G108" i="1"/>
</calcChain>
</file>

<file path=xl/comments1.xml><?xml version="1.0" encoding="utf-8"?>
<comments xmlns="http://schemas.openxmlformats.org/spreadsheetml/2006/main">
  <authors>
    <author>Fišer Bohumil</author>
  </authors>
  <commentList>
    <comment ref="B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 a vyberte</t>
        </r>
      </text>
    </comment>
    <comment ref="B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
</t>
        </r>
      </text>
    </comment>
    <comment ref="B5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a vyberte</t>
        </r>
      </text>
    </comment>
    <comment ref="F5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</commentList>
</comments>
</file>

<file path=xl/comments2.xml><?xml version="1.0" encoding="utf-8"?>
<comments xmlns="http://schemas.openxmlformats.org/spreadsheetml/2006/main">
  <authors>
    <author>Fišer Bohumil</author>
  </authors>
  <commentList>
    <comment ref="B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 a vyberte</t>
        </r>
      </text>
    </comment>
    <comment ref="B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
</t>
        </r>
      </text>
    </comment>
    <comment ref="B5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a vyberte</t>
        </r>
      </text>
    </comment>
    <comment ref="F5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</commentList>
</comments>
</file>

<file path=xl/sharedStrings.xml><?xml version="1.0" encoding="utf-8"?>
<sst xmlns="http://schemas.openxmlformats.org/spreadsheetml/2006/main" count="566" uniqueCount="381">
  <si>
    <t xml:space="preserve">Tematický okruh: </t>
  </si>
  <si>
    <t>1.</t>
  </si>
  <si>
    <t>Tiskárna:</t>
  </si>
  <si>
    <t>Způsob distribuce:</t>
  </si>
  <si>
    <t xml:space="preserve">Plátce DPH: </t>
  </si>
  <si>
    <t>Právní forma:</t>
  </si>
  <si>
    <t>b)  nezisková či příspěvková organizace</t>
  </si>
  <si>
    <t>IČ :</t>
  </si>
  <si>
    <t>Rodné číslo (FO) :</t>
  </si>
  <si>
    <t>Okres:</t>
  </si>
  <si>
    <t>Kraj: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</si>
  <si>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</si>
  <si>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</si>
  <si>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Tel:</t>
  </si>
  <si>
    <t>rok</t>
  </si>
  <si>
    <t>MK
literatura</t>
  </si>
  <si>
    <t>MK
ost.umění</t>
  </si>
  <si>
    <t>MK
ost. odbory</t>
  </si>
  <si>
    <t>St. fond
kultury</t>
  </si>
  <si>
    <t>Jiná mi-nisterstva</t>
  </si>
  <si>
    <t>Krajský
úřad</t>
  </si>
  <si>
    <t>Město /
obec</t>
  </si>
  <si>
    <t>Celkem</t>
  </si>
  <si>
    <t>Šéfredaktor:</t>
  </si>
  <si>
    <t>Kč</t>
  </si>
  <si>
    <t>Propagace a inzerce</t>
  </si>
  <si>
    <t>Nepřímé náklady celkem</t>
  </si>
  <si>
    <t>Předtisková příprava; graf. práce, sazba, reprografie</t>
  </si>
  <si>
    <t>Tisk, vazba, doprava</t>
  </si>
  <si>
    <t>Náklady na distribuci včetně rabatu</t>
  </si>
  <si>
    <t>Přímé náklady celkem</t>
  </si>
  <si>
    <t>Náklady celkem (přímé a nepřímé)</t>
  </si>
  <si>
    <t>Reklama, inzerce</t>
  </si>
  <si>
    <t>Ostatní příjmy (specifikujte)</t>
  </si>
  <si>
    <t>Příjmy celkem</t>
  </si>
  <si>
    <t>Limit dotace z výše nákladů</t>
  </si>
  <si>
    <t>Dotace odd. umění MK (divadlo, hudba, výtv. umění)</t>
  </si>
  <si>
    <t>Státní fond kultury</t>
  </si>
  <si>
    <t>Celkové pokrytí nákladů</t>
  </si>
  <si>
    <t>jiný subjekt</t>
  </si>
  <si>
    <t>Středočeský kraj   20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</si>
  <si>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</si>
  <si>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</si>
  <si>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</si>
  <si>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</si>
  <si>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</si>
  <si>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</si>
  <si>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</si>
  <si>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</si>
  <si>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</si>
  <si>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</si>
  <si>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</si>
  <si>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</si>
  <si>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311   České Budějovice</t>
  </si>
  <si>
    <t>Jihočeský kraj    31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</si>
  <si>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</si>
  <si>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</si>
  <si>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</si>
  <si>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</si>
  <si>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</si>
  <si>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</si>
  <si>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</si>
  <si>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</si>
  <si>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</si>
  <si>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</si>
  <si>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</si>
  <si>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</si>
  <si>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</si>
  <si>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</si>
  <si>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</si>
  <si>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</si>
  <si>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</si>
  <si>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</si>
  <si>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</si>
  <si>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</si>
  <si>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</si>
  <si>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</si>
  <si>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</si>
  <si>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</si>
  <si>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</si>
  <si>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</si>
  <si>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</si>
  <si>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</si>
  <si>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</si>
  <si>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</si>
  <si>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</si>
  <si>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</si>
  <si>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</si>
  <si>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</si>
  <si>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</si>
  <si>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</si>
  <si>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</si>
  <si>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</si>
  <si>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</si>
  <si>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</si>
  <si>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</si>
  <si>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</si>
  <si>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</si>
  <si>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</si>
  <si>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</si>
  <si>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</si>
  <si>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</si>
  <si>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</si>
  <si>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</si>
  <si>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</si>
  <si>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</si>
  <si>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</si>
  <si>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</si>
  <si>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</si>
  <si>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</si>
  <si>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</si>
  <si>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</si>
  <si>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</si>
  <si>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</si>
  <si>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</si>
  <si>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</si>
  <si>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</si>
  <si>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</si>
  <si>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</si>
  <si>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</si>
  <si>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</si>
  <si>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</si>
  <si>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</si>
  <si>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</si>
  <si>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</si>
  <si>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</si>
  <si>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</si>
  <si>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</si>
  <si>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</si>
  <si>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>5221   obecně prosp. spol.</t>
  </si>
  <si>
    <t>5222   spolek</t>
  </si>
  <si>
    <t>5332   vysoká škola</t>
  </si>
  <si>
    <t>5212   fyzická osoba</t>
  </si>
  <si>
    <t>5213   obchodní spol.</t>
  </si>
  <si>
    <t xml:space="preserve">Hl. město Praha    10 </t>
  </si>
  <si>
    <t xml:space="preserve">Hl. město Praha   </t>
  </si>
  <si>
    <t xml:space="preserve">Jihočeský  </t>
  </si>
  <si>
    <t>Jihomoravský</t>
  </si>
  <si>
    <t xml:space="preserve">Karlovarský </t>
  </si>
  <si>
    <t>Královéhradecký</t>
  </si>
  <si>
    <t xml:space="preserve">Liberecký </t>
  </si>
  <si>
    <t xml:space="preserve">Moravskoslezský </t>
  </si>
  <si>
    <t xml:space="preserve">Olomoucký   </t>
  </si>
  <si>
    <t xml:space="preserve">Pardubický  </t>
  </si>
  <si>
    <t xml:space="preserve">Plzeňský </t>
  </si>
  <si>
    <t xml:space="preserve">Středočeský   </t>
  </si>
  <si>
    <t xml:space="preserve">Ústecký </t>
  </si>
  <si>
    <t xml:space="preserve">Vysočina  </t>
  </si>
  <si>
    <t xml:space="preserve">Zlínský </t>
  </si>
  <si>
    <t>5229   nadace, ndační fond</t>
  </si>
  <si>
    <t>5229   sdružení práv. osob</t>
  </si>
  <si>
    <t>5321  přísp. org. měst a obcí</t>
  </si>
  <si>
    <t>5323   přísp. org. kraj.úřadů</t>
  </si>
  <si>
    <t>5334   veřejná výzkumná instituce</t>
  </si>
  <si>
    <t>15. 10.</t>
  </si>
  <si>
    <t>16. 10.</t>
  </si>
  <si>
    <t>17. 10.</t>
  </si>
  <si>
    <t>18. 10.</t>
  </si>
  <si>
    <t>19. 10.</t>
  </si>
  <si>
    <t>20. 10.</t>
  </si>
  <si>
    <t>21. 10.</t>
  </si>
  <si>
    <t>22. 10.</t>
  </si>
  <si>
    <t>23. 10.</t>
  </si>
  <si>
    <t>24. 10.</t>
  </si>
  <si>
    <t>15. 09.</t>
  </si>
  <si>
    <t>16. 09.</t>
  </si>
  <si>
    <t>17. 09.</t>
  </si>
  <si>
    <t>18. 09.</t>
  </si>
  <si>
    <t>19. 09.</t>
  </si>
  <si>
    <t>20. 09.</t>
  </si>
  <si>
    <t>21. 09.</t>
  </si>
  <si>
    <t>22. 09.</t>
  </si>
  <si>
    <t>23. 09.</t>
  </si>
  <si>
    <t>24. 09.</t>
  </si>
  <si>
    <t>25. 09.</t>
  </si>
  <si>
    <t>26. 09.</t>
  </si>
  <si>
    <t>27. 09.</t>
  </si>
  <si>
    <t>28. 09.</t>
  </si>
  <si>
    <t>29. 09.</t>
  </si>
  <si>
    <t>30. 09.</t>
  </si>
  <si>
    <t>3. 10.</t>
  </si>
  <si>
    <t>4. 10.</t>
  </si>
  <si>
    <t>5. 10.</t>
  </si>
  <si>
    <t>6. 10.</t>
  </si>
  <si>
    <t>7. 10.</t>
  </si>
  <si>
    <t>8. 10.</t>
  </si>
  <si>
    <t>9. 10.</t>
  </si>
  <si>
    <t>10. 10.</t>
  </si>
  <si>
    <t>11. 10.</t>
  </si>
  <si>
    <t>12. 10.</t>
  </si>
  <si>
    <t>13. 10.</t>
  </si>
  <si>
    <t>14. 10.</t>
  </si>
  <si>
    <t>25. 10.</t>
  </si>
  <si>
    <t>26. 10.</t>
  </si>
  <si>
    <t>27. 10.</t>
  </si>
  <si>
    <t>28. 10.</t>
  </si>
  <si>
    <t>29. 10.</t>
  </si>
  <si>
    <t>30. 10.</t>
  </si>
  <si>
    <t>31. 10.</t>
  </si>
  <si>
    <t>1. 10.</t>
  </si>
  <si>
    <t>2. 10.</t>
  </si>
  <si>
    <t>označte</t>
  </si>
  <si>
    <t xml:space="preserve">označte </t>
  </si>
  <si>
    <r>
      <t xml:space="preserve">Jiné ústřední orgány </t>
    </r>
    <r>
      <rPr>
        <i/>
        <sz val="8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</si>
  <si>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8"/>
        <color theme="1"/>
        <rFont val="Calibri"/>
        <family val="2"/>
        <charset val="238"/>
        <scheme val="minor"/>
      </rPr>
      <t>(kraje, města, obce)</t>
    </r>
  </si>
  <si>
    <t>Jiné odbory Ministerstva kultury (film, region. kultura)</t>
  </si>
  <si>
    <t xml:space="preserve">Předpokládaná ztráta </t>
  </si>
  <si>
    <t>(s.r.o., a.s., družstvo apod.)</t>
  </si>
  <si>
    <t>ano</t>
  </si>
  <si>
    <t>ne</t>
  </si>
  <si>
    <t>a) obchodní či jiná podnikatelská spol.; fyzická osoba</t>
  </si>
  <si>
    <t>Dostupnost na internetu / web. adresa :</t>
  </si>
  <si>
    <t>Evidenční číslo MK (u tištěných periodik) :</t>
  </si>
  <si>
    <r>
      <t xml:space="preserve">1.  Nepřímé (režijní) náklady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</si>
  <si>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t>Vlastní finanční vklad žadatele // Předpokládá se dokrytí nákladů na projekt z vlastních zdrojů žadatele, a to nad rámec tržeb 
a případných poskytnutých dotací či jiných zdrojů krytí.</t>
  </si>
  <si>
    <t xml:space="preserve">Vlastní finanční vklad žadatele // Předpokládá se dokrytí nákladů na projekt z vlastních zdrojů žadatele, a to nad rámec tržeb 
a případných poskytnutých dotací či jiných zdrojů krytí.
</t>
  </si>
  <si>
    <t>Nájem kancelářských prostor</t>
  </si>
  <si>
    <r>
      <rPr>
        <b/>
        <sz val="10"/>
        <color theme="1"/>
        <rFont val="Calibri"/>
        <family val="2"/>
        <charset val="238"/>
        <scheme val="minor"/>
      </rPr>
      <t>Kopie vyúčtování s přílohami zaslána</t>
    </r>
    <r>
      <rPr>
        <sz val="9"/>
        <color theme="1"/>
        <rFont val="Calibri"/>
        <family val="2"/>
        <charset val="238"/>
        <scheme val="minor"/>
      </rPr>
      <t xml:space="preserve"> elektronicky mailem                        dne :</t>
    </r>
  </si>
  <si>
    <t>Přesný název příjemce:</t>
  </si>
  <si>
    <t>Číslo a datum registrace (spolky, o.p.s. apod.)</t>
  </si>
  <si>
    <r>
      <rPr>
        <b/>
        <sz val="10"/>
        <color theme="1"/>
        <rFont val="Calibri"/>
        <family val="2"/>
        <charset val="238"/>
        <scheme val="minor"/>
      </rPr>
      <t>Adresa sídla příjemce</t>
    </r>
    <r>
      <rPr>
        <sz val="9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</si>
  <si>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zodp. za vyúčtování):</t>
    </r>
  </si>
  <si>
    <t>Přepisy, korektury</t>
  </si>
  <si>
    <t xml:space="preserve"> ** podnikatelská org. - obchodní spol., fyzické osoby
* nestátní nezisková org.- o.p.s., spolek, nadace, nad.fond, přísp. org.               </t>
  </si>
  <si>
    <t>Mzdové náklady související s realizací včetně pojištění a odvodů</t>
  </si>
  <si>
    <t>xxx</t>
  </si>
  <si>
    <t>Odpisy, bank.poplatky, účetní služby apod.</t>
  </si>
  <si>
    <t>Nepřímé provoz. náklady, které je možno do výše 10 % hradit z dotace</t>
  </si>
  <si>
    <t>Plánované
příjmy</t>
  </si>
  <si>
    <t>Skutečné
příjmy</t>
  </si>
  <si>
    <t>Vrácené finanční prostředky:</t>
  </si>
  <si>
    <t>(uveďte datum převodu a přiložte fotokopii avíza)</t>
  </si>
  <si>
    <t xml:space="preserve">** Z nepřímých nákladů lze čerpat až do 10 % z dotace na tzv. režijní náklady, tj. na nájem kanc. prostor, energii, výdaje za poštovné, spoje a údržbu webových stránek, avšak pouze tehdy, pokud je tato nákladová položka nárokována v žádosti, schválena a uvedena v rozpisu nákladů v rozhodnutí o dotaci. Čerpání musí být doloženo v přehledu dokladů ve vyúčtování dotace. </t>
  </si>
  <si>
    <t>Čestné prohlášení k vyúčtování dotace</t>
  </si>
  <si>
    <t xml:space="preserve">Příjemce dotace čestně prohlašuje, že údaje, které uvedl ve formuláři vyúčtování, jsou úplné, správné a odpovídají skutečnosti a účetnictví příjemce,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</si>
  <si>
    <t>V ….........................……………… .............                                      dne …………………</t>
  </si>
  <si>
    <t xml:space="preserve">       ……………………..........................................................................</t>
  </si>
  <si>
    <t xml:space="preserve"> (jméno, příjmení, podpis, razítko příjemce dotace, resp. osoby oprávněné 
 jednat jménem příjemce dotace, je-li jím právnická osoba)</t>
  </si>
  <si>
    <r>
      <rPr>
        <b/>
        <u/>
        <sz val="11"/>
        <color theme="1"/>
        <rFont val="Calibri"/>
        <family val="2"/>
        <charset val="238"/>
        <scheme val="minor"/>
      </rPr>
      <t>Název periodika</t>
    </r>
    <r>
      <rPr>
        <u/>
        <sz val="11"/>
        <color theme="1"/>
        <rFont val="Calibri"/>
        <family val="2"/>
        <charset val="238"/>
        <scheme val="minor"/>
      </rPr>
      <t xml:space="preserve"> :</t>
    </r>
  </si>
  <si>
    <r>
      <t xml:space="preserve">Č. dokl. </t>
    </r>
    <r>
      <rPr>
        <b/>
        <sz val="8"/>
        <rFont val="Times New Roman"/>
        <family val="1"/>
        <charset val="238"/>
      </rPr>
      <t>(dle 
úč.evidence)</t>
    </r>
  </si>
  <si>
    <t>Dodavatel, příjemce</t>
  </si>
  <si>
    <t>Přebývající volné řádky můžete v tabulce po označení kliknutím podle potřeby odebrat či další vložit.</t>
  </si>
  <si>
    <t>V ………………… dne …………………</t>
  </si>
  <si>
    <t xml:space="preserve">       …………………….....................................................</t>
  </si>
  <si>
    <t xml:space="preserve">                 (jméno, příjmení, podpis, razítko příjemce dotace, resp. osoby oprávněné</t>
  </si>
  <si>
    <t xml:space="preserve"> jednat jménem příjemce dotace, je-li jím právnická osoba)</t>
  </si>
  <si>
    <t>Periodicita  ( počet čísel / rok ) :</t>
  </si>
  <si>
    <t>Příloha(y):</t>
  </si>
  <si>
    <t xml:space="preserve">Náklad periodika za rok </t>
  </si>
  <si>
    <t>Formát:</t>
  </si>
  <si>
    <t>Vazba :</t>
  </si>
  <si>
    <t>Papír :</t>
  </si>
  <si>
    <t>Barevnost :</t>
  </si>
  <si>
    <t>Poznámka</t>
  </si>
  <si>
    <t xml:space="preserve"> v předplatném :</t>
  </si>
  <si>
    <t>Periodicita (aktualizace web. stránek ) :</t>
  </si>
  <si>
    <t>Předpokládaný rozsah - počet rukopisných stran / měsíc :</t>
  </si>
  <si>
    <t>Počet unikátních návštěvníků / měsíc :</t>
  </si>
  <si>
    <t>Počet načtených stránek / měsíc :</t>
  </si>
  <si>
    <r>
      <rPr>
        <b/>
        <sz val="10"/>
        <color theme="1"/>
        <rFont val="Calibri"/>
        <family val="2"/>
        <charset val="238"/>
        <scheme val="minor"/>
      </rPr>
      <t>Průběžné zhodnocení projektu a půrběžná zpráva o čerpání dotace zaslána</t>
    </r>
    <r>
      <rPr>
        <sz val="9"/>
        <color theme="1"/>
        <rFont val="Calibri"/>
        <family val="2"/>
        <charset val="238"/>
        <scheme val="minor"/>
      </rPr>
      <t xml:space="preserve">   dne :</t>
    </r>
  </si>
  <si>
    <t>Číslo rozhodnutí o dotaci :</t>
  </si>
  <si>
    <t>Vydavatelské parametry  u tištěných periodik</t>
  </si>
  <si>
    <t>Náklad (počet ks)/1 číslo periodika:</t>
  </si>
  <si>
    <r>
      <t xml:space="preserve">2.  Přímé náklady 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</si>
  <si>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t>Doklady k projektu</t>
  </si>
  <si>
    <t>ad 1/  (faktura, smlouva, dohoda o provedení práce - DPP, pokladní doklad  apod.)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</si>
  <si>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</si>
  <si>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</si>
  <si>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</si>
  <si>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Datum úhrady,
zaúčtování
(den, měs., rok)</t>
  </si>
  <si>
    <t>Skutečnost
celkem v Kč</t>
  </si>
  <si>
    <t>Hrazeno 
z dotace</t>
  </si>
  <si>
    <t>Honoráře umělecké</t>
  </si>
  <si>
    <t>pokl/13116</t>
  </si>
  <si>
    <t>dohoda - DPP</t>
  </si>
  <si>
    <t>30.7.2015</t>
  </si>
  <si>
    <t>Václav Zoul</t>
  </si>
  <si>
    <t>BV 13/2015</t>
  </si>
  <si>
    <t>smlouva/ b.výpis</t>
  </si>
  <si>
    <t>Karla Vaňková</t>
  </si>
  <si>
    <t>při větším množství dokladů stejného druhu</t>
  </si>
  <si>
    <t>soupis 1</t>
  </si>
  <si>
    <t>dohody - DPP</t>
  </si>
  <si>
    <t>viz příloha</t>
  </si>
  <si>
    <t>MEZISOUČET</t>
  </si>
  <si>
    <t>FA 192015</t>
  </si>
  <si>
    <t>faktura</t>
  </si>
  <si>
    <r>
      <t xml:space="preserve">Uvést slovy druh dokladu ad </t>
    </r>
    <r>
      <rPr>
        <b/>
        <vertAlign val="superscript"/>
        <sz val="9"/>
        <rFont val="Times New Roman"/>
        <family val="1"/>
        <charset val="238"/>
      </rPr>
      <t>1/</t>
    </r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</si>
  <si>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</si>
  <si>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SOUČET CELKEM</t>
  </si>
  <si>
    <t xml:space="preserve">Předtisková příprava, graf. práce, sazba, reprografie    </t>
  </si>
  <si>
    <t>/ INTERNETOVÁ PERIODIKA_webhosting, grafika stránek, programování, databáze</t>
  </si>
  <si>
    <t>Nájem redakčních prostor</t>
  </si>
  <si>
    <r>
      <t>I.</t>
    </r>
    <r>
      <rPr>
        <b/>
        <sz val="11"/>
        <color theme="1"/>
        <rFont val="Calibri"/>
        <family val="2"/>
        <charset val="238"/>
        <scheme val="minor"/>
      </rPr>
      <t xml:space="preserve">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</si>
  <si>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III. Údaje o příjemci dotace</t>
  </si>
  <si>
    <t>Vydavatelské parametry u internetových periodik</t>
  </si>
  <si>
    <r>
      <t>Prodejní cena/kus  v přímém prodeji v Kč</t>
    </r>
    <r>
      <rPr>
        <sz val="8"/>
        <color theme="1"/>
        <rFont val="Calibri"/>
        <family val="2"/>
        <charset val="238"/>
        <scheme val="minor"/>
      </rPr>
      <t xml:space="preserve"> :</t>
    </r>
  </si>
  <si>
    <t>Přehled o dotacích poskytnutých žadateli na tento projekt v minulých letech :</t>
  </si>
  <si>
    <r>
      <t xml:space="preserve">Právní subjektivita </t>
    </r>
    <r>
      <rPr>
        <sz val="8"/>
        <color theme="1"/>
        <rFont val="Calibri"/>
        <family val="2"/>
        <charset val="238"/>
        <scheme val="minor"/>
      </rPr>
      <t/>
    </r>
  </si>
  <si>
    <t>Předpokl.
náklady</t>
  </si>
  <si>
    <t>Skutečné 
celk. náklady</t>
  </si>
  <si>
    <t>IV c)    ZDROJE KRYTÍ NÁKLADŮ NA PROJEKT</t>
  </si>
  <si>
    <t>Plánované
zdroje</t>
  </si>
  <si>
    <t>Skutečnost</t>
  </si>
  <si>
    <t>Dotace z odd. literatury</t>
  </si>
  <si>
    <t>Příjmy z realizace projektu</t>
  </si>
  <si>
    <t xml:space="preserve">Event. zahraniční finanční zdroje </t>
  </si>
  <si>
    <t>Celková bilance (ztráta - / zisk +)</t>
  </si>
  <si>
    <t>Podíl dotace na celkových nákladech:</t>
  </si>
  <si>
    <t>NEZISKOVÁ ORGANIZACE*</t>
  </si>
  <si>
    <t xml:space="preserve">Právní subjektivita </t>
  </si>
  <si>
    <t>Pro podnikatelskou org. a fyzickou osobu**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</si>
  <si>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theme="1"/>
        <rFont val="Calibri"/>
        <family val="2"/>
        <charset val="238"/>
        <scheme val="minor"/>
      </rPr>
      <t xml:space="preserve"> Slovní zhodnocení projektu je součástí tohoto vyúčtování
        </t>
    </r>
    <r>
      <rPr>
        <sz val="11"/>
        <color theme="1"/>
        <rFont val="Calibri"/>
        <family val="2"/>
        <charset val="238"/>
        <scheme val="minor"/>
      </rPr>
      <t>Z</t>
    </r>
    <r>
      <rPr>
        <sz val="10"/>
        <color theme="1"/>
        <rFont val="Calibri"/>
        <family val="2"/>
        <charset val="238"/>
        <scheme val="minor"/>
      </rPr>
      <t>pracujte v samostatné příloze podle zadané osnovy.</t>
    </r>
  </si>
  <si>
    <t>Mail:</t>
  </si>
  <si>
    <t>Nestátní nezisková organizace*</t>
  </si>
  <si>
    <t>Nepřímé náklady bez mezd, odpisů, bank. popl. a účetních služeb</t>
  </si>
  <si>
    <t xml:space="preserve">Průměrná sazba honoráře za 1 NS (původní text / překlad) </t>
  </si>
  <si>
    <t>IV. a)    NÁKLADY NA PROJEKT</t>
  </si>
  <si>
    <t>IV. b)     PŘÍJMY Z REALIZACE PROJEKTU</t>
  </si>
  <si>
    <t>PODNIKATELSKÁ ORGANIZACE, FYZICKÁ OSOBA**</t>
  </si>
  <si>
    <t>Ostatní náklady (specifikujte)</t>
  </si>
  <si>
    <t>Interntetová periodika - webhosting, programování, databáze</t>
  </si>
  <si>
    <t>Č. účtu, ze kterého byla dotace čerpána</t>
  </si>
  <si>
    <t xml:space="preserve">Výrobní cena jednoho výtisku časopisu </t>
  </si>
  <si>
    <t>Tržby , prodej celkem</t>
  </si>
  <si>
    <t>Sponzoring, finanční dary vázané na projekt</t>
  </si>
  <si>
    <t>Ostatní zdroje krytí</t>
  </si>
  <si>
    <t>Pro nestátní neziskovou organizaci*</t>
  </si>
  <si>
    <t>Podnikatelská spol., fyzická os.**</t>
  </si>
  <si>
    <t xml:space="preserve">Náklady celkem </t>
  </si>
  <si>
    <t>Alkapress, s.r.o., Kladno</t>
  </si>
  <si>
    <t>Sazba</t>
  </si>
  <si>
    <t>Fotografické práce</t>
  </si>
  <si>
    <t>Ilustrace</t>
  </si>
  <si>
    <t>Autorské honoráře - soupis dohod</t>
  </si>
  <si>
    <t>Předtisková příprava, sazba, reprografie</t>
  </si>
  <si>
    <t>Předtisková příprava</t>
  </si>
  <si>
    <t>Lakrimo, s.r.o., Praha 4</t>
  </si>
  <si>
    <t>Honoráře texty, překlady</t>
  </si>
  <si>
    <t>Honoráře ilustrace, fotografie</t>
  </si>
  <si>
    <t>Propagace, inzerce</t>
  </si>
  <si>
    <t>Mzdové náklady u NNO</t>
  </si>
  <si>
    <t>ad 2/  (autorský honorář, grafické práce, propagace, tisk, distribuce  apod.)
Uvedení neúplných či obecných údajů je důvodem k přepracování vyúčtování.</t>
  </si>
  <si>
    <t>PŘÍJMY</t>
  </si>
  <si>
    <r>
      <t xml:space="preserve">Formulář lze případně nahradit účetní sestavou prokazující čerpání prostředků na realizaci projektu </t>
    </r>
    <r>
      <rPr>
        <u/>
        <sz val="9"/>
        <rFont val="Times New Roman"/>
        <family val="1"/>
        <charset val="238"/>
      </rPr>
      <t>s označením nákladových položek hrazených ze státní dotace,
tzn. je třeba zřetelně vyznačit všechny údaje, které jsou vyžadovány v této přehledné tabulce</t>
    </r>
    <r>
      <rPr>
        <sz val="9"/>
        <rFont val="Times New Roman"/>
        <family val="1"/>
        <charset val="238"/>
      </rPr>
      <t>.</t>
    </r>
  </si>
  <si>
    <t>Ostatní služby, ostatní náklady</t>
  </si>
  <si>
    <t>Uvést KONKRÉTNĚ předmět platby  ad 2/
event. druh příjmu</t>
  </si>
  <si>
    <t>Dodavatel, příjemce,
u příjmů plátce (distributor,
předplatné apod.)</t>
  </si>
  <si>
    <t>Redakční zpracování textů, redakce, editace</t>
  </si>
  <si>
    <t>Tržby z prodeje služeb, reklama, inzerce</t>
  </si>
  <si>
    <t>Distribuce, poštovné za distribuci</t>
  </si>
  <si>
    <t>30/7/2015</t>
  </si>
  <si>
    <t>Autorský honorář</t>
  </si>
  <si>
    <t>Pavel Janík</t>
  </si>
  <si>
    <t>pokl/13117</t>
  </si>
  <si>
    <t>FA 62/2015</t>
  </si>
  <si>
    <t>Nárokované mzdové nákl. u nezisk.org. (15 % z prostředků dotace)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</si>
  <si>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Dotační řízení - literatura / podpora vydávání periodik
Vyúčtování dotace z rozpočtu MK na rok 2016  </t>
    </r>
    <r>
      <rPr>
        <sz val="10"/>
        <color theme="1"/>
        <rFont val="Calibri"/>
        <family val="2"/>
        <charset val="238"/>
        <scheme val="minor"/>
      </rPr>
      <t xml:space="preserve"> (termín využití dotace)</t>
    </r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</si>
  <si>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theme="1"/>
        <rFont val="Calibri"/>
        <family val="2"/>
        <charset val="238"/>
        <scheme val="minor"/>
      </rPr>
      <t xml:space="preserve"> Slovní zhodnocení projektu je součástí tohoto vyúčtování
        </t>
    </r>
    <r>
      <rPr>
        <sz val="11"/>
        <color theme="1"/>
        <rFont val="Calibri"/>
        <family val="2"/>
        <charset val="238"/>
        <scheme val="minor"/>
      </rPr>
      <t>Z</t>
    </r>
    <r>
      <rPr>
        <sz val="10"/>
        <color theme="1"/>
        <rFont val="Calibri"/>
        <family val="2"/>
        <charset val="238"/>
        <scheme val="minor"/>
      </rPr>
      <t>pracujte v samostatné příloze podle zadané struktury.</t>
    </r>
  </si>
  <si>
    <t>(Číslo účtu příjemce dotace)</t>
  </si>
  <si>
    <r>
      <rPr>
        <b/>
        <sz val="10"/>
        <color theme="1"/>
        <rFont val="Calibri"/>
        <family val="2"/>
        <charset val="238"/>
        <scheme val="minor"/>
      </rPr>
      <t>Průběžná zpráva o projektu zaslána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dne :</t>
    </r>
  </si>
  <si>
    <t>Počet předplatitelů :</t>
  </si>
  <si>
    <t>Další nepřímé náklady:</t>
  </si>
  <si>
    <r>
      <rPr>
        <sz val="9"/>
        <color theme="1"/>
        <rFont val="Calibri"/>
        <family val="2"/>
        <charset val="238"/>
        <scheme val="minor"/>
      </rPr>
      <t xml:space="preserve">Provozní náklady a nákup služeb </t>
    </r>
    <r>
      <rPr>
        <sz val="8"/>
        <color theme="1"/>
        <rFont val="Calibri"/>
        <family val="2"/>
        <charset val="238"/>
        <scheme val="minor"/>
      </rPr>
      <t>(energie, spoje, web.stránky)</t>
    </r>
  </si>
  <si>
    <t>Honorářové náklady</t>
  </si>
  <si>
    <t>Redakční zpracování</t>
  </si>
  <si>
    <t>přepisy, korektury</t>
  </si>
  <si>
    <t>Tržby</t>
  </si>
  <si>
    <t>Prodej celkem</t>
  </si>
  <si>
    <t>Poskytnutá dotace v r. 2016</t>
  </si>
  <si>
    <t xml:space="preserve"> vyplňte jiný formulář na listu 2
</t>
  </si>
  <si>
    <t xml:space="preserve"> vyplňte jiný formulář na listu 1
</t>
  </si>
  <si>
    <t>max.</t>
  </si>
  <si>
    <r>
      <t>Prodejní cena/kus  v přímém prodeji</t>
    </r>
    <r>
      <rPr>
        <sz val="8"/>
        <color theme="1"/>
        <rFont val="Calibri"/>
        <family val="2"/>
        <charset val="238"/>
        <scheme val="minor"/>
      </rPr>
      <t xml:space="preserve"> :</t>
    </r>
  </si>
  <si>
    <r>
      <t>Rozsah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(prům. počet normostran / 1 číslo)</t>
    </r>
    <r>
      <rPr>
        <sz val="9"/>
        <color theme="1"/>
        <rFont val="Calibri"/>
        <family val="2"/>
        <charset val="238"/>
        <scheme val="minor"/>
      </rPr>
      <t xml:space="preserve">  cca:</t>
    </r>
  </si>
  <si>
    <t>asdf</t>
  </si>
  <si>
    <t>adf</t>
  </si>
  <si>
    <t xml:space="preserve">                                                                Počet zdarma distribuovaných výtisků / rok:      </t>
  </si>
  <si>
    <t xml:space="preserve">                Počet neprodaných či vrácených výtisků celkem / rok :      </t>
  </si>
  <si>
    <t xml:space="preserve">            Počet volně prodaných výtisků / rok :                        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</si>
  <si>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periodik
Vyúčtování dotace z rozpočtu MK na rok 2016  </t>
    </r>
    <r>
      <rPr>
        <sz val="10"/>
        <color theme="1"/>
        <rFont val="Calibri"/>
        <family val="2"/>
        <charset val="238"/>
        <scheme val="minor"/>
      </rPr>
      <t xml:space="preserve"> (termín využití dotace)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</si>
</sst>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"/>
    <numFmt numFmtId="165" formatCode="#,##0.00\ &quot;Kč&quot;"/>
  </numFmts>
  <fonts count="5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sz val="10"/>
      <name val="Arial CE"/>
      <charset val="238"/>
    </font>
    <font>
      <sz val="9"/>
      <name val="Arial CE"/>
      <charset val="238"/>
    </font>
    <font>
      <u/>
      <sz val="9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color theme="3" tint="-0.249977111117893"/>
      <name val="Times New Roman"/>
      <family val="1"/>
      <charset val="238"/>
    </font>
    <font>
      <sz val="10"/>
      <color theme="3" tint="-0.249977111117893"/>
      <name val="Times New Roman"/>
      <family val="1"/>
      <charset val="238"/>
    </font>
    <font>
      <b/>
      <sz val="10"/>
      <color theme="3" tint="-0.249977111117893"/>
      <name val="Times New Roman"/>
      <family val="1"/>
      <charset val="238"/>
    </font>
    <font>
      <i/>
      <sz val="10"/>
      <color theme="3" tint="-0.249977111117893"/>
      <name val="Times New Roman"/>
      <family val="1"/>
      <charset val="238"/>
    </font>
    <font>
      <sz val="11"/>
      <color theme="3" tint="-0.249977111117893"/>
      <name val="Calibri"/>
      <family val="2"/>
      <charset val="238"/>
      <scheme val="minor"/>
    </font>
    <font>
      <b/>
      <u/>
      <sz val="8"/>
      <color theme="3" tint="-0.249977111117893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52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ont="1"/>
    <xf numFmtId="16" fontId="0" fillId="0" borderId="0" xfId="0" applyNumberFormat="1"/>
    <xf numFmtId="0" fontId="17" fillId="0" borderId="0" xfId="0" applyFont="1"/>
    <xf numFmtId="49" fontId="24" fillId="6" borderId="19" xfId="0" applyNumberFormat="1" applyFont="1" applyFill="1" applyBorder="1" applyProtection="1"/>
    <xf numFmtId="49" fontId="24" fillId="6" borderId="0" xfId="0" applyNumberFormat="1" applyFont="1" applyFill="1" applyBorder="1" applyProtection="1"/>
    <xf numFmtId="3" fontId="28" fillId="6" borderId="8" xfId="0" applyNumberFormat="1" applyFont="1" applyFill="1" applyBorder="1" applyProtection="1"/>
    <xf numFmtId="3" fontId="24" fillId="0" borderId="7" xfId="0" applyNumberFormat="1" applyFont="1" applyFill="1" applyBorder="1" applyProtection="1">
      <protection locked="0"/>
    </xf>
    <xf numFmtId="3" fontId="24" fillId="0" borderId="24" xfId="0" applyNumberFormat="1" applyFont="1" applyFill="1" applyBorder="1" applyProtection="1">
      <protection locked="0"/>
    </xf>
    <xf numFmtId="3" fontId="24" fillId="0" borderId="40" xfId="0" applyNumberFormat="1" applyFont="1" applyFill="1" applyBorder="1" applyProtection="1">
      <protection locked="0"/>
    </xf>
    <xf numFmtId="49" fontId="40" fillId="0" borderId="0" xfId="0" applyNumberFormat="1" applyFont="1" applyProtection="1"/>
    <xf numFmtId="3" fontId="24" fillId="6" borderId="8" xfId="0" applyNumberFormat="1" applyFont="1" applyFill="1" applyBorder="1" applyProtection="1"/>
    <xf numFmtId="49" fontId="24" fillId="0" borderId="37" xfId="0" applyNumberFormat="1" applyFont="1" applyFill="1" applyBorder="1" applyProtection="1">
      <protection locked="0"/>
    </xf>
    <xf numFmtId="3" fontId="24" fillId="0" borderId="12" xfId="0" applyNumberFormat="1" applyFont="1" applyFill="1" applyBorder="1" applyProtection="1">
      <protection locked="0"/>
    </xf>
    <xf numFmtId="49" fontId="35" fillId="0" borderId="0" xfId="0" applyNumberFormat="1" applyFont="1" applyProtection="1"/>
    <xf numFmtId="49" fontId="24" fillId="0" borderId="12" xfId="0" applyNumberFormat="1" applyFont="1" applyFill="1" applyBorder="1" applyProtection="1">
      <protection locked="0"/>
    </xf>
    <xf numFmtId="49" fontId="24" fillId="0" borderId="36" xfId="0" applyNumberFormat="1" applyFont="1" applyFill="1" applyBorder="1" applyProtection="1">
      <protection locked="0"/>
    </xf>
    <xf numFmtId="3" fontId="24" fillId="0" borderId="21" xfId="0" applyNumberFormat="1" applyFont="1" applyFill="1" applyBorder="1" applyProtection="1">
      <protection locked="0"/>
    </xf>
    <xf numFmtId="3" fontId="24" fillId="6" borderId="17" xfId="0" applyNumberFormat="1" applyFont="1" applyFill="1" applyBorder="1" applyProtection="1"/>
    <xf numFmtId="3" fontId="28" fillId="0" borderId="12" xfId="0" applyNumberFormat="1" applyFont="1" applyFill="1" applyBorder="1" applyProtection="1">
      <protection locked="0"/>
    </xf>
    <xf numFmtId="3" fontId="24" fillId="0" borderId="36" xfId="0" applyNumberFormat="1" applyFont="1" applyFill="1" applyBorder="1" applyProtection="1">
      <protection locked="0"/>
    </xf>
    <xf numFmtId="49" fontId="24" fillId="0" borderId="0" xfId="0" applyNumberFormat="1" applyFont="1" applyFill="1" applyProtection="1"/>
    <xf numFmtId="0" fontId="24" fillId="0" borderId="0" xfId="0" applyFont="1" applyAlignment="1" applyProtection="1">
      <alignment horizontal="left"/>
      <protection locked="0"/>
    </xf>
    <xf numFmtId="0" fontId="31" fillId="0" borderId="0" xfId="0" applyFont="1" applyAlignment="1" applyProtection="1">
      <alignment horizontal="left"/>
      <protection locked="0"/>
    </xf>
    <xf numFmtId="0" fontId="24" fillId="0" borderId="0" xfId="0" applyFont="1" applyBorder="1" applyProtection="1">
      <protection locked="0"/>
    </xf>
    <xf numFmtId="49" fontId="26" fillId="0" borderId="0" xfId="0" applyNumberFormat="1" applyFont="1" applyProtection="1"/>
    <xf numFmtId="49" fontId="24" fillId="4" borderId="0" xfId="0" applyNumberFormat="1" applyFont="1" applyFill="1" applyProtection="1"/>
    <xf numFmtId="49" fontId="28" fillId="4" borderId="0" xfId="0" applyNumberFormat="1" applyFont="1" applyFill="1" applyProtection="1"/>
    <xf numFmtId="49" fontId="24" fillId="4" borderId="0" xfId="0" applyNumberFormat="1" applyFont="1" applyFill="1" applyBorder="1" applyProtection="1"/>
    <xf numFmtId="49" fontId="29" fillId="5" borderId="19" xfId="0" applyNumberFormat="1" applyFont="1" applyFill="1" applyBorder="1" applyProtection="1"/>
    <xf numFmtId="49" fontId="29" fillId="5" borderId="0" xfId="0" applyNumberFormat="1" applyFont="1" applyFill="1" applyBorder="1" applyProtection="1"/>
    <xf numFmtId="49" fontId="27" fillId="5" borderId="0" xfId="0" applyNumberFormat="1" applyFont="1" applyFill="1" applyBorder="1" applyProtection="1"/>
    <xf numFmtId="49" fontId="27" fillId="5" borderId="27" xfId="0" applyNumberFormat="1" applyFont="1" applyFill="1" applyBorder="1" applyProtection="1"/>
    <xf numFmtId="49" fontId="29" fillId="5" borderId="16" xfId="0" applyNumberFormat="1" applyFont="1" applyFill="1" applyBorder="1" applyProtection="1"/>
    <xf numFmtId="49" fontId="29" fillId="5" borderId="17" xfId="0" applyNumberFormat="1" applyFont="1" applyFill="1" applyBorder="1" applyProtection="1"/>
    <xf numFmtId="49" fontId="29" fillId="5" borderId="15" xfId="0" applyNumberFormat="1" applyFont="1" applyFill="1" applyBorder="1" applyProtection="1"/>
    <xf numFmtId="49" fontId="34" fillId="4" borderId="0" xfId="0" applyNumberFormat="1" applyFont="1" applyFill="1" applyBorder="1" applyProtection="1"/>
    <xf numFmtId="49" fontId="26" fillId="4" borderId="0" xfId="0" applyNumberFormat="1" applyFont="1" applyFill="1" applyBorder="1" applyProtection="1"/>
    <xf numFmtId="49" fontId="24" fillId="4" borderId="26" xfId="0" applyNumberFormat="1" applyFont="1" applyFill="1" applyBorder="1" applyProtection="1"/>
    <xf numFmtId="49" fontId="24" fillId="4" borderId="24" xfId="0" applyNumberFormat="1" applyFont="1" applyFill="1" applyBorder="1" applyProtection="1"/>
    <xf numFmtId="3" fontId="24" fillId="4" borderId="24" xfId="0" applyNumberFormat="1" applyFont="1" applyFill="1" applyBorder="1" applyProtection="1"/>
    <xf numFmtId="3" fontId="28" fillId="4" borderId="8" xfId="0" applyNumberFormat="1" applyFont="1" applyFill="1" applyBorder="1" applyProtection="1"/>
    <xf numFmtId="0" fontId="24" fillId="5" borderId="0" xfId="0" applyFont="1" applyFill="1" applyProtection="1"/>
    <xf numFmtId="0" fontId="24" fillId="5" borderId="0" xfId="0" applyFont="1" applyFill="1" applyBorder="1" applyAlignment="1" applyProtection="1">
      <alignment horizontal="left"/>
    </xf>
    <xf numFmtId="0" fontId="27" fillId="5" borderId="0" xfId="0" applyFont="1" applyFill="1" applyAlignment="1" applyProtection="1">
      <alignment horizontal="center"/>
    </xf>
    <xf numFmtId="0" fontId="27" fillId="5" borderId="0" xfId="0" applyFont="1" applyFill="1" applyBorder="1" applyAlignment="1" applyProtection="1">
      <alignment horizontal="center"/>
    </xf>
    <xf numFmtId="0" fontId="27" fillId="5" borderId="0" xfId="0" applyFont="1" applyFill="1" applyAlignment="1" applyProtection="1">
      <alignment horizontal="left"/>
    </xf>
    <xf numFmtId="0" fontId="32" fillId="5" borderId="0" xfId="0" applyFont="1" applyFill="1" applyAlignment="1" applyProtection="1">
      <alignment horizontal="left"/>
    </xf>
    <xf numFmtId="0" fontId="27" fillId="5" borderId="0" xfId="0" applyFont="1" applyFill="1" applyBorder="1" applyProtection="1"/>
    <xf numFmtId="0" fontId="27" fillId="5" borderId="0" xfId="0" applyFont="1" applyFill="1" applyProtection="1"/>
    <xf numFmtId="49" fontId="24" fillId="2" borderId="19" xfId="0" applyNumberFormat="1" applyFont="1" applyFill="1" applyBorder="1" applyProtection="1"/>
    <xf numFmtId="49" fontId="24" fillId="2" borderId="0" xfId="0" applyNumberFormat="1" applyFont="1" applyFill="1" applyBorder="1" applyProtection="1"/>
    <xf numFmtId="3" fontId="24" fillId="2" borderId="17" xfId="0" applyNumberFormat="1" applyFont="1" applyFill="1" applyBorder="1" applyProtection="1"/>
    <xf numFmtId="3" fontId="24" fillId="2" borderId="8" xfId="0" applyNumberFormat="1" applyFont="1" applyFill="1" applyBorder="1" applyProtection="1"/>
    <xf numFmtId="49" fontId="24" fillId="2" borderId="9" xfId="0" applyNumberFormat="1" applyFont="1" applyFill="1" applyBorder="1" applyProtection="1"/>
    <xf numFmtId="49" fontId="24" fillId="2" borderId="7" xfId="0" applyNumberFormat="1" applyFont="1" applyFill="1" applyBorder="1" applyProtection="1"/>
    <xf numFmtId="3" fontId="24" fillId="2" borderId="7" xfId="0" applyNumberFormat="1" applyFont="1" applyFill="1" applyBorder="1" applyProtection="1"/>
    <xf numFmtId="49" fontId="26" fillId="7" borderId="0" xfId="0" applyNumberFormat="1" applyFont="1" applyFill="1" applyBorder="1" applyProtection="1"/>
    <xf numFmtId="49" fontId="28" fillId="7" borderId="17" xfId="0" applyNumberFormat="1" applyFont="1" applyFill="1" applyBorder="1" applyProtection="1"/>
    <xf numFmtId="49" fontId="24" fillId="7" borderId="17" xfId="0" applyNumberFormat="1" applyFont="1" applyFill="1" applyBorder="1" applyProtection="1"/>
    <xf numFmtId="49" fontId="35" fillId="3" borderId="21" xfId="0" applyNumberFormat="1" applyFont="1" applyFill="1" applyBorder="1" applyAlignment="1" applyProtection="1">
      <alignment wrapText="1"/>
    </xf>
    <xf numFmtId="49" fontId="37" fillId="3" borderId="21" xfId="0" applyNumberFormat="1" applyFont="1" applyFill="1" applyBorder="1" applyAlignment="1" applyProtection="1">
      <alignment wrapText="1"/>
    </xf>
    <xf numFmtId="49" fontId="36" fillId="3" borderId="21" xfId="0" applyNumberFormat="1" applyFont="1" applyFill="1" applyBorder="1" applyAlignment="1" applyProtection="1">
      <alignment wrapText="1"/>
    </xf>
    <xf numFmtId="49" fontId="42" fillId="3" borderId="36" xfId="0" applyNumberFormat="1" applyFont="1" applyFill="1" applyBorder="1" applyProtection="1"/>
    <xf numFmtId="49" fontId="43" fillId="3" borderId="36" xfId="0" applyNumberFormat="1" applyFont="1" applyFill="1" applyBorder="1" applyProtection="1"/>
    <xf numFmtId="49" fontId="42" fillId="3" borderId="26" xfId="0" applyNumberFormat="1" applyFont="1" applyFill="1" applyBorder="1" applyProtection="1"/>
    <xf numFmtId="3" fontId="44" fillId="3" borderId="12" xfId="0" applyNumberFormat="1" applyFont="1" applyFill="1" applyBorder="1" applyProtection="1"/>
    <xf numFmtId="3" fontId="44" fillId="3" borderId="24" xfId="0" applyNumberFormat="1" applyFont="1" applyFill="1" applyBorder="1" applyProtection="1"/>
    <xf numFmtId="49" fontId="44" fillId="3" borderId="36" xfId="0" applyNumberFormat="1" applyFont="1" applyFill="1" applyBorder="1" applyProtection="1"/>
    <xf numFmtId="49" fontId="44" fillId="3" borderId="26" xfId="0" applyNumberFormat="1" applyFont="1" applyFill="1" applyBorder="1" applyProtection="1"/>
    <xf numFmtId="3" fontId="44" fillId="3" borderId="39" xfId="0" applyNumberFormat="1" applyFont="1" applyFill="1" applyBorder="1" applyProtection="1"/>
    <xf numFmtId="3" fontId="44" fillId="3" borderId="36" xfId="0" applyNumberFormat="1" applyFont="1" applyFill="1" applyBorder="1" applyProtection="1"/>
    <xf numFmtId="49" fontId="42" fillId="7" borderId="33" xfId="0" applyNumberFormat="1" applyFont="1" applyFill="1" applyBorder="1" applyProtection="1"/>
    <xf numFmtId="49" fontId="42" fillId="7" borderId="34" xfId="0" applyNumberFormat="1" applyFont="1" applyFill="1" applyBorder="1" applyProtection="1"/>
    <xf numFmtId="49" fontId="44" fillId="7" borderId="34" xfId="0" applyNumberFormat="1" applyFont="1" applyFill="1" applyBorder="1" applyProtection="1"/>
    <xf numFmtId="3" fontId="44" fillId="7" borderId="21" xfId="0" applyNumberFormat="1" applyFont="1" applyFill="1" applyBorder="1" applyProtection="1"/>
    <xf numFmtId="3" fontId="41" fillId="7" borderId="35" xfId="0" applyNumberFormat="1" applyFont="1" applyFill="1" applyBorder="1" applyProtection="1"/>
    <xf numFmtId="49" fontId="42" fillId="3" borderId="39" xfId="0" applyNumberFormat="1" applyFont="1" applyFill="1" applyBorder="1" applyProtection="1"/>
    <xf numFmtId="3" fontId="44" fillId="3" borderId="0" xfId="0" applyNumberFormat="1" applyFont="1" applyFill="1" applyBorder="1" applyProtection="1"/>
    <xf numFmtId="3" fontId="44" fillId="3" borderId="23" xfId="0" applyNumberFormat="1" applyFont="1" applyFill="1" applyBorder="1" applyProtection="1"/>
    <xf numFmtId="49" fontId="46" fillId="7" borderId="0" xfId="0" applyNumberFormat="1" applyFont="1" applyFill="1" applyBorder="1" applyProtection="1"/>
    <xf numFmtId="3" fontId="0" fillId="5" borderId="0" xfId="0" applyNumberFormat="1" applyFont="1" applyFill="1" applyBorder="1" applyAlignment="1" applyProtection="1">
      <protection hidden="1"/>
    </xf>
    <xf numFmtId="49" fontId="28" fillId="3" borderId="36" xfId="0" applyNumberFormat="1" applyFont="1" applyFill="1" applyBorder="1" applyAlignment="1" applyProtection="1">
      <alignment wrapText="1"/>
    </xf>
    <xf numFmtId="49" fontId="29" fillId="3" borderId="36" xfId="0" applyNumberFormat="1" applyFont="1" applyFill="1" applyBorder="1" applyAlignment="1" applyProtection="1">
      <alignment wrapText="1"/>
    </xf>
    <xf numFmtId="49" fontId="29" fillId="3" borderId="36" xfId="0" applyNumberFormat="1" applyFont="1" applyFill="1" applyBorder="1" applyProtection="1"/>
    <xf numFmtId="49" fontId="25" fillId="3" borderId="36" xfId="0" applyNumberFormat="1" applyFont="1" applyFill="1" applyBorder="1" applyAlignment="1" applyProtection="1">
      <alignment wrapText="1"/>
    </xf>
    <xf numFmtId="3" fontId="24" fillId="7" borderId="17" xfId="0" applyNumberFormat="1" applyFont="1" applyFill="1" applyBorder="1" applyProtection="1"/>
    <xf numFmtId="49" fontId="24" fillId="7" borderId="7" xfId="0" applyNumberFormat="1" applyFont="1" applyFill="1" applyBorder="1" applyProtection="1"/>
    <xf numFmtId="3" fontId="28" fillId="7" borderId="27" xfId="0" applyNumberFormat="1" applyFont="1" applyFill="1" applyBorder="1" applyProtection="1"/>
    <xf numFmtId="3" fontId="24" fillId="7" borderId="37" xfId="0" applyNumberFormat="1" applyFont="1" applyFill="1" applyBorder="1" applyProtection="1"/>
    <xf numFmtId="3" fontId="28" fillId="7" borderId="37" xfId="0" applyNumberFormat="1" applyFont="1" applyFill="1" applyBorder="1" applyProtection="1"/>
    <xf numFmtId="3" fontId="24" fillId="7" borderId="36" xfId="0" applyNumberFormat="1" applyFont="1" applyFill="1" applyBorder="1" applyProtection="1"/>
    <xf numFmtId="3" fontId="28" fillId="7" borderId="6" xfId="0" applyNumberFormat="1" applyFont="1" applyFill="1" applyBorder="1" applyProtection="1"/>
    <xf numFmtId="3" fontId="24" fillId="7" borderId="39" xfId="0" applyNumberFormat="1" applyFont="1" applyFill="1" applyBorder="1" applyProtection="1"/>
    <xf numFmtId="3" fontId="28" fillId="7" borderId="41" xfId="0" applyNumberFormat="1" applyFont="1" applyFill="1" applyBorder="1" applyProtection="1"/>
    <xf numFmtId="3" fontId="28" fillId="7" borderId="4" xfId="0" applyNumberFormat="1" applyFont="1" applyFill="1" applyBorder="1" applyProtection="1"/>
    <xf numFmtId="49" fontId="24" fillId="7" borderId="9" xfId="0" applyNumberFormat="1" applyFont="1" applyFill="1" applyBorder="1" applyProtection="1"/>
    <xf numFmtId="49" fontId="24" fillId="7" borderId="26" xfId="0" applyNumberFormat="1" applyFont="1" applyFill="1" applyBorder="1" applyProtection="1"/>
    <xf numFmtId="49" fontId="24" fillId="7" borderId="24" xfId="0" applyNumberFormat="1" applyFont="1" applyFill="1" applyBorder="1" applyProtection="1"/>
    <xf numFmtId="49" fontId="24" fillId="7" borderId="16" xfId="0" applyNumberFormat="1" applyFont="1" applyFill="1" applyBorder="1" applyProtection="1"/>
    <xf numFmtId="49" fontId="44" fillId="3" borderId="39" xfId="0" applyNumberFormat="1" applyFont="1" applyFill="1" applyBorder="1" applyProtection="1"/>
    <xf numFmtId="49" fontId="44" fillId="3" borderId="19" xfId="0" applyNumberFormat="1" applyFont="1" applyFill="1" applyBorder="1" applyProtection="1"/>
    <xf numFmtId="49" fontId="24" fillId="6" borderId="16" xfId="0" applyNumberFormat="1" applyFont="1" applyFill="1" applyBorder="1" applyProtection="1"/>
    <xf numFmtId="49" fontId="24" fillId="6" borderId="17" xfId="0" applyNumberFormat="1" applyFont="1" applyFill="1" applyBorder="1" applyProtection="1"/>
    <xf numFmtId="3" fontId="24" fillId="6" borderId="0" xfId="0" applyNumberFormat="1" applyFont="1" applyFill="1" applyBorder="1" applyProtection="1"/>
    <xf numFmtId="3" fontId="28" fillId="7" borderId="32" xfId="0" applyNumberFormat="1" applyFont="1" applyFill="1" applyBorder="1" applyProtection="1"/>
    <xf numFmtId="3" fontId="28" fillId="7" borderId="12" xfId="0" applyNumberFormat="1" applyFont="1" applyFill="1" applyBorder="1" applyProtection="1"/>
    <xf numFmtId="49" fontId="26" fillId="7" borderId="15" xfId="0" applyNumberFormat="1" applyFont="1" applyFill="1" applyBorder="1" applyProtection="1"/>
    <xf numFmtId="3" fontId="44" fillId="3" borderId="37" xfId="0" applyNumberFormat="1" applyFont="1" applyFill="1" applyBorder="1" applyProtection="1"/>
    <xf numFmtId="3" fontId="49" fillId="0" borderId="45" xfId="0" applyNumberFormat="1" applyFont="1" applyFill="1" applyBorder="1" applyProtection="1"/>
    <xf numFmtId="49" fontId="44" fillId="3" borderId="12" xfId="0" applyNumberFormat="1" applyFont="1" applyFill="1" applyBorder="1" applyProtection="1"/>
    <xf numFmtId="3" fontId="28" fillId="7" borderId="44" xfId="0" applyNumberFormat="1" applyFont="1" applyFill="1" applyBorder="1" applyProtection="1"/>
    <xf numFmtId="3" fontId="24" fillId="7" borderId="35" xfId="0" applyNumberFormat="1" applyFont="1" applyFill="1" applyBorder="1" applyProtection="1"/>
    <xf numFmtId="3" fontId="28" fillId="7" borderId="43" xfId="0" applyNumberFormat="1" applyFont="1" applyFill="1" applyBorder="1" applyProtection="1"/>
    <xf numFmtId="49" fontId="24" fillId="7" borderId="0" xfId="0" applyNumberFormat="1" applyFont="1" applyFill="1" applyBorder="1" applyProtection="1"/>
    <xf numFmtId="49" fontId="28" fillId="7" borderId="0" xfId="0" applyNumberFormat="1" applyFont="1" applyFill="1" applyBorder="1" applyProtection="1"/>
    <xf numFmtId="3" fontId="28" fillId="7" borderId="0" xfId="0" applyNumberFormat="1" applyFont="1" applyFill="1" applyBorder="1" applyProtection="1"/>
    <xf numFmtId="3" fontId="24" fillId="7" borderId="0" xfId="0" applyNumberFormat="1" applyFont="1" applyFill="1" applyBorder="1" applyProtection="1"/>
    <xf numFmtId="49" fontId="28" fillId="4" borderId="0" xfId="0" applyNumberFormat="1" applyFont="1" applyFill="1" applyBorder="1" applyProtection="1"/>
    <xf numFmtId="3" fontId="28" fillId="4" borderId="0" xfId="0" applyNumberFormat="1" applyFont="1" applyFill="1" applyBorder="1" applyProtection="1"/>
    <xf numFmtId="3" fontId="24" fillId="4" borderId="0" xfId="0" applyNumberFormat="1" applyFont="1" applyFill="1" applyBorder="1" applyProtection="1"/>
    <xf numFmtId="3" fontId="6" fillId="5" borderId="12" xfId="0" applyNumberFormat="1" applyFont="1" applyFill="1" applyBorder="1" applyProtection="1"/>
    <xf numFmtId="3" fontId="24" fillId="0" borderId="42" xfId="0" applyNumberFormat="1" applyFont="1" applyFill="1" applyBorder="1" applyProtection="1">
      <protection locked="0"/>
    </xf>
    <xf numFmtId="3" fontId="28" fillId="7" borderId="37" xfId="0" applyNumberFormat="1" applyFont="1" applyFill="1" applyBorder="1" applyProtection="1">
      <protection locked="0"/>
    </xf>
    <xf numFmtId="3" fontId="24" fillId="7" borderId="12" xfId="0" applyNumberFormat="1" applyFont="1" applyFill="1" applyBorder="1" applyProtection="1">
      <protection locked="0"/>
    </xf>
    <xf numFmtId="3" fontId="24" fillId="7" borderId="36" xfId="0" applyNumberFormat="1" applyFont="1" applyFill="1" applyBorder="1" applyProtection="1">
      <protection locked="0"/>
    </xf>
    <xf numFmtId="3" fontId="24" fillId="7" borderId="16" xfId="0" applyNumberFormat="1" applyFont="1" applyFill="1" applyBorder="1" applyProtection="1">
      <protection locked="0"/>
    </xf>
    <xf numFmtId="3" fontId="24" fillId="7" borderId="26" xfId="0" applyNumberFormat="1" applyFont="1" applyFill="1" applyBorder="1" applyProtection="1">
      <protection locked="0"/>
    </xf>
    <xf numFmtId="3" fontId="24" fillId="7" borderId="37" xfId="0" applyNumberFormat="1" applyFont="1" applyFill="1" applyBorder="1" applyProtection="1">
      <protection locked="0"/>
    </xf>
    <xf numFmtId="49" fontId="24" fillId="4" borderId="0" xfId="0" applyNumberFormat="1" applyFont="1" applyFill="1" applyProtection="1">
      <protection locked="0"/>
    </xf>
    <xf numFmtId="0" fontId="0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49" fontId="29" fillId="4" borderId="0" xfId="0" applyNumberFormat="1" applyFont="1" applyFill="1" applyProtection="1">
      <protection locked="0"/>
    </xf>
    <xf numFmtId="49" fontId="26" fillId="4" borderId="0" xfId="0" applyNumberFormat="1" applyFont="1" applyFill="1" applyProtection="1">
      <protection locked="0"/>
    </xf>
    <xf numFmtId="49" fontId="28" fillId="4" borderId="0" xfId="0" applyNumberFormat="1" applyFont="1" applyFill="1" applyProtection="1">
      <protection locked="0"/>
    </xf>
    <xf numFmtId="49" fontId="24" fillId="4" borderId="19" xfId="0" applyNumberFormat="1" applyFont="1" applyFill="1" applyBorder="1" applyProtection="1">
      <protection locked="0"/>
    </xf>
    <xf numFmtId="49" fontId="40" fillId="4" borderId="19" xfId="0" applyNumberFormat="1" applyFont="1" applyFill="1" applyBorder="1" applyProtection="1">
      <protection locked="0"/>
    </xf>
    <xf numFmtId="49" fontId="24" fillId="4" borderId="0" xfId="0" applyNumberFormat="1" applyFont="1" applyFill="1" applyBorder="1" applyProtection="1">
      <protection locked="0"/>
    </xf>
    <xf numFmtId="49" fontId="40" fillId="4" borderId="0" xfId="0" applyNumberFormat="1" applyFont="1" applyFill="1" applyProtection="1">
      <protection locked="0"/>
    </xf>
    <xf numFmtId="49" fontId="24" fillId="7" borderId="7" xfId="0" applyNumberFormat="1" applyFont="1" applyFill="1" applyBorder="1" applyAlignment="1" applyProtection="1"/>
    <xf numFmtId="3" fontId="24" fillId="7" borderId="39" xfId="0" applyNumberFormat="1" applyFont="1" applyFill="1" applyBorder="1" applyProtection="1">
      <protection locked="0"/>
    </xf>
    <xf numFmtId="3" fontId="24" fillId="7" borderId="46" xfId="0" applyNumberFormat="1" applyFont="1" applyFill="1" applyBorder="1" applyProtection="1"/>
    <xf numFmtId="49" fontId="24" fillId="0" borderId="16" xfId="0" applyNumberFormat="1" applyFont="1" applyFill="1" applyBorder="1" applyProtection="1">
      <protection locked="0"/>
    </xf>
    <xf numFmtId="49" fontId="24" fillId="0" borderId="39" xfId="0" applyNumberFormat="1" applyFont="1" applyFill="1" applyBorder="1" applyProtection="1">
      <protection locked="0"/>
    </xf>
    <xf numFmtId="49" fontId="24" fillId="0" borderId="19" xfId="0" applyNumberFormat="1" applyFont="1" applyFill="1" applyBorder="1" applyProtection="1">
      <protection locked="0"/>
    </xf>
    <xf numFmtId="49" fontId="28" fillId="0" borderId="36" xfId="0" applyNumberFormat="1" applyFont="1" applyFill="1" applyBorder="1" applyProtection="1">
      <protection locked="0"/>
    </xf>
    <xf numFmtId="49" fontId="24" fillId="0" borderId="26" xfId="0" applyNumberFormat="1" applyFont="1" applyFill="1" applyBorder="1" applyProtection="1">
      <protection locked="0"/>
    </xf>
    <xf numFmtId="3" fontId="28" fillId="7" borderId="8" xfId="0" applyNumberFormat="1" applyFont="1" applyFill="1" applyBorder="1" applyProtection="1"/>
    <xf numFmtId="3" fontId="24" fillId="0" borderId="16" xfId="0" applyNumberFormat="1" applyFont="1" applyFill="1" applyBorder="1" applyProtection="1">
      <protection locked="0"/>
    </xf>
    <xf numFmtId="3" fontId="24" fillId="0" borderId="9" xfId="0" applyNumberFormat="1" applyFont="1" applyFill="1" applyBorder="1" applyProtection="1">
      <protection locked="0"/>
    </xf>
    <xf numFmtId="3" fontId="28" fillId="7" borderId="46" xfId="0" applyNumberFormat="1" applyFont="1" applyFill="1" applyBorder="1" applyProtection="1"/>
    <xf numFmtId="0" fontId="7" fillId="3" borderId="47" xfId="0" applyFont="1" applyFill="1" applyBorder="1" applyAlignment="1" applyProtection="1">
      <alignment horizontal="center"/>
    </xf>
    <xf numFmtId="0" fontId="0" fillId="5" borderId="10" xfId="0" applyFill="1" applyBorder="1" applyAlignment="1" applyProtection="1"/>
    <xf numFmtId="0" fontId="0" fillId="0" borderId="0" xfId="0" applyFont="1" applyProtection="1"/>
    <xf numFmtId="0" fontId="0" fillId="5" borderId="0" xfId="0" applyFont="1" applyFill="1" applyBorder="1" applyAlignment="1" applyProtection="1">
      <alignment horizontal="left"/>
    </xf>
    <xf numFmtId="3" fontId="0" fillId="0" borderId="0" xfId="0" applyNumberFormat="1" applyFont="1" applyProtection="1"/>
    <xf numFmtId="0" fontId="6" fillId="5" borderId="5" xfId="0" applyFont="1" applyFill="1" applyBorder="1" applyAlignment="1" applyProtection="1">
      <alignment vertical="center" wrapText="1"/>
    </xf>
    <xf numFmtId="0" fontId="6" fillId="5" borderId="0" xfId="0" applyFont="1" applyFill="1" applyBorder="1" applyAlignment="1" applyProtection="1">
      <alignment vertical="center" wrapText="1"/>
    </xf>
    <xf numFmtId="0" fontId="6" fillId="5" borderId="6" xfId="0" applyFont="1" applyFill="1" applyBorder="1" applyAlignment="1" applyProtection="1">
      <alignment vertical="center" wrapText="1"/>
    </xf>
    <xf numFmtId="0" fontId="5" fillId="0" borderId="0" xfId="0" applyFont="1" applyProtection="1"/>
    <xf numFmtId="164" fontId="6" fillId="5" borderId="0" xfId="0" applyNumberFormat="1" applyFont="1" applyFill="1" applyBorder="1" applyAlignment="1" applyProtection="1"/>
    <xf numFmtId="164" fontId="6" fillId="5" borderId="6" xfId="0" applyNumberFormat="1" applyFont="1" applyFill="1" applyBorder="1" applyAlignment="1" applyProtection="1"/>
    <xf numFmtId="0" fontId="0" fillId="4" borderId="4" xfId="0" applyFill="1" applyBorder="1" applyAlignment="1" applyProtection="1"/>
    <xf numFmtId="0" fontId="0" fillId="4" borderId="0" xfId="0" applyFill="1" applyBorder="1" applyAlignment="1" applyProtection="1"/>
    <xf numFmtId="0" fontId="5" fillId="5" borderId="39" xfId="0" applyFont="1" applyFill="1" applyBorder="1" applyAlignment="1" applyProtection="1">
      <alignment horizontal="center" wrapText="1"/>
    </xf>
    <xf numFmtId="0" fontId="48" fillId="5" borderId="17" xfId="0" applyFont="1" applyFill="1" applyBorder="1" applyAlignment="1" applyProtection="1"/>
    <xf numFmtId="0" fontId="5" fillId="5" borderId="8" xfId="0" applyFont="1" applyFill="1" applyBorder="1" applyAlignment="1" applyProtection="1">
      <alignment horizontal="center" wrapText="1"/>
    </xf>
    <xf numFmtId="0" fontId="5" fillId="5" borderId="23" xfId="0" applyFont="1" applyFill="1" applyBorder="1" applyAlignment="1" applyProtection="1">
      <alignment horizontal="center" wrapText="1"/>
    </xf>
    <xf numFmtId="3" fontId="0" fillId="5" borderId="36" xfId="0" applyNumberFormat="1" applyFont="1" applyFill="1" applyBorder="1" applyProtection="1"/>
    <xf numFmtId="3" fontId="3" fillId="5" borderId="39" xfId="0" applyNumberFormat="1" applyFont="1" applyFill="1" applyBorder="1" applyProtection="1"/>
    <xf numFmtId="3" fontId="3" fillId="5" borderId="37" xfId="0" applyNumberFormat="1" applyFont="1" applyFill="1" applyBorder="1" applyProtection="1"/>
    <xf numFmtId="0" fontId="47" fillId="5" borderId="12" xfId="0" applyFont="1" applyFill="1" applyBorder="1" applyAlignment="1" applyProtection="1">
      <alignment horizontal="center" wrapText="1"/>
    </xf>
    <xf numFmtId="0" fontId="47" fillId="5" borderId="23" xfId="0" applyFont="1" applyFill="1" applyBorder="1" applyAlignment="1" applyProtection="1">
      <alignment horizontal="center" wrapText="1"/>
    </xf>
    <xf numFmtId="0" fontId="20" fillId="5" borderId="19" xfId="0" applyFont="1" applyFill="1" applyBorder="1" applyProtection="1"/>
    <xf numFmtId="0" fontId="20" fillId="5" borderId="0" xfId="0" applyFont="1" applyFill="1" applyBorder="1" applyAlignment="1" applyProtection="1">
      <alignment horizontal="center"/>
    </xf>
    <xf numFmtId="0" fontId="20" fillId="5" borderId="6" xfId="0" applyFont="1" applyFill="1" applyBorder="1" applyProtection="1"/>
    <xf numFmtId="0" fontId="20" fillId="5" borderId="0" xfId="0" applyFont="1" applyFill="1" applyBorder="1" applyProtection="1"/>
    <xf numFmtId="0" fontId="20" fillId="0" borderId="0" xfId="0" applyFont="1" applyBorder="1" applyProtection="1"/>
    <xf numFmtId="0" fontId="20" fillId="0" borderId="0" xfId="0" applyFont="1" applyProtection="1"/>
    <xf numFmtId="0" fontId="19" fillId="5" borderId="19" xfId="0" applyFont="1" applyFill="1" applyBorder="1" applyAlignment="1" applyProtection="1">
      <alignment horizontal="centerContinuous"/>
    </xf>
    <xf numFmtId="0" fontId="19" fillId="5" borderId="6" xfId="0" applyFont="1" applyFill="1" applyBorder="1" applyAlignment="1" applyProtection="1">
      <alignment horizontal="centerContinuous"/>
    </xf>
    <xf numFmtId="0" fontId="19" fillId="5" borderId="0" xfId="0" applyFont="1" applyFill="1" applyBorder="1" applyAlignment="1" applyProtection="1">
      <alignment horizontal="centerContinuous"/>
    </xf>
    <xf numFmtId="0" fontId="19" fillId="0" borderId="0" xfId="0" applyFont="1" applyBorder="1" applyAlignment="1" applyProtection="1">
      <alignment horizontal="centerContinuous"/>
    </xf>
    <xf numFmtId="0" fontId="19" fillId="5" borderId="17" xfId="0" applyFont="1" applyFill="1" applyBorder="1" applyAlignment="1" applyProtection="1">
      <alignment horizontal="left"/>
    </xf>
    <xf numFmtId="0" fontId="20" fillId="5" borderId="17" xfId="0" applyFont="1" applyFill="1" applyBorder="1" applyAlignment="1" applyProtection="1">
      <alignment horizontal="center"/>
    </xf>
    <xf numFmtId="0" fontId="19" fillId="5" borderId="18" xfId="0" applyFont="1" applyFill="1" applyBorder="1" applyAlignment="1" applyProtection="1">
      <alignment horizontal="centerContinuous"/>
    </xf>
    <xf numFmtId="0" fontId="20" fillId="5" borderId="5" xfId="0" applyFont="1" applyFill="1" applyBorder="1" applyAlignment="1" applyProtection="1">
      <alignment horizontal="left"/>
    </xf>
    <xf numFmtId="0" fontId="20" fillId="5" borderId="0" xfId="0" applyFont="1" applyFill="1" applyBorder="1" applyAlignment="1" applyProtection="1">
      <alignment horizontal="left"/>
    </xf>
    <xf numFmtId="0" fontId="19" fillId="5" borderId="0" xfId="0" applyFont="1" applyFill="1" applyBorder="1" applyAlignment="1" applyProtection="1">
      <alignment horizontal="center"/>
    </xf>
    <xf numFmtId="0" fontId="20" fillId="5" borderId="0" xfId="0" applyFont="1" applyFill="1" applyBorder="1" applyAlignment="1" applyProtection="1">
      <alignment horizontal="left" wrapText="1"/>
    </xf>
    <xf numFmtId="0" fontId="20" fillId="5" borderId="0" xfId="0" applyFont="1" applyFill="1" applyAlignment="1" applyProtection="1"/>
    <xf numFmtId="0" fontId="20" fillId="0" borderId="0" xfId="0" applyFont="1" applyBorder="1" applyAlignment="1" applyProtection="1">
      <alignment horizontal="left"/>
    </xf>
    <xf numFmtId="0" fontId="20" fillId="5" borderId="0" xfId="0" applyFont="1" applyFill="1" applyAlignment="1" applyProtection="1">
      <alignment horizontal="left"/>
    </xf>
    <xf numFmtId="0" fontId="8" fillId="5" borderId="0" xfId="0" applyFont="1" applyFill="1" applyBorder="1" applyProtection="1"/>
    <xf numFmtId="0" fontId="8" fillId="5" borderId="0" xfId="0" applyFont="1" applyFill="1" applyBorder="1" applyAlignment="1" applyProtection="1">
      <alignment horizontal="center"/>
    </xf>
    <xf numFmtId="0" fontId="8" fillId="5" borderId="16" xfId="0" applyFont="1" applyFill="1" applyBorder="1" applyAlignment="1" applyProtection="1">
      <alignment horizontal="left"/>
    </xf>
    <xf numFmtId="0" fontId="8" fillId="5" borderId="17" xfId="0" applyFont="1" applyFill="1" applyBorder="1" applyAlignment="1" applyProtection="1">
      <alignment horizontal="left"/>
    </xf>
    <xf numFmtId="0" fontId="8" fillId="5" borderId="17" xfId="0" applyFont="1" applyFill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Protection="1"/>
    <xf numFmtId="0" fontId="8" fillId="0" borderId="0" xfId="0" applyFont="1" applyAlignment="1" applyProtection="1">
      <alignment horizontal="left"/>
    </xf>
    <xf numFmtId="0" fontId="8" fillId="0" borderId="0" xfId="0" applyFont="1" applyBorder="1" applyProtection="1"/>
    <xf numFmtId="0" fontId="8" fillId="5" borderId="0" xfId="0" applyFont="1" applyFill="1" applyProtection="1"/>
    <xf numFmtId="0" fontId="8" fillId="5" borderId="0" xfId="0" applyFont="1" applyFill="1" applyAlignment="1" applyProtection="1">
      <alignment horizontal="left"/>
    </xf>
    <xf numFmtId="0" fontId="0" fillId="0" borderId="0" xfId="0" applyFont="1" applyFill="1" applyProtection="1"/>
    <xf numFmtId="0" fontId="0" fillId="0" borderId="0" xfId="0" applyProtection="1"/>
    <xf numFmtId="0" fontId="0" fillId="0" borderId="0" xfId="0" applyBorder="1" applyProtection="1"/>
    <xf numFmtId="0" fontId="6" fillId="0" borderId="0" xfId="0" applyFont="1" applyProtection="1"/>
    <xf numFmtId="0" fontId="5" fillId="0" borderId="0" xfId="0" applyFont="1" applyFill="1" applyProtection="1"/>
    <xf numFmtId="0" fontId="3" fillId="0" borderId="0" xfId="0" applyFont="1" applyProtection="1"/>
    <xf numFmtId="0" fontId="24" fillId="0" borderId="0" xfId="0" applyFont="1" applyBorder="1" applyProtection="1"/>
    <xf numFmtId="0" fontId="28" fillId="5" borderId="0" xfId="0" applyFont="1" applyFill="1" applyBorder="1" applyAlignment="1" applyProtection="1">
      <alignment horizontal="centerContinuous"/>
    </xf>
    <xf numFmtId="0" fontId="28" fillId="0" borderId="0" xfId="0" applyFont="1" applyBorder="1" applyAlignment="1" applyProtection="1">
      <alignment horizontal="centerContinuous"/>
    </xf>
    <xf numFmtId="0" fontId="0" fillId="5" borderId="0" xfId="0" applyFill="1" applyProtection="1"/>
    <xf numFmtId="3" fontId="6" fillId="0" borderId="0" xfId="0" applyNumberFormat="1" applyFont="1" applyProtection="1"/>
    <xf numFmtId="3" fontId="0" fillId="0" borderId="0" xfId="0" applyNumberFormat="1" applyProtection="1"/>
    <xf numFmtId="3" fontId="3" fillId="7" borderId="31" xfId="0" applyNumberFormat="1" applyFont="1" applyFill="1" applyBorder="1" applyAlignment="1" applyProtection="1"/>
    <xf numFmtId="0" fontId="3" fillId="7" borderId="32" xfId="0" applyFont="1" applyFill="1" applyBorder="1" applyAlignment="1" applyProtection="1"/>
    <xf numFmtId="3" fontId="3" fillId="0" borderId="0" xfId="0" applyNumberFormat="1" applyFont="1" applyProtection="1"/>
    <xf numFmtId="0" fontId="7" fillId="3" borderId="20" xfId="0" applyFont="1" applyFill="1" applyBorder="1" applyAlignment="1" applyProtection="1">
      <alignment horizontal="center"/>
    </xf>
    <xf numFmtId="0" fontId="6" fillId="0" borderId="16" xfId="0" applyFont="1" applyBorder="1" applyProtection="1">
      <protection locked="0"/>
    </xf>
    <xf numFmtId="3" fontId="7" fillId="0" borderId="12" xfId="0" applyNumberFormat="1" applyFont="1" applyFill="1" applyBorder="1" applyAlignment="1" applyProtection="1">
      <protection locked="0"/>
    </xf>
    <xf numFmtId="164" fontId="6" fillId="0" borderId="37" xfId="0" applyNumberFormat="1" applyFont="1" applyFill="1" applyBorder="1" applyAlignment="1" applyProtection="1">
      <protection locked="0"/>
    </xf>
    <xf numFmtId="164" fontId="6" fillId="0" borderId="38" xfId="0" applyNumberFormat="1" applyFont="1" applyFill="1" applyBorder="1" applyAlignment="1" applyProtection="1">
      <protection locked="0"/>
    </xf>
    <xf numFmtId="0" fontId="0" fillId="5" borderId="0" xfId="0" applyFont="1" applyFill="1" applyProtection="1"/>
    <xf numFmtId="0" fontId="6" fillId="5" borderId="0" xfId="0" applyFont="1" applyFill="1" applyProtection="1"/>
    <xf numFmtId="0" fontId="5" fillId="5" borderId="0" xfId="0" applyFont="1" applyFill="1" applyProtection="1"/>
    <xf numFmtId="3" fontId="6" fillId="5" borderId="0" xfId="0" applyNumberFormat="1" applyFont="1" applyFill="1" applyBorder="1" applyProtection="1"/>
    <xf numFmtId="3" fontId="0" fillId="5" borderId="0" xfId="0" applyNumberFormat="1" applyFont="1" applyFill="1" applyBorder="1" applyProtection="1"/>
    <xf numFmtId="3" fontId="0" fillId="5" borderId="0" xfId="0" applyNumberFormat="1" applyFill="1" applyBorder="1" applyProtection="1"/>
    <xf numFmtId="0" fontId="3" fillId="5" borderId="0" xfId="0" applyFont="1" applyFill="1" applyProtection="1"/>
    <xf numFmtId="3" fontId="0" fillId="5" borderId="0" xfId="0" applyNumberFormat="1" applyFont="1" applyFill="1" applyProtection="1"/>
    <xf numFmtId="3" fontId="0" fillId="5" borderId="0" xfId="0" applyNumberFormat="1" applyFont="1" applyFill="1" applyBorder="1" applyAlignment="1" applyProtection="1">
      <alignment wrapText="1"/>
    </xf>
    <xf numFmtId="0" fontId="5" fillId="5" borderId="5" xfId="0" applyFont="1" applyFill="1" applyBorder="1" applyProtection="1"/>
    <xf numFmtId="0" fontId="6" fillId="5" borderId="5" xfId="0" applyFont="1" applyFill="1" applyBorder="1" applyProtection="1"/>
    <xf numFmtId="0" fontId="6" fillId="5" borderId="0" xfId="0" applyFont="1" applyFill="1" applyBorder="1" applyProtection="1"/>
    <xf numFmtId="0" fontId="0" fillId="5" borderId="6" xfId="0" applyFont="1" applyFill="1" applyBorder="1" applyAlignment="1" applyProtection="1"/>
    <xf numFmtId="0" fontId="3" fillId="5" borderId="5" xfId="0" applyFont="1" applyFill="1" applyBorder="1" applyProtection="1"/>
    <xf numFmtId="0" fontId="3" fillId="5" borderId="0" xfId="0" applyFont="1" applyFill="1" applyBorder="1" applyProtection="1"/>
    <xf numFmtId="0" fontId="5" fillId="5" borderId="0" xfId="0" applyFont="1" applyFill="1" applyBorder="1" applyProtection="1"/>
    <xf numFmtId="0" fontId="7" fillId="5" borderId="4" xfId="0" applyFont="1" applyFill="1" applyBorder="1" applyAlignment="1" applyProtection="1"/>
    <xf numFmtId="0" fontId="0" fillId="5" borderId="6" xfId="0" applyFont="1" applyFill="1" applyBorder="1" applyAlignment="1" applyProtection="1">
      <alignment horizontal="left"/>
    </xf>
    <xf numFmtId="3" fontId="0" fillId="5" borderId="6" xfId="0" applyNumberFormat="1" applyFont="1" applyFill="1" applyBorder="1" applyAlignment="1" applyProtection="1"/>
    <xf numFmtId="3" fontId="6" fillId="5" borderId="6" xfId="0" applyNumberFormat="1" applyFont="1" applyFill="1" applyBorder="1" applyAlignment="1" applyProtection="1"/>
    <xf numFmtId="3" fontId="3" fillId="5" borderId="0" xfId="0" applyNumberFormat="1" applyFont="1" applyFill="1" applyBorder="1" applyAlignment="1" applyProtection="1"/>
    <xf numFmtId="3" fontId="6" fillId="5" borderId="36" xfId="0" applyNumberFormat="1" applyFont="1" applyFill="1" applyBorder="1" applyAlignment="1" applyProtection="1"/>
    <xf numFmtId="3" fontId="6" fillId="5" borderId="0" xfId="0" applyNumberFormat="1" applyFont="1" applyFill="1" applyBorder="1" applyAlignment="1" applyProtection="1">
      <alignment horizontal="center"/>
    </xf>
    <xf numFmtId="0" fontId="0" fillId="5" borderId="0" xfId="0" applyFont="1" applyFill="1" applyBorder="1" applyProtection="1"/>
    <xf numFmtId="3" fontId="16" fillId="5" borderId="5" xfId="0" applyNumberFormat="1" applyFont="1" applyFill="1" applyBorder="1" applyAlignment="1" applyProtection="1">
      <alignment wrapText="1"/>
    </xf>
    <xf numFmtId="3" fontId="7" fillId="5" borderId="12" xfId="0" applyNumberFormat="1" applyFont="1" applyFill="1" applyBorder="1" applyAlignment="1" applyProtection="1"/>
    <xf numFmtId="0" fontId="3" fillId="5" borderId="0" xfId="0" applyFont="1" applyFill="1" applyBorder="1" applyAlignment="1" applyProtection="1">
      <alignment wrapText="1"/>
    </xf>
    <xf numFmtId="0" fontId="3" fillId="5" borderId="0" xfId="0" applyFont="1" applyFill="1" applyBorder="1" applyAlignment="1" applyProtection="1">
      <alignment wrapText="1" shrinkToFit="1"/>
    </xf>
    <xf numFmtId="0" fontId="0" fillId="4" borderId="0" xfId="0" applyFont="1" applyFill="1" applyBorder="1" applyAlignment="1" applyProtection="1">
      <alignment wrapText="1"/>
    </xf>
    <xf numFmtId="3" fontId="3" fillId="0" borderId="12" xfId="0" applyNumberFormat="1" applyFont="1" applyFill="1" applyBorder="1" applyProtection="1">
      <protection locked="0"/>
    </xf>
    <xf numFmtId="0" fontId="0" fillId="5" borderId="1" xfId="0" applyFont="1" applyFill="1" applyBorder="1" applyProtection="1"/>
    <xf numFmtId="3" fontId="5" fillId="5" borderId="6" xfId="0" applyNumberFormat="1" applyFont="1" applyFill="1" applyBorder="1" applyAlignment="1" applyProtection="1">
      <alignment horizontal="center"/>
    </xf>
    <xf numFmtId="0" fontId="5" fillId="5" borderId="6" xfId="0" applyFont="1" applyFill="1" applyBorder="1" applyAlignment="1" applyProtection="1">
      <alignment horizontal="center"/>
    </xf>
    <xf numFmtId="3" fontId="5" fillId="5" borderId="6" xfId="0" applyNumberFormat="1" applyFont="1" applyFill="1" applyBorder="1" applyAlignment="1" applyProtection="1"/>
    <xf numFmtId="3" fontId="5" fillId="5" borderId="6" xfId="0" applyNumberFormat="1" applyFont="1" applyFill="1" applyBorder="1" applyAlignment="1" applyProtection="1">
      <protection hidden="1"/>
    </xf>
    <xf numFmtId="0" fontId="0" fillId="5" borderId="5" xfId="0" applyFont="1" applyFill="1" applyBorder="1" applyProtection="1"/>
    <xf numFmtId="0" fontId="0" fillId="5" borderId="6" xfId="0" applyFont="1" applyFill="1" applyBorder="1" applyProtection="1"/>
    <xf numFmtId="3" fontId="0" fillId="5" borderId="0" xfId="0" applyNumberFormat="1" applyFont="1" applyFill="1" applyBorder="1" applyAlignment="1" applyProtection="1">
      <alignment horizontal="right"/>
    </xf>
    <xf numFmtId="3" fontId="7" fillId="5" borderId="12" xfId="0" applyNumberFormat="1" applyFont="1" applyFill="1" applyBorder="1" applyProtection="1"/>
    <xf numFmtId="3" fontId="7" fillId="5" borderId="6" xfId="0" applyNumberFormat="1" applyFont="1" applyFill="1" applyBorder="1" applyProtection="1"/>
    <xf numFmtId="0" fontId="0" fillId="5" borderId="0" xfId="0" applyFill="1" applyBorder="1" applyProtection="1"/>
    <xf numFmtId="0" fontId="6" fillId="5" borderId="6" xfId="0" applyFont="1" applyFill="1" applyBorder="1" applyAlignment="1" applyProtection="1">
      <alignment horizontal="center"/>
    </xf>
    <xf numFmtId="3" fontId="3" fillId="0" borderId="12" xfId="0" applyNumberFormat="1" applyFont="1" applyFill="1" applyBorder="1" applyAlignment="1" applyProtection="1">
      <protection locked="0"/>
    </xf>
    <xf numFmtId="3" fontId="3" fillId="0" borderId="12" xfId="0" applyNumberFormat="1" applyFont="1" applyBorder="1" applyAlignment="1" applyProtection="1">
      <protection locked="0" hidden="1"/>
    </xf>
    <xf numFmtId="3" fontId="3" fillId="5" borderId="12" xfId="0" applyNumberFormat="1" applyFont="1" applyFill="1" applyBorder="1" applyAlignment="1" applyProtection="1">
      <alignment horizontal="center"/>
    </xf>
    <xf numFmtId="3" fontId="3" fillId="5" borderId="0" xfId="0" applyNumberFormat="1" applyFont="1" applyFill="1" applyBorder="1" applyProtection="1"/>
    <xf numFmtId="3" fontId="3" fillId="5" borderId="27" xfId="0" applyNumberFormat="1" applyFont="1" applyFill="1" applyBorder="1" applyAlignment="1" applyProtection="1">
      <alignment horizontal="center"/>
    </xf>
    <xf numFmtId="3" fontId="3" fillId="5" borderId="12" xfId="0" applyNumberFormat="1" applyFont="1" applyFill="1" applyBorder="1" applyAlignment="1" applyProtection="1">
      <alignment horizontal="center"/>
      <protection hidden="1"/>
    </xf>
    <xf numFmtId="3" fontId="3" fillId="5" borderId="5" xfId="0" applyNumberFormat="1" applyFont="1" applyFill="1" applyBorder="1" applyAlignment="1" applyProtection="1"/>
    <xf numFmtId="3" fontId="3" fillId="5" borderId="12" xfId="0" applyNumberFormat="1" applyFont="1" applyFill="1" applyBorder="1" applyAlignment="1" applyProtection="1"/>
    <xf numFmtId="3" fontId="3" fillId="0" borderId="9" xfId="0" applyNumberFormat="1" applyFont="1" applyBorder="1" applyAlignment="1" applyProtection="1">
      <protection locked="0"/>
    </xf>
    <xf numFmtId="3" fontId="3" fillId="5" borderId="6" xfId="0" applyNumberFormat="1" applyFont="1" applyFill="1" applyBorder="1" applyAlignment="1" applyProtection="1"/>
    <xf numFmtId="3" fontId="3" fillId="5" borderId="8" xfId="0" applyNumberFormat="1" applyFont="1" applyFill="1" applyBorder="1" applyAlignment="1" applyProtection="1"/>
    <xf numFmtId="0" fontId="0" fillId="5" borderId="0" xfId="0" applyFont="1" applyFill="1" applyBorder="1" applyAlignment="1" applyProtection="1"/>
    <xf numFmtId="3" fontId="7" fillId="5" borderId="5" xfId="0" applyNumberFormat="1" applyFont="1" applyFill="1" applyBorder="1" applyAlignment="1" applyProtection="1"/>
    <xf numFmtId="3" fontId="7" fillId="5" borderId="0" xfId="0" applyNumberFormat="1" applyFont="1" applyFill="1" applyBorder="1" applyAlignment="1" applyProtection="1"/>
    <xf numFmtId="0" fontId="3" fillId="5" borderId="5" xfId="0" applyFont="1" applyFill="1" applyBorder="1" applyAlignment="1" applyProtection="1">
      <alignment horizontal="left"/>
    </xf>
    <xf numFmtId="3" fontId="6" fillId="0" borderId="12" xfId="0" applyNumberFormat="1" applyFont="1" applyFill="1" applyBorder="1" applyAlignment="1" applyProtection="1">
      <protection locked="0"/>
    </xf>
    <xf numFmtId="0" fontId="3" fillId="5" borderId="5" xfId="0" applyFont="1" applyFill="1" applyBorder="1" applyAlignment="1" applyProtection="1"/>
    <xf numFmtId="0" fontId="3" fillId="5" borderId="6" xfId="0" applyFont="1" applyFill="1" applyBorder="1" applyAlignment="1" applyProtection="1"/>
    <xf numFmtId="3" fontId="3" fillId="0" borderId="12" xfId="0" applyNumberFormat="1" applyFont="1" applyBorder="1" applyAlignment="1" applyProtection="1">
      <protection locked="0"/>
    </xf>
    <xf numFmtId="14" fontId="6" fillId="0" borderId="12" xfId="0" applyNumberFormat="1" applyFont="1" applyFill="1" applyBorder="1" applyAlignment="1" applyProtection="1">
      <protection locked="0"/>
    </xf>
    <xf numFmtId="0" fontId="1" fillId="5" borderId="0" xfId="0" applyFont="1" applyFill="1" applyBorder="1" applyAlignment="1" applyProtection="1"/>
    <xf numFmtId="0" fontId="1" fillId="5" borderId="6" xfId="0" applyFont="1" applyFill="1" applyBorder="1" applyAlignment="1" applyProtection="1"/>
    <xf numFmtId="0" fontId="6" fillId="5" borderId="0" xfId="0" applyFont="1" applyFill="1" applyBorder="1" applyAlignment="1" applyProtection="1">
      <alignment horizontal="left"/>
    </xf>
    <xf numFmtId="0" fontId="5" fillId="5" borderId="16" xfId="0" applyFont="1" applyFill="1" applyBorder="1" applyAlignment="1" applyProtection="1"/>
    <xf numFmtId="3" fontId="3" fillId="5" borderId="6" xfId="0" applyNumberFormat="1" applyFont="1" applyFill="1" applyBorder="1" applyAlignment="1" applyProtection="1">
      <alignment horizontal="center"/>
    </xf>
    <xf numFmtId="3" fontId="3" fillId="0" borderId="16" xfId="0" applyNumberFormat="1" applyFont="1" applyBorder="1" applyAlignment="1" applyProtection="1">
      <protection locked="0"/>
    </xf>
    <xf numFmtId="3" fontId="0" fillId="5" borderId="0" xfId="0" applyNumberFormat="1" applyFont="1" applyFill="1" applyBorder="1" applyAlignment="1" applyProtection="1"/>
    <xf numFmtId="3" fontId="6" fillId="5" borderId="12" xfId="0" applyNumberFormat="1" applyFont="1" applyFill="1" applyBorder="1" applyAlignment="1" applyProtection="1"/>
    <xf numFmtId="3" fontId="3" fillId="0" borderId="12" xfId="0" applyNumberFormat="1" applyFont="1" applyFill="1" applyBorder="1" applyAlignment="1" applyProtection="1">
      <alignment horizontal="right"/>
      <protection locked="0" hidden="1"/>
    </xf>
    <xf numFmtId="3" fontId="3" fillId="0" borderId="12" xfId="0" applyNumberFormat="1" applyFont="1" applyFill="1" applyBorder="1" applyAlignment="1" applyProtection="1">
      <alignment horizontal="right"/>
      <protection locked="0"/>
    </xf>
    <xf numFmtId="3" fontId="3" fillId="5" borderId="12" xfId="0" applyNumberFormat="1" applyFont="1" applyFill="1" applyBorder="1" applyProtection="1"/>
    <xf numFmtId="3" fontId="3" fillId="5" borderId="37" xfId="0" applyNumberFormat="1" applyFont="1" applyFill="1" applyBorder="1" applyAlignment="1" applyProtection="1"/>
    <xf numFmtId="3" fontId="3" fillId="5" borderId="9" xfId="0" applyNumberFormat="1" applyFont="1" applyFill="1" applyBorder="1" applyAlignment="1" applyProtection="1"/>
    <xf numFmtId="3" fontId="6" fillId="5" borderId="5" xfId="0" applyNumberFormat="1" applyFont="1" applyFill="1" applyBorder="1" applyAlignment="1" applyProtection="1"/>
    <xf numFmtId="3" fontId="6" fillId="5" borderId="0" xfId="0" applyNumberFormat="1" applyFont="1" applyFill="1" applyBorder="1" applyAlignment="1" applyProtection="1"/>
    <xf numFmtId="0" fontId="0" fillId="5" borderId="6" xfId="0" applyFill="1" applyBorder="1" applyAlignment="1" applyProtection="1"/>
    <xf numFmtId="3" fontId="6" fillId="0" borderId="12" xfId="0" applyNumberFormat="1" applyFont="1" applyBorder="1" applyAlignment="1" applyProtection="1">
      <protection locked="0"/>
    </xf>
    <xf numFmtId="3" fontId="4" fillId="5" borderId="12" xfId="0" applyNumberFormat="1" applyFont="1" applyFill="1" applyBorder="1" applyAlignment="1" applyProtection="1"/>
    <xf numFmtId="0" fontId="0" fillId="4" borderId="6" xfId="0" applyFill="1" applyBorder="1" applyAlignment="1" applyProtection="1"/>
    <xf numFmtId="0" fontId="5" fillId="5" borderId="36" xfId="0" applyFont="1" applyFill="1" applyBorder="1" applyAlignment="1" applyProtection="1">
      <alignment horizontal="center" wrapText="1"/>
    </xf>
    <xf numFmtId="10" fontId="6" fillId="5" borderId="6" xfId="0" applyNumberFormat="1" applyFont="1" applyFill="1" applyBorder="1" applyAlignment="1" applyProtection="1"/>
    <xf numFmtId="164" fontId="5" fillId="5" borderId="6" xfId="0" applyNumberFormat="1" applyFont="1" applyFill="1" applyBorder="1" applyAlignment="1" applyProtection="1"/>
    <xf numFmtId="164" fontId="5" fillId="5" borderId="18" xfId="0" applyNumberFormat="1" applyFont="1" applyFill="1" applyBorder="1" applyAlignment="1" applyProtection="1"/>
    <xf numFmtId="0" fontId="5" fillId="4" borderId="0" xfId="0" applyFont="1" applyFill="1" applyBorder="1" applyAlignment="1" applyProtection="1">
      <alignment horizontal="center" wrapText="1"/>
    </xf>
    <xf numFmtId="0" fontId="3" fillId="5" borderId="18" xfId="0" applyFont="1" applyFill="1" applyBorder="1" applyAlignment="1" applyProtection="1"/>
    <xf numFmtId="0" fontId="6" fillId="5" borderId="0" xfId="0" applyFont="1" applyFill="1" applyBorder="1" applyAlignment="1" applyProtection="1"/>
    <xf numFmtId="0" fontId="6" fillId="5" borderId="6" xfId="0" applyFont="1" applyFill="1" applyBorder="1" applyAlignment="1" applyProtection="1"/>
    <xf numFmtId="0" fontId="5" fillId="5" borderId="12" xfId="0" applyFont="1" applyFill="1" applyBorder="1" applyAlignment="1" applyProtection="1">
      <alignment horizontal="center" wrapText="1"/>
    </xf>
    <xf numFmtId="0" fontId="0" fillId="5" borderId="17" xfId="0" applyFont="1" applyFill="1" applyBorder="1" applyAlignment="1" applyProtection="1">
      <alignment horizontal="left"/>
    </xf>
    <xf numFmtId="0" fontId="20" fillId="5" borderId="24" xfId="0" applyFont="1" applyFill="1" applyBorder="1" applyProtection="1">
      <protection locked="0"/>
    </xf>
    <xf numFmtId="0" fontId="20" fillId="5" borderId="24" xfId="0" applyFont="1" applyFill="1" applyBorder="1" applyAlignment="1" applyProtection="1">
      <alignment horizontal="center"/>
      <protection locked="0"/>
    </xf>
    <xf numFmtId="0" fontId="20" fillId="5" borderId="23" xfId="0" applyFont="1" applyFill="1" applyBorder="1" applyProtection="1">
      <protection locked="0"/>
    </xf>
    <xf numFmtId="0" fontId="8" fillId="5" borderId="0" xfId="0" applyFont="1" applyFill="1" applyBorder="1" applyProtection="1">
      <protection locked="0"/>
    </xf>
    <xf numFmtId="0" fontId="8" fillId="5" borderId="0" xfId="0" applyFont="1" applyFill="1" applyBorder="1" applyAlignment="1" applyProtection="1">
      <alignment horizontal="center"/>
      <protection locked="0"/>
    </xf>
    <xf numFmtId="0" fontId="8" fillId="5" borderId="27" xfId="0" applyFont="1" applyFill="1" applyBorder="1" applyProtection="1">
      <protection locked="0"/>
    </xf>
    <xf numFmtId="0" fontId="5" fillId="5" borderId="19" xfId="0" applyFont="1" applyFill="1" applyBorder="1" applyAlignment="1" applyProtection="1">
      <protection locked="0"/>
    </xf>
    <xf numFmtId="0" fontId="5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protection locked="0"/>
    </xf>
    <xf numFmtId="0" fontId="8" fillId="5" borderId="19" xfId="0" applyFont="1" applyFill="1" applyBorder="1" applyAlignment="1" applyProtection="1">
      <alignment horizontal="left"/>
      <protection locked="0"/>
    </xf>
    <xf numFmtId="0" fontId="8" fillId="5" borderId="0" xfId="0" applyFont="1" applyFill="1" applyBorder="1" applyAlignment="1" applyProtection="1">
      <alignment horizontal="left"/>
      <protection locked="0"/>
    </xf>
    <xf numFmtId="0" fontId="8" fillId="5" borderId="19" xfId="0" applyFont="1" applyFill="1" applyBorder="1" applyProtection="1">
      <protection locked="0"/>
    </xf>
    <xf numFmtId="3" fontId="0" fillId="0" borderId="13" xfId="0" applyNumberFormat="1" applyFill="1" applyBorder="1" applyAlignment="1" applyProtection="1">
      <protection locked="0"/>
    </xf>
    <xf numFmtId="3" fontId="0" fillId="5" borderId="6" xfId="0" applyNumberFormat="1" applyFont="1" applyFill="1" applyBorder="1" applyProtection="1"/>
    <xf numFmtId="3" fontId="3" fillId="8" borderId="0" xfId="0" applyNumberFormat="1" applyFont="1" applyFill="1" applyBorder="1" applyProtection="1"/>
    <xf numFmtId="3" fontId="3" fillId="8" borderId="0" xfId="0" applyNumberFormat="1" applyFont="1" applyFill="1" applyBorder="1" applyAlignment="1" applyProtection="1"/>
    <xf numFmtId="3" fontId="3" fillId="8" borderId="27" xfId="0" applyNumberFormat="1" applyFont="1" applyFill="1" applyBorder="1" applyAlignment="1" applyProtection="1">
      <alignment horizontal="center"/>
    </xf>
    <xf numFmtId="3" fontId="11" fillId="5" borderId="6" xfId="0" applyNumberFormat="1" applyFont="1" applyFill="1" applyBorder="1" applyAlignment="1" applyProtection="1">
      <alignment horizontal="center"/>
    </xf>
    <xf numFmtId="164" fontId="11" fillId="5" borderId="6" xfId="0" applyNumberFormat="1" applyFont="1" applyFill="1" applyBorder="1" applyAlignment="1" applyProtection="1"/>
    <xf numFmtId="164" fontId="11" fillId="5" borderId="18" xfId="0" applyNumberFormat="1" applyFont="1" applyFill="1" applyBorder="1" applyAlignment="1" applyProtection="1"/>
    <xf numFmtId="3" fontId="3" fillId="5" borderId="36" xfId="0" applyNumberFormat="1" applyFont="1" applyFill="1" applyBorder="1" applyProtection="1"/>
    <xf numFmtId="3" fontId="3" fillId="5" borderId="36" xfId="0" applyNumberFormat="1" applyFont="1" applyFill="1" applyBorder="1" applyAlignment="1" applyProtection="1"/>
    <xf numFmtId="3" fontId="3" fillId="5" borderId="36" xfId="0" applyNumberFormat="1" applyFont="1" applyFill="1" applyBorder="1" applyAlignment="1" applyProtection="1">
      <alignment horizontal="center"/>
      <protection hidden="1"/>
    </xf>
    <xf numFmtId="3" fontId="3" fillId="5" borderId="7" xfId="0" applyNumberFormat="1" applyFont="1" applyFill="1" applyBorder="1" applyAlignment="1" applyProtection="1">
      <alignment horizontal="center"/>
    </xf>
    <xf numFmtId="3" fontId="3" fillId="5" borderId="7" xfId="0" applyNumberFormat="1" applyFont="1" applyFill="1" applyBorder="1" applyAlignment="1" applyProtection="1">
      <alignment horizontal="center"/>
      <protection hidden="1"/>
    </xf>
    <xf numFmtId="3" fontId="3" fillId="0" borderId="36" xfId="0" applyNumberFormat="1" applyFont="1" applyFill="1" applyBorder="1" applyProtection="1">
      <protection locked="0"/>
    </xf>
    <xf numFmtId="3" fontId="3" fillId="0" borderId="36" xfId="0" applyNumberFormat="1" applyFont="1" applyBorder="1" applyAlignment="1" applyProtection="1">
      <protection locked="0" hidden="1"/>
    </xf>
    <xf numFmtId="3" fontId="3" fillId="5" borderId="36" xfId="0" applyNumberFormat="1" applyFont="1" applyFill="1" applyBorder="1" applyAlignment="1" applyProtection="1">
      <alignment horizontal="center"/>
    </xf>
    <xf numFmtId="3" fontId="3" fillId="0" borderId="37" xfId="0" applyNumberFormat="1" applyFont="1" applyFill="1" applyBorder="1" applyProtection="1">
      <protection locked="0"/>
    </xf>
    <xf numFmtId="3" fontId="3" fillId="0" borderId="37" xfId="0" applyNumberFormat="1" applyFont="1" applyBorder="1" applyAlignment="1" applyProtection="1">
      <protection locked="0"/>
    </xf>
    <xf numFmtId="3" fontId="3" fillId="5" borderId="37" xfId="0" applyNumberFormat="1" applyFont="1" applyFill="1" applyBorder="1" applyAlignment="1" applyProtection="1">
      <alignment horizontal="center"/>
    </xf>
    <xf numFmtId="3" fontId="3" fillId="8" borderId="7" xfId="0" applyNumberFormat="1" applyFont="1" applyFill="1" applyBorder="1" applyAlignment="1" applyProtection="1">
      <alignment horizontal="center"/>
    </xf>
    <xf numFmtId="0" fontId="7" fillId="5" borderId="5" xfId="0" applyFont="1" applyFill="1" applyBorder="1" applyAlignment="1" applyProtection="1"/>
    <xf numFmtId="0" fontId="0" fillId="5" borderId="0" xfId="0" applyFill="1" applyBorder="1" applyAlignment="1" applyProtection="1"/>
    <xf numFmtId="0" fontId="22" fillId="5" borderId="14" xfId="0" applyFont="1" applyFill="1" applyBorder="1" applyAlignment="1" applyProtection="1">
      <alignment horizontal="left"/>
    </xf>
    <xf numFmtId="0" fontId="0" fillId="5" borderId="17" xfId="0" applyFill="1" applyBorder="1" applyAlignment="1" applyProtection="1"/>
    <xf numFmtId="10" fontId="20" fillId="5" borderId="9" xfId="0" applyNumberFormat="1" applyFont="1" applyFill="1" applyBorder="1" applyAlignment="1" applyProtection="1">
      <alignment horizontal="right"/>
    </xf>
    <xf numFmtId="10" fontId="0" fillId="5" borderId="8" xfId="0" applyNumberFormat="1" applyFont="1" applyFill="1" applyBorder="1" applyAlignment="1" applyProtection="1">
      <alignment horizontal="right"/>
    </xf>
    <xf numFmtId="0" fontId="4" fillId="5" borderId="9" xfId="0" applyFont="1" applyFill="1" applyBorder="1" applyAlignment="1" applyProtection="1">
      <alignment horizontal="center"/>
    </xf>
    <xf numFmtId="0" fontId="4" fillId="5" borderId="7" xfId="0" applyFont="1" applyFill="1" applyBorder="1" applyAlignment="1" applyProtection="1">
      <alignment horizontal="center"/>
    </xf>
    <xf numFmtId="0" fontId="4" fillId="5" borderId="8" xfId="0" applyFont="1" applyFill="1" applyBorder="1" applyAlignment="1" applyProtection="1">
      <alignment horizontal="center"/>
    </xf>
    <xf numFmtId="3" fontId="5" fillId="0" borderId="28" xfId="0" applyNumberFormat="1" applyFont="1" applyFill="1" applyBorder="1" applyAlignment="1" applyProtection="1">
      <protection locked="0"/>
    </xf>
    <xf numFmtId="0" fontId="5" fillId="0" borderId="7" xfId="0" applyFont="1" applyFill="1" applyBorder="1" applyAlignment="1" applyProtection="1">
      <protection locked="0"/>
    </xf>
    <xf numFmtId="0" fontId="5" fillId="0" borderId="8" xfId="0" applyFont="1" applyFill="1" applyBorder="1" applyAlignment="1" applyProtection="1">
      <protection locked="0"/>
    </xf>
    <xf numFmtId="3" fontId="5" fillId="5" borderId="5" xfId="0" applyNumberFormat="1" applyFont="1" applyFill="1" applyBorder="1" applyAlignment="1" applyProtection="1"/>
    <xf numFmtId="0" fontId="0" fillId="5" borderId="0" xfId="0" applyFont="1" applyFill="1" applyBorder="1" applyAlignment="1" applyProtection="1"/>
    <xf numFmtId="3" fontId="7" fillId="5" borderId="14" xfId="0" applyNumberFormat="1" applyFont="1" applyFill="1" applyBorder="1" applyAlignment="1" applyProtection="1"/>
    <xf numFmtId="0" fontId="0" fillId="5" borderId="17" xfId="0" applyFont="1" applyFill="1" applyBorder="1" applyAlignment="1" applyProtection="1"/>
    <xf numFmtId="0" fontId="0" fillId="5" borderId="18" xfId="0" applyFont="1" applyFill="1" applyBorder="1" applyAlignment="1" applyProtection="1"/>
    <xf numFmtId="3" fontId="4" fillId="5" borderId="5" xfId="0" applyNumberFormat="1" applyFont="1" applyFill="1" applyBorder="1" applyAlignment="1" applyProtection="1"/>
    <xf numFmtId="3" fontId="3" fillId="5" borderId="0" xfId="0" applyNumberFormat="1" applyFont="1" applyFill="1" applyBorder="1" applyAlignment="1" applyProtection="1"/>
    <xf numFmtId="3" fontId="4" fillId="5" borderId="14" xfId="0" applyNumberFormat="1" applyFont="1" applyFill="1" applyBorder="1" applyAlignment="1" applyProtection="1"/>
    <xf numFmtId="0" fontId="3" fillId="5" borderId="17" xfId="0" applyFont="1" applyFill="1" applyBorder="1" applyAlignment="1" applyProtection="1"/>
    <xf numFmtId="0" fontId="3" fillId="5" borderId="18" xfId="0" applyFont="1" applyFill="1" applyBorder="1" applyAlignment="1" applyProtection="1"/>
    <xf numFmtId="3" fontId="4" fillId="0" borderId="11" xfId="0" applyNumberFormat="1" applyFont="1" applyFill="1" applyBorder="1" applyAlignment="1" applyProtection="1">
      <protection locked="0"/>
    </xf>
    <xf numFmtId="3" fontId="3" fillId="0" borderId="12" xfId="0" applyNumberFormat="1" applyFont="1" applyFill="1" applyBorder="1" applyAlignment="1" applyProtection="1">
      <protection locked="0"/>
    </xf>
    <xf numFmtId="3" fontId="7" fillId="5" borderId="5" xfId="0" applyNumberFormat="1" applyFont="1" applyFill="1" applyBorder="1" applyAlignment="1" applyProtection="1"/>
    <xf numFmtId="3" fontId="4" fillId="5" borderId="11" xfId="0" applyNumberFormat="1" applyFont="1" applyFill="1" applyBorder="1" applyAlignment="1" applyProtection="1"/>
    <xf numFmtId="3" fontId="4" fillId="5" borderId="12" xfId="0" applyNumberFormat="1" applyFont="1" applyFill="1" applyBorder="1" applyAlignment="1" applyProtection="1"/>
    <xf numFmtId="3" fontId="4" fillId="5" borderId="9" xfId="0" applyNumberFormat="1" applyFont="1" applyFill="1" applyBorder="1" applyAlignment="1" applyProtection="1"/>
    <xf numFmtId="3" fontId="13" fillId="5" borderId="22" xfId="0" applyNumberFormat="1" applyFont="1" applyFill="1" applyBorder="1" applyAlignment="1" applyProtection="1"/>
    <xf numFmtId="3" fontId="13" fillId="5" borderId="24" xfId="0" applyNumberFormat="1" applyFont="1" applyFill="1" applyBorder="1" applyAlignment="1" applyProtection="1"/>
    <xf numFmtId="3" fontId="3" fillId="0" borderId="28" xfId="0" applyNumberFormat="1" applyFont="1" applyFill="1" applyBorder="1" applyAlignment="1" applyProtection="1"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3" fontId="3" fillId="5" borderId="5" xfId="0" applyNumberFormat="1" applyFont="1" applyFill="1" applyBorder="1" applyAlignment="1" applyProtection="1"/>
    <xf numFmtId="3" fontId="3" fillId="5" borderId="14" xfId="0" applyNumberFormat="1" applyFont="1" applyFill="1" applyBorder="1" applyAlignment="1" applyProtection="1"/>
    <xf numFmtId="3" fontId="3" fillId="5" borderId="17" xfId="0" applyNumberFormat="1" applyFont="1" applyFill="1" applyBorder="1" applyAlignment="1" applyProtection="1"/>
    <xf numFmtId="3" fontId="3" fillId="5" borderId="15" xfId="0" applyNumberFormat="1" applyFont="1" applyFill="1" applyBorder="1" applyAlignment="1" applyProtection="1"/>
    <xf numFmtId="3" fontId="3" fillId="5" borderId="12" xfId="0" applyNumberFormat="1" applyFont="1" applyFill="1" applyBorder="1" applyAlignment="1" applyProtection="1"/>
    <xf numFmtId="0" fontId="0" fillId="0" borderId="26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  <xf numFmtId="0" fontId="3" fillId="5" borderId="14" xfId="0" applyFont="1" applyFill="1" applyBorder="1" applyAlignment="1" applyProtection="1"/>
    <xf numFmtId="0" fontId="0" fillId="0" borderId="17" xfId="0" applyBorder="1" applyAlignment="1" applyProtection="1"/>
    <xf numFmtId="0" fontId="0" fillId="0" borderId="18" xfId="0" applyBorder="1" applyAlignment="1" applyProtection="1"/>
    <xf numFmtId="0" fontId="0" fillId="0" borderId="9" xfId="0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6" fillId="0" borderId="9" xfId="0" applyFont="1" applyBorder="1" applyAlignment="1" applyProtection="1">
      <protection locked="0"/>
    </xf>
    <xf numFmtId="0" fontId="6" fillId="0" borderId="7" xfId="0" applyFont="1" applyBorder="1" applyAlignment="1" applyProtection="1">
      <protection locked="0"/>
    </xf>
    <xf numFmtId="0" fontId="6" fillId="0" borderId="8" xfId="0" applyFont="1" applyBorder="1" applyAlignment="1" applyProtection="1">
      <protection locked="0"/>
    </xf>
    <xf numFmtId="0" fontId="6" fillId="0" borderId="10" xfId="0" applyFont="1" applyBorder="1" applyAlignment="1" applyProtection="1">
      <protection locked="0"/>
    </xf>
    <xf numFmtId="0" fontId="7" fillId="5" borderId="5" xfId="0" applyFont="1" applyFill="1" applyBorder="1" applyAlignment="1" applyProtection="1">
      <alignment vertical="center" wrapText="1"/>
    </xf>
    <xf numFmtId="0" fontId="6" fillId="5" borderId="0" xfId="0" applyFont="1" applyFill="1" applyBorder="1" applyAlignment="1" applyProtection="1">
      <alignment wrapText="1"/>
    </xf>
    <xf numFmtId="0" fontId="6" fillId="5" borderId="6" xfId="0" applyFont="1" applyFill="1" applyBorder="1" applyAlignment="1" applyProtection="1">
      <alignment wrapText="1"/>
    </xf>
    <xf numFmtId="3" fontId="7" fillId="4" borderId="5" xfId="0" applyNumberFormat="1" applyFont="1" applyFill="1" applyBorder="1" applyAlignment="1" applyProtection="1"/>
    <xf numFmtId="3" fontId="6" fillId="4" borderId="0" xfId="0" applyNumberFormat="1" applyFont="1" applyFill="1" applyBorder="1" applyAlignment="1" applyProtection="1"/>
    <xf numFmtId="3" fontId="6" fillId="4" borderId="6" xfId="0" applyNumberFormat="1" applyFont="1" applyFill="1" applyBorder="1" applyAlignment="1" applyProtection="1"/>
    <xf numFmtId="3" fontId="6" fillId="5" borderId="5" xfId="0" applyNumberFormat="1" applyFont="1" applyFill="1" applyBorder="1" applyAlignment="1" applyProtection="1"/>
    <xf numFmtId="3" fontId="6" fillId="5" borderId="0" xfId="0" applyNumberFormat="1" applyFont="1" applyFill="1" applyBorder="1" applyAlignment="1" applyProtection="1"/>
    <xf numFmtId="3" fontId="6" fillId="0" borderId="12" xfId="0" applyNumberFormat="1" applyFont="1" applyFill="1" applyBorder="1" applyAlignment="1" applyProtection="1">
      <protection locked="0"/>
    </xf>
    <xf numFmtId="3" fontId="6" fillId="0" borderId="12" xfId="0" applyNumberFormat="1" applyFont="1" applyBorder="1" applyAlignment="1" applyProtection="1">
      <protection locked="0"/>
    </xf>
    <xf numFmtId="3" fontId="6" fillId="0" borderId="13" xfId="0" applyNumberFormat="1" applyFont="1" applyBorder="1" applyAlignment="1" applyProtection="1">
      <protection locked="0"/>
    </xf>
    <xf numFmtId="0" fontId="6" fillId="0" borderId="37" xfId="0" applyFont="1" applyFill="1" applyBorder="1" applyAlignment="1" applyProtection="1">
      <alignment horizontal="left"/>
      <protection locked="0"/>
    </xf>
    <xf numFmtId="0" fontId="0" fillId="0" borderId="37" xfId="0" applyFill="1" applyBorder="1" applyAlignment="1" applyProtection="1">
      <alignment horizontal="left"/>
      <protection locked="0"/>
    </xf>
    <xf numFmtId="3" fontId="6" fillId="0" borderId="9" xfId="0" applyNumberFormat="1" applyFont="1" applyBorder="1" applyAlignment="1" applyProtection="1">
      <protection locked="0"/>
    </xf>
    <xf numFmtId="0" fontId="11" fillId="5" borderId="5" xfId="0" applyFont="1" applyFill="1" applyBorder="1" applyAlignment="1" applyProtection="1"/>
    <xf numFmtId="0" fontId="11" fillId="5" borderId="0" xfId="0" applyFont="1" applyFill="1" applyBorder="1" applyAlignment="1" applyProtection="1"/>
    <xf numFmtId="0" fontId="11" fillId="5" borderId="6" xfId="0" applyFont="1" applyFill="1" applyBorder="1" applyAlignment="1" applyProtection="1"/>
    <xf numFmtId="0" fontId="5" fillId="5" borderId="5" xfId="0" applyFont="1" applyFill="1" applyBorder="1" applyAlignment="1" applyProtection="1"/>
    <xf numFmtId="0" fontId="5" fillId="5" borderId="0" xfId="0" applyFont="1" applyFill="1" applyBorder="1" applyAlignment="1" applyProtection="1"/>
    <xf numFmtId="0" fontId="5" fillId="5" borderId="27" xfId="0" applyFont="1" applyFill="1" applyBorder="1" applyAlignment="1" applyProtection="1"/>
    <xf numFmtId="0" fontId="6" fillId="0" borderId="9" xfId="0" applyFont="1" applyFill="1" applyBorder="1" applyAlignment="1" applyProtection="1">
      <protection locked="0"/>
    </xf>
    <xf numFmtId="0" fontId="6" fillId="0" borderId="7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3" fontId="6" fillId="5" borderId="26" xfId="0" applyNumberFormat="1" applyFont="1" applyFill="1" applyBorder="1" applyAlignment="1" applyProtection="1">
      <alignment horizontal="center"/>
    </xf>
    <xf numFmtId="3" fontId="6" fillId="5" borderId="23" xfId="0" applyNumberFormat="1" applyFont="1" applyFill="1" applyBorder="1" applyAlignment="1" applyProtection="1">
      <alignment horizontal="center"/>
    </xf>
    <xf numFmtId="3" fontId="7" fillId="4" borderId="0" xfId="0" applyNumberFormat="1" applyFont="1" applyFill="1" applyBorder="1" applyAlignment="1" applyProtection="1"/>
    <xf numFmtId="3" fontId="7" fillId="4" borderId="6" xfId="0" applyNumberFormat="1" applyFont="1" applyFill="1" applyBorder="1" applyAlignment="1" applyProtection="1"/>
    <xf numFmtId="0" fontId="0" fillId="0" borderId="12" xfId="0" applyBorder="1" applyAlignment="1" applyProtection="1">
      <protection locked="0"/>
    </xf>
    <xf numFmtId="3" fontId="6" fillId="5" borderId="19" xfId="0" applyNumberFormat="1" applyFont="1" applyFill="1" applyBorder="1" applyAlignment="1" applyProtection="1"/>
    <xf numFmtId="0" fontId="0" fillId="5" borderId="6" xfId="0" applyFill="1" applyBorder="1" applyAlignment="1" applyProtection="1"/>
    <xf numFmtId="0" fontId="0" fillId="5" borderId="16" xfId="0" applyFill="1" applyBorder="1" applyAlignment="1" applyProtection="1"/>
    <xf numFmtId="0" fontId="0" fillId="5" borderId="18" xfId="0" applyFill="1" applyBorder="1" applyAlignment="1" applyProtection="1"/>
    <xf numFmtId="0" fontId="0" fillId="5" borderId="19" xfId="0" applyFill="1" applyBorder="1" applyAlignment="1" applyProtection="1"/>
    <xf numFmtId="3" fontId="16" fillId="4" borderId="2" xfId="0" applyNumberFormat="1" applyFont="1" applyFill="1" applyBorder="1" applyAlignment="1" applyProtection="1">
      <alignment wrapText="1"/>
    </xf>
    <xf numFmtId="3" fontId="16" fillId="4" borderId="3" xfId="0" applyNumberFormat="1" applyFont="1" applyFill="1" applyBorder="1" applyAlignment="1" applyProtection="1">
      <alignment wrapText="1"/>
    </xf>
    <xf numFmtId="3" fontId="3" fillId="5" borderId="5" xfId="0" applyNumberFormat="1" applyFont="1" applyFill="1" applyBorder="1" applyAlignment="1" applyProtection="1">
      <alignment wrapText="1"/>
    </xf>
    <xf numFmtId="0" fontId="5" fillId="5" borderId="14" xfId="0" applyFont="1" applyFill="1" applyBorder="1" applyAlignment="1" applyProtection="1">
      <alignment vertical="center" wrapText="1"/>
    </xf>
    <xf numFmtId="0" fontId="6" fillId="0" borderId="28" xfId="0" applyFont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6" fillId="0" borderId="10" xfId="0" applyFont="1" applyBorder="1" applyAlignment="1" applyProtection="1">
      <alignment wrapText="1"/>
      <protection locked="0"/>
    </xf>
    <xf numFmtId="0" fontId="6" fillId="0" borderId="26" xfId="0" applyFont="1" applyBorder="1" applyAlignment="1" applyProtection="1">
      <alignment wrapText="1"/>
      <protection locked="0"/>
    </xf>
    <xf numFmtId="0" fontId="6" fillId="0" borderId="24" xfId="0" applyFont="1" applyBorder="1" applyAlignment="1" applyProtection="1">
      <alignment wrapText="1"/>
      <protection locked="0"/>
    </xf>
    <xf numFmtId="0" fontId="6" fillId="0" borderId="25" xfId="0" applyFont="1" applyBorder="1" applyAlignment="1" applyProtection="1">
      <alignment wrapText="1"/>
      <protection locked="0"/>
    </xf>
    <xf numFmtId="0" fontId="6" fillId="0" borderId="16" xfId="0" applyFont="1" applyBorder="1" applyAlignment="1" applyProtection="1">
      <alignment wrapText="1"/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18" xfId="0" applyFont="1" applyBorder="1" applyAlignment="1" applyProtection="1">
      <alignment wrapText="1"/>
      <protection locked="0"/>
    </xf>
    <xf numFmtId="0" fontId="3" fillId="5" borderId="5" xfId="0" applyFont="1" applyFill="1" applyBorder="1" applyAlignment="1" applyProtection="1"/>
    <xf numFmtId="0" fontId="3" fillId="5" borderId="0" xfId="0" applyFont="1" applyFill="1" applyBorder="1" applyAlignment="1" applyProtection="1"/>
    <xf numFmtId="0" fontId="3" fillId="5" borderId="27" xfId="0" applyFont="1" applyFill="1" applyBorder="1" applyAlignment="1" applyProtection="1"/>
    <xf numFmtId="0" fontId="6" fillId="0" borderId="9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3" fontId="16" fillId="7" borderId="30" xfId="0" applyNumberFormat="1" applyFont="1" applyFill="1" applyBorder="1" applyAlignment="1" applyProtection="1"/>
    <xf numFmtId="0" fontId="12" fillId="7" borderId="31" xfId="0" applyFont="1" applyFill="1" applyBorder="1" applyAlignment="1" applyProtection="1"/>
    <xf numFmtId="164" fontId="1" fillId="0" borderId="30" xfId="0" applyNumberFormat="1" applyFont="1" applyFill="1" applyBorder="1" applyAlignment="1" applyProtection="1">
      <alignment horizontal="center"/>
      <protection locked="0"/>
    </xf>
    <xf numFmtId="164" fontId="1" fillId="0" borderId="32" xfId="0" applyNumberFormat="1" applyFont="1" applyBorder="1" applyAlignment="1" applyProtection="1">
      <alignment horizontal="center"/>
      <protection locked="0"/>
    </xf>
    <xf numFmtId="0" fontId="22" fillId="5" borderId="17" xfId="0" applyFont="1" applyFill="1" applyBorder="1" applyAlignment="1" applyProtection="1">
      <alignment horizontal="center" wrapText="1"/>
    </xf>
    <xf numFmtId="0" fontId="5" fillId="5" borderId="17" xfId="0" applyFont="1" applyFill="1" applyBorder="1" applyAlignment="1" applyProtection="1">
      <alignment horizontal="center" wrapText="1"/>
    </xf>
    <xf numFmtId="0" fontId="5" fillId="5" borderId="15" xfId="0" applyFont="1" applyFill="1" applyBorder="1" applyAlignment="1" applyProtection="1">
      <alignment horizontal="center" wrapText="1"/>
    </xf>
    <xf numFmtId="0" fontId="0" fillId="5" borderId="0" xfId="0" applyFont="1" applyFill="1" applyBorder="1" applyAlignment="1" applyProtection="1">
      <alignment wrapText="1"/>
    </xf>
    <xf numFmtId="0" fontId="0" fillId="5" borderId="6" xfId="0" applyFont="1" applyFill="1" applyBorder="1" applyAlignment="1" applyProtection="1">
      <alignment wrapText="1"/>
    </xf>
    <xf numFmtId="0" fontId="19" fillId="5" borderId="28" xfId="0" applyFont="1" applyFill="1" applyBorder="1" applyAlignment="1" applyProtection="1"/>
    <xf numFmtId="0" fontId="0" fillId="5" borderId="7" xfId="0" applyFont="1" applyFill="1" applyBorder="1" applyAlignment="1" applyProtection="1"/>
    <xf numFmtId="165" fontId="19" fillId="0" borderId="9" xfId="0" applyNumberFormat="1" applyFont="1" applyBorder="1" applyAlignment="1" applyProtection="1">
      <alignment horizontal="right"/>
      <protection locked="0"/>
    </xf>
    <xf numFmtId="165" fontId="0" fillId="0" borderId="8" xfId="0" applyNumberFormat="1" applyFont="1" applyBorder="1" applyAlignment="1" applyProtection="1">
      <alignment horizontal="right"/>
      <protection locked="0"/>
    </xf>
    <xf numFmtId="14" fontId="19" fillId="0" borderId="9" xfId="0" applyNumberFormat="1" applyFont="1" applyBorder="1" applyAlignment="1" applyProtection="1">
      <alignment horizontal="center"/>
      <protection locked="0"/>
    </xf>
    <xf numFmtId="14" fontId="0" fillId="0" borderId="8" xfId="0" applyNumberFormat="1" applyFont="1" applyBorder="1" applyAlignment="1" applyProtection="1">
      <protection locked="0"/>
    </xf>
    <xf numFmtId="0" fontId="8" fillId="5" borderId="28" xfId="0" applyFont="1" applyFill="1" applyBorder="1" applyAlignment="1" applyProtection="1">
      <alignment horizontal="left" wrapText="1"/>
    </xf>
    <xf numFmtId="0" fontId="8" fillId="5" borderId="7" xfId="0" applyFont="1" applyFill="1" applyBorder="1" applyAlignment="1" applyProtection="1"/>
    <xf numFmtId="0" fontId="3" fillId="5" borderId="10" xfId="0" applyFont="1" applyFill="1" applyBorder="1" applyAlignment="1" applyProtection="1"/>
    <xf numFmtId="0" fontId="21" fillId="5" borderId="26" xfId="0" applyFont="1" applyFill="1" applyBorder="1" applyAlignment="1" applyProtection="1">
      <alignment horizontal="left"/>
    </xf>
    <xf numFmtId="0" fontId="0" fillId="5" borderId="24" xfId="0" applyFont="1" applyFill="1" applyBorder="1" applyAlignment="1" applyProtection="1"/>
    <xf numFmtId="0" fontId="0" fillId="5" borderId="23" xfId="0" applyFont="1" applyFill="1" applyBorder="1" applyAlignment="1" applyProtection="1"/>
    <xf numFmtId="3" fontId="3" fillId="5" borderId="19" xfId="0" applyNumberFormat="1" applyFont="1" applyFill="1" applyBorder="1" applyAlignment="1" applyProtection="1">
      <alignment wrapText="1"/>
    </xf>
    <xf numFmtId="0" fontId="3" fillId="5" borderId="19" xfId="0" applyFont="1" applyFill="1" applyBorder="1" applyAlignment="1" applyProtection="1"/>
    <xf numFmtId="0" fontId="3" fillId="5" borderId="16" xfId="0" applyFont="1" applyFill="1" applyBorder="1" applyAlignment="1" applyProtection="1"/>
    <xf numFmtId="0" fontId="3" fillId="5" borderId="15" xfId="0" applyFont="1" applyFill="1" applyBorder="1" applyAlignment="1" applyProtection="1"/>
    <xf numFmtId="0" fontId="22" fillId="0" borderId="26" xfId="0" applyFont="1" applyBorder="1" applyAlignment="1" applyProtection="1">
      <alignment horizontal="left"/>
      <protection locked="0"/>
    </xf>
    <xf numFmtId="0" fontId="5" fillId="0" borderId="24" xfId="0" applyFont="1" applyBorder="1" applyAlignment="1" applyProtection="1">
      <protection locked="0"/>
    </xf>
    <xf numFmtId="0" fontId="0" fillId="0" borderId="24" xfId="0" applyFont="1" applyBorder="1" applyAlignment="1" applyProtection="1">
      <protection locked="0"/>
    </xf>
    <xf numFmtId="0" fontId="5" fillId="0" borderId="19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0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0" fillId="0" borderId="27" xfId="0" applyFont="1" applyBorder="1" applyAlignment="1" applyProtection="1">
      <protection locked="0"/>
    </xf>
    <xf numFmtId="0" fontId="22" fillId="5" borderId="28" xfId="0" applyFont="1" applyFill="1" applyBorder="1" applyAlignment="1" applyProtection="1">
      <alignment horizontal="left"/>
    </xf>
    <xf numFmtId="0" fontId="5" fillId="0" borderId="7" xfId="0" applyFont="1" applyBorder="1" applyAlignment="1" applyProtection="1"/>
    <xf numFmtId="0" fontId="5" fillId="0" borderId="8" xfId="0" applyFont="1" applyBorder="1" applyAlignment="1" applyProtection="1"/>
    <xf numFmtId="3" fontId="6" fillId="5" borderId="14" xfId="0" applyNumberFormat="1" applyFont="1" applyFill="1" applyBorder="1" applyAlignment="1" applyProtection="1"/>
    <xf numFmtId="3" fontId="6" fillId="5" borderId="17" xfId="0" applyNumberFormat="1" applyFont="1" applyFill="1" applyBorder="1" applyAlignment="1" applyProtection="1"/>
    <xf numFmtId="3" fontId="5" fillId="5" borderId="5" xfId="0" applyNumberFormat="1" applyFont="1" applyFill="1" applyBorder="1" applyAlignment="1" applyProtection="1">
      <alignment wrapText="1"/>
    </xf>
    <xf numFmtId="3" fontId="5" fillId="5" borderId="0" xfId="0" applyNumberFormat="1" applyFont="1" applyFill="1" applyBorder="1" applyAlignment="1" applyProtection="1">
      <alignment wrapText="1"/>
    </xf>
    <xf numFmtId="3" fontId="5" fillId="5" borderId="6" xfId="0" applyNumberFormat="1" applyFont="1" applyFill="1" applyBorder="1" applyAlignment="1" applyProtection="1">
      <alignment wrapText="1"/>
    </xf>
    <xf numFmtId="3" fontId="5" fillId="5" borderId="14" xfId="0" applyNumberFormat="1" applyFont="1" applyFill="1" applyBorder="1" applyAlignment="1" applyProtection="1">
      <alignment wrapText="1"/>
    </xf>
    <xf numFmtId="3" fontId="5" fillId="5" borderId="17" xfId="0" applyNumberFormat="1" applyFont="1" applyFill="1" applyBorder="1" applyAlignment="1" applyProtection="1">
      <alignment wrapText="1"/>
    </xf>
    <xf numFmtId="3" fontId="5" fillId="5" borderId="18" xfId="0" applyNumberFormat="1" applyFont="1" applyFill="1" applyBorder="1" applyAlignment="1" applyProtection="1">
      <alignment wrapText="1"/>
    </xf>
    <xf numFmtId="3" fontId="7" fillId="5" borderId="0" xfId="0" applyNumberFormat="1" applyFont="1" applyFill="1" applyBorder="1" applyAlignment="1" applyProtection="1"/>
    <xf numFmtId="0" fontId="5" fillId="5" borderId="29" xfId="0" applyFont="1" applyFill="1" applyBorder="1" applyAlignment="1" applyProtection="1">
      <alignment horizontal="center"/>
    </xf>
    <xf numFmtId="0" fontId="5" fillId="5" borderId="3" xfId="0" applyFont="1" applyFill="1" applyBorder="1" applyAlignment="1" applyProtection="1">
      <alignment horizontal="center"/>
    </xf>
    <xf numFmtId="0" fontId="5" fillId="5" borderId="41" xfId="0" applyFont="1" applyFill="1" applyBorder="1" applyAlignment="1" applyProtection="1">
      <alignment horizontal="center"/>
    </xf>
    <xf numFmtId="3" fontId="16" fillId="4" borderId="2" xfId="0" applyNumberFormat="1" applyFont="1" applyFill="1" applyBorder="1" applyAlignment="1" applyProtection="1"/>
    <xf numFmtId="0" fontId="0" fillId="4" borderId="3" xfId="0" applyFont="1" applyFill="1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47" fillId="5" borderId="26" xfId="0" applyFont="1" applyFill="1" applyBorder="1" applyAlignment="1" applyProtection="1">
      <alignment horizontal="center"/>
    </xf>
    <xf numFmtId="0" fontId="47" fillId="5" borderId="24" xfId="0" applyFont="1" applyFill="1" applyBorder="1" applyAlignment="1" applyProtection="1">
      <alignment horizontal="center"/>
    </xf>
    <xf numFmtId="0" fontId="47" fillId="5" borderId="23" xfId="0" applyFont="1" applyFill="1" applyBorder="1" applyAlignment="1" applyProtection="1">
      <alignment horizontal="center"/>
    </xf>
    <xf numFmtId="0" fontId="0" fillId="0" borderId="0" xfId="0" applyAlignment="1" applyProtection="1"/>
    <xf numFmtId="0" fontId="0" fillId="0" borderId="27" xfId="0" applyBorder="1" applyAlignment="1" applyProtection="1"/>
    <xf numFmtId="3" fontId="4" fillId="0" borderId="28" xfId="0" applyNumberFormat="1" applyFont="1" applyFill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3" fontId="1" fillId="5" borderId="5" xfId="0" applyNumberFormat="1" applyFont="1" applyFill="1" applyBorder="1" applyAlignment="1" applyProtection="1"/>
    <xf numFmtId="0" fontId="3" fillId="5" borderId="6" xfId="0" applyFont="1" applyFill="1" applyBorder="1" applyAlignment="1" applyProtection="1"/>
    <xf numFmtId="3" fontId="6" fillId="5" borderId="5" xfId="0" applyNumberFormat="1" applyFont="1" applyFill="1" applyBorder="1" applyAlignment="1" applyProtection="1">
      <alignment horizontal="right"/>
    </xf>
    <xf numFmtId="3" fontId="0" fillId="5" borderId="0" xfId="0" applyNumberFormat="1" applyFill="1" applyBorder="1" applyAlignment="1" applyProtection="1">
      <alignment horizontal="right"/>
    </xf>
    <xf numFmtId="0" fontId="0" fillId="5" borderId="0" xfId="0" applyFill="1" applyBorder="1" applyAlignment="1" applyProtection="1">
      <alignment horizontal="right"/>
    </xf>
    <xf numFmtId="0" fontId="0" fillId="5" borderId="27" xfId="0" applyFill="1" applyBorder="1" applyAlignment="1" applyProtection="1">
      <alignment horizontal="right"/>
    </xf>
    <xf numFmtId="3" fontId="6" fillId="0" borderId="36" xfId="0" applyNumberFormat="1" applyFont="1" applyFill="1" applyBorder="1" applyAlignment="1" applyProtection="1">
      <protection locked="0"/>
    </xf>
    <xf numFmtId="3" fontId="6" fillId="0" borderId="36" xfId="0" applyNumberFormat="1" applyFont="1" applyBorder="1" applyAlignment="1" applyProtection="1">
      <protection locked="0"/>
    </xf>
    <xf numFmtId="3" fontId="16" fillId="4" borderId="5" xfId="0" applyNumberFormat="1" applyFont="1" applyFill="1" applyBorder="1" applyAlignment="1" applyProtection="1"/>
    <xf numFmtId="3" fontId="16" fillId="4" borderId="0" xfId="0" applyNumberFormat="1" applyFont="1" applyFill="1" applyBorder="1" applyAlignment="1" applyProtection="1"/>
    <xf numFmtId="3" fontId="0" fillId="4" borderId="0" xfId="0" applyNumberFormat="1" applyFont="1" applyFill="1" applyBorder="1" applyAlignment="1" applyProtection="1"/>
    <xf numFmtId="3" fontId="0" fillId="4" borderId="6" xfId="0" applyNumberFormat="1" applyFont="1" applyFill="1" applyBorder="1" applyAlignment="1" applyProtection="1"/>
    <xf numFmtId="3" fontId="5" fillId="0" borderId="7" xfId="0" applyNumberFormat="1" applyFont="1" applyFill="1" applyBorder="1" applyAlignment="1" applyProtection="1">
      <protection locked="0"/>
    </xf>
    <xf numFmtId="3" fontId="5" fillId="0" borderId="8" xfId="0" applyNumberFormat="1" applyFont="1" applyFill="1" applyBorder="1" applyAlignment="1" applyProtection="1">
      <protection locked="0"/>
    </xf>
    <xf numFmtId="3" fontId="9" fillId="5" borderId="5" xfId="0" applyNumberFormat="1" applyFont="1" applyFill="1" applyBorder="1" applyAlignment="1" applyProtection="1"/>
    <xf numFmtId="3" fontId="16" fillId="5" borderId="14" xfId="0" applyNumberFormat="1" applyFont="1" applyFill="1" applyBorder="1" applyAlignment="1" applyProtection="1"/>
    <xf numFmtId="0" fontId="0" fillId="5" borderId="15" xfId="0" applyFont="1" applyFill="1" applyBorder="1" applyAlignment="1" applyProtection="1"/>
    <xf numFmtId="3" fontId="13" fillId="5" borderId="14" xfId="0" applyNumberFormat="1" applyFont="1" applyFill="1" applyBorder="1" applyAlignment="1" applyProtection="1"/>
    <xf numFmtId="0" fontId="5" fillId="5" borderId="17" xfId="0" applyFont="1" applyFill="1" applyBorder="1" applyAlignment="1" applyProtection="1"/>
    <xf numFmtId="3" fontId="6" fillId="5" borderId="5" xfId="0" applyNumberFormat="1" applyFont="1" applyFill="1" applyBorder="1" applyAlignment="1" applyProtection="1">
      <alignment wrapText="1"/>
    </xf>
    <xf numFmtId="3" fontId="6" fillId="5" borderId="0" xfId="0" applyNumberFormat="1" applyFont="1" applyFill="1" applyBorder="1" applyAlignment="1" applyProtection="1">
      <alignment wrapText="1"/>
    </xf>
    <xf numFmtId="3" fontId="6" fillId="5" borderId="27" xfId="0" applyNumberFormat="1" applyFont="1" applyFill="1" applyBorder="1" applyAlignment="1" applyProtection="1">
      <alignment wrapText="1"/>
    </xf>
    <xf numFmtId="3" fontId="5" fillId="0" borderId="11" xfId="0" applyNumberFormat="1" applyFont="1" applyFill="1" applyBorder="1" applyAlignment="1" applyProtection="1">
      <protection locked="0"/>
    </xf>
    <xf numFmtId="3" fontId="5" fillId="0" borderId="12" xfId="0" applyNumberFormat="1" applyFont="1" applyFill="1" applyBorder="1" applyAlignment="1" applyProtection="1">
      <protection locked="0"/>
    </xf>
    <xf numFmtId="3" fontId="13" fillId="5" borderId="5" xfId="0" applyNumberFormat="1" applyFont="1" applyFill="1" applyBorder="1" applyAlignment="1" applyProtection="1"/>
    <xf numFmtId="3" fontId="13" fillId="5" borderId="0" xfId="0" applyNumberFormat="1" applyFont="1" applyFill="1" applyBorder="1" applyAlignment="1" applyProtection="1"/>
    <xf numFmtId="3" fontId="5" fillId="5" borderId="22" xfId="0" applyNumberFormat="1" applyFont="1" applyFill="1" applyBorder="1" applyAlignment="1" applyProtection="1"/>
    <xf numFmtId="3" fontId="5" fillId="5" borderId="24" xfId="0" applyNumberFormat="1" applyFont="1" applyFill="1" applyBorder="1" applyAlignment="1" applyProtection="1"/>
    <xf numFmtId="3" fontId="5" fillId="5" borderId="23" xfId="0" applyNumberFormat="1" applyFont="1" applyFill="1" applyBorder="1" applyAlignment="1" applyProtection="1"/>
    <xf numFmtId="3" fontId="5" fillId="5" borderId="0" xfId="0" applyNumberFormat="1" applyFont="1" applyFill="1" applyBorder="1" applyAlignment="1" applyProtection="1"/>
    <xf numFmtId="3" fontId="5" fillId="5" borderId="27" xfId="0" applyNumberFormat="1" applyFont="1" applyFill="1" applyBorder="1" applyAlignment="1" applyProtection="1"/>
    <xf numFmtId="0" fontId="0" fillId="5" borderId="0" xfId="0" applyFill="1" applyAlignment="1" applyProtection="1"/>
    <xf numFmtId="3" fontId="16" fillId="4" borderId="5" xfId="0" applyNumberFormat="1" applyFont="1" applyFill="1" applyBorder="1" applyAlignment="1" applyProtection="1">
      <alignment wrapText="1"/>
    </xf>
    <xf numFmtId="3" fontId="16" fillId="4" borderId="0" xfId="0" applyNumberFormat="1" applyFont="1" applyFill="1" applyBorder="1" applyAlignment="1" applyProtection="1">
      <alignment wrapText="1"/>
    </xf>
    <xf numFmtId="3" fontId="4" fillId="5" borderId="0" xfId="0" applyNumberFormat="1" applyFont="1" applyFill="1" applyBorder="1" applyAlignment="1" applyProtection="1"/>
    <xf numFmtId="3" fontId="48" fillId="5" borderId="14" xfId="0" applyNumberFormat="1" applyFont="1" applyFill="1" applyBorder="1" applyAlignment="1" applyProtection="1"/>
    <xf numFmtId="0" fontId="1" fillId="5" borderId="0" xfId="0" applyFont="1" applyFill="1" applyBorder="1" applyAlignment="1" applyProtection="1">
      <alignment horizontal="center" wrapText="1"/>
    </xf>
    <xf numFmtId="0" fontId="0" fillId="5" borderId="0" xfId="0" applyFont="1" applyFill="1" applyBorder="1" applyAlignment="1" applyProtection="1">
      <alignment horizontal="center"/>
    </xf>
    <xf numFmtId="0" fontId="0" fillId="4" borderId="2" xfId="0" applyFont="1" applyFill="1" applyBorder="1" applyAlignment="1" applyProtection="1"/>
    <xf numFmtId="0" fontId="1" fillId="5" borderId="3" xfId="0" applyFont="1" applyFill="1" applyBorder="1" applyAlignment="1" applyProtection="1"/>
    <xf numFmtId="0" fontId="0" fillId="5" borderId="3" xfId="0" applyFont="1" applyFill="1" applyBorder="1" applyAlignment="1" applyProtection="1"/>
    <xf numFmtId="0" fontId="6" fillId="5" borderId="5" xfId="0" applyFont="1" applyFill="1" applyBorder="1" applyAlignment="1" applyProtection="1"/>
    <xf numFmtId="0" fontId="6" fillId="5" borderId="0" xfId="0" applyFont="1" applyFill="1" applyBorder="1" applyAlignment="1" applyProtection="1"/>
    <xf numFmtId="0" fontId="3" fillId="5" borderId="5" xfId="0" applyFont="1" applyFill="1" applyBorder="1" applyAlignment="1" applyProtection="1">
      <alignment wrapText="1"/>
    </xf>
    <xf numFmtId="0" fontId="0" fillId="5" borderId="27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4" borderId="30" xfId="0" applyFont="1" applyFill="1" applyBorder="1" applyAlignment="1" applyProtection="1">
      <alignment wrapText="1"/>
    </xf>
    <xf numFmtId="0" fontId="0" fillId="4" borderId="31" xfId="0" applyFont="1" applyFill="1" applyBorder="1" applyAlignment="1" applyProtection="1">
      <alignment wrapText="1"/>
    </xf>
    <xf numFmtId="0" fontId="0" fillId="4" borderId="32" xfId="0" applyFont="1" applyFill="1" applyBorder="1" applyAlignment="1" applyProtection="1">
      <alignment wrapText="1"/>
    </xf>
    <xf numFmtId="0" fontId="12" fillId="5" borderId="5" xfId="0" applyFont="1" applyFill="1" applyBorder="1" applyAlignment="1" applyProtection="1">
      <alignment wrapText="1"/>
    </xf>
    <xf numFmtId="0" fontId="12" fillId="5" borderId="0" xfId="0" applyFont="1" applyFill="1" applyBorder="1" applyAlignment="1" applyProtection="1"/>
    <xf numFmtId="0" fontId="1" fillId="0" borderId="9" xfId="0" applyFont="1" applyBorder="1" applyAlignment="1" applyProtection="1">
      <alignment wrapText="1"/>
      <protection locked="0"/>
    </xf>
    <xf numFmtId="0" fontId="1" fillId="0" borderId="7" xfId="0" applyFont="1" applyBorder="1" applyAlignment="1" applyProtection="1">
      <protection locked="0"/>
    </xf>
    <xf numFmtId="0" fontId="1" fillId="0" borderId="10" xfId="0" applyFont="1" applyBorder="1" applyAlignment="1" applyProtection="1">
      <protection locked="0"/>
    </xf>
    <xf numFmtId="3" fontId="10" fillId="0" borderId="9" xfId="1" applyNumberFormat="1" applyBorder="1" applyAlignment="1" applyProtection="1">
      <protection locked="0"/>
    </xf>
    <xf numFmtId="3" fontId="6" fillId="0" borderId="7" xfId="0" applyNumberFormat="1" applyFont="1" applyBorder="1" applyAlignment="1" applyProtection="1">
      <protection locked="0"/>
    </xf>
    <xf numFmtId="3" fontId="6" fillId="0" borderId="10" xfId="0" applyNumberFormat="1" applyFont="1" applyBorder="1" applyAlignment="1" applyProtection="1">
      <protection locked="0"/>
    </xf>
    <xf numFmtId="49" fontId="6" fillId="0" borderId="36" xfId="0" applyNumberFormat="1" applyFont="1" applyFill="1" applyBorder="1" applyAlignment="1" applyProtection="1">
      <protection locked="0"/>
    </xf>
    <xf numFmtId="49" fontId="6" fillId="0" borderId="36" xfId="0" applyNumberFormat="1" applyFont="1" applyBorder="1" applyAlignment="1" applyProtection="1">
      <protection locked="0"/>
    </xf>
    <xf numFmtId="0" fontId="0" fillId="0" borderId="0" xfId="0" applyFont="1" applyAlignment="1"/>
    <xf numFmtId="0" fontId="0" fillId="0" borderId="27" xfId="0" applyFont="1" applyBorder="1" applyAlignment="1"/>
    <xf numFmtId="3" fontId="0" fillId="5" borderId="0" xfId="0" applyNumberFormat="1" applyFill="1" applyBorder="1" applyAlignment="1" applyProtection="1"/>
    <xf numFmtId="0" fontId="0" fillId="3" borderId="0" xfId="0" applyFill="1" applyBorder="1" applyAlignment="1" applyProtection="1">
      <alignment horizontal="center"/>
    </xf>
    <xf numFmtId="3" fontId="7" fillId="3" borderId="24" xfId="0" applyNumberFormat="1" applyFont="1" applyFill="1" applyBorder="1" applyAlignment="1" applyProtection="1">
      <alignment wrapText="1"/>
    </xf>
    <xf numFmtId="3" fontId="7" fillId="3" borderId="24" xfId="0" applyNumberFormat="1" applyFont="1" applyFill="1" applyBorder="1" applyAlignment="1" applyProtection="1"/>
    <xf numFmtId="3" fontId="47" fillId="3" borderId="24" xfId="0" applyNumberFormat="1" applyFont="1" applyFill="1" applyBorder="1" applyAlignment="1" applyProtection="1">
      <alignment horizontal="center" wrapText="1"/>
    </xf>
    <xf numFmtId="0" fontId="0" fillId="3" borderId="24" xfId="0" applyFill="1" applyBorder="1" applyAlignment="1" applyProtection="1"/>
    <xf numFmtId="3" fontId="11" fillId="3" borderId="0" xfId="0" applyNumberFormat="1" applyFont="1" applyFill="1" applyBorder="1" applyAlignment="1" applyProtection="1">
      <alignment wrapText="1"/>
    </xf>
    <xf numFmtId="0" fontId="0" fillId="3" borderId="0" xfId="0" applyFill="1" applyBorder="1" applyAlignment="1" applyProtection="1"/>
    <xf numFmtId="3" fontId="47" fillId="3" borderId="0" xfId="0" applyNumberFormat="1" applyFont="1" applyFill="1" applyBorder="1" applyAlignment="1" applyProtection="1">
      <alignment horizontal="center" wrapText="1"/>
    </xf>
    <xf numFmtId="0" fontId="1" fillId="3" borderId="0" xfId="0" applyFont="1" applyFill="1" applyBorder="1" applyAlignment="1" applyProtection="1"/>
    <xf numFmtId="0" fontId="0" fillId="5" borderId="26" xfId="0" applyFont="1" applyFill="1" applyBorder="1" applyAlignment="1" applyProtection="1">
      <alignment horizontal="right"/>
    </xf>
    <xf numFmtId="0" fontId="0" fillId="0" borderId="24" xfId="0" applyBorder="1" applyAlignment="1" applyProtection="1"/>
    <xf numFmtId="0" fontId="0" fillId="0" borderId="25" xfId="0" applyBorder="1" applyAlignment="1" applyProtection="1"/>
    <xf numFmtId="0" fontId="0" fillId="5" borderId="19" xfId="0" applyFont="1" applyFill="1" applyBorder="1" applyAlignment="1" applyProtection="1"/>
    <xf numFmtId="0" fontId="0" fillId="0" borderId="0" xfId="0" applyBorder="1" applyAlignment="1" applyProtection="1"/>
    <xf numFmtId="0" fontId="0" fillId="0" borderId="6" xfId="0" applyBorder="1" applyAlignment="1" applyProtection="1"/>
    <xf numFmtId="0" fontId="1" fillId="4" borderId="30" xfId="0" applyFont="1" applyFill="1" applyBorder="1" applyAlignment="1" applyProtection="1"/>
    <xf numFmtId="0" fontId="1" fillId="4" borderId="31" xfId="0" applyFont="1" applyFill="1" applyBorder="1" applyAlignment="1" applyProtection="1"/>
    <xf numFmtId="0" fontId="1" fillId="4" borderId="32" xfId="0" applyFont="1" applyFill="1" applyBorder="1" applyAlignment="1" applyProtection="1"/>
    <xf numFmtId="0" fontId="7" fillId="5" borderId="28" xfId="0" applyFont="1" applyFill="1" applyBorder="1" applyAlignment="1" applyProtection="1"/>
    <xf numFmtId="0" fontId="7" fillId="5" borderId="8" xfId="0" applyFont="1" applyFill="1" applyBorder="1" applyAlignment="1" applyProtection="1"/>
    <xf numFmtId="0" fontId="1" fillId="0" borderId="26" xfId="0" applyFont="1" applyBorder="1" applyAlignment="1" applyProtection="1">
      <alignment wrapText="1"/>
      <protection locked="0"/>
    </xf>
    <xf numFmtId="0" fontId="1" fillId="0" borderId="24" xfId="0" applyFont="1" applyBorder="1" applyAlignment="1" applyProtection="1">
      <alignment wrapText="1"/>
      <protection locked="0"/>
    </xf>
    <xf numFmtId="0" fontId="1" fillId="0" borderId="25" xfId="0" applyFont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7" fillId="5" borderId="0" xfId="0" applyFont="1" applyFill="1" applyBorder="1" applyAlignment="1" applyProtection="1"/>
    <xf numFmtId="0" fontId="6" fillId="5" borderId="6" xfId="0" applyFont="1" applyFill="1" applyBorder="1" applyAlignment="1" applyProtection="1"/>
    <xf numFmtId="0" fontId="6" fillId="5" borderId="9" xfId="0" applyFont="1" applyFill="1" applyBorder="1" applyAlignment="1" applyProtection="1">
      <alignment horizontal="center"/>
    </xf>
    <xf numFmtId="0" fontId="0" fillId="5" borderId="7" xfId="0" applyFill="1" applyBorder="1" applyAlignment="1" applyProtection="1">
      <alignment horizontal="center"/>
    </xf>
    <xf numFmtId="0" fontId="0" fillId="5" borderId="8" xfId="0" applyFill="1" applyBorder="1" applyAlignment="1" applyProtection="1">
      <alignment horizontal="center"/>
    </xf>
    <xf numFmtId="0" fontId="4" fillId="5" borderId="5" xfId="0" applyFont="1" applyFill="1" applyBorder="1" applyAlignment="1" applyProtection="1">
      <alignment wrapText="1"/>
    </xf>
    <xf numFmtId="0" fontId="4" fillId="5" borderId="0" xfId="0" applyFont="1" applyFill="1" applyBorder="1" applyAlignment="1" applyProtection="1">
      <alignment wrapText="1"/>
    </xf>
    <xf numFmtId="0" fontId="1" fillId="0" borderId="9" xfId="0" applyFont="1" applyBorder="1" applyAlignment="1" applyProtection="1">
      <protection locked="0"/>
    </xf>
    <xf numFmtId="0" fontId="0" fillId="0" borderId="9" xfId="0" applyFont="1" applyFill="1" applyBorder="1" applyAlignment="1" applyProtection="1">
      <alignment horizontal="left"/>
      <protection locked="0"/>
    </xf>
    <xf numFmtId="0" fontId="0" fillId="0" borderId="8" xfId="0" applyFill="1" applyBorder="1" applyAlignment="1" applyProtection="1">
      <alignment horizontal="left"/>
      <protection locked="0"/>
    </xf>
    <xf numFmtId="0" fontId="3" fillId="5" borderId="5" xfId="0" applyFont="1" applyFill="1" applyBorder="1" applyAlignment="1" applyProtection="1">
      <alignment horizontal="left"/>
    </xf>
    <xf numFmtId="0" fontId="0" fillId="0" borderId="9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3" fontId="6" fillId="0" borderId="12" xfId="0" applyNumberFormat="1" applyFont="1" applyFill="1" applyBorder="1" applyAlignment="1" applyProtection="1">
      <alignment horizontal="right"/>
      <protection locked="0"/>
    </xf>
    <xf numFmtId="3" fontId="6" fillId="0" borderId="12" xfId="0" applyNumberFormat="1" applyFont="1" applyBorder="1" applyAlignment="1" applyProtection="1">
      <alignment horizontal="right"/>
      <protection locked="0"/>
    </xf>
    <xf numFmtId="0" fontId="0" fillId="0" borderId="26" xfId="0" applyFont="1" applyFill="1" applyBorder="1" applyAlignment="1" applyProtection="1">
      <alignment horizontal="left"/>
      <protection locked="0"/>
    </xf>
    <xf numFmtId="0" fontId="0" fillId="0" borderId="23" xfId="0" applyFill="1" applyBorder="1" applyAlignment="1" applyProtection="1">
      <alignment horizontal="left"/>
      <protection locked="0"/>
    </xf>
    <xf numFmtId="0" fontId="6" fillId="0" borderId="17" xfId="0" applyFont="1" applyBorder="1" applyAlignment="1" applyProtection="1">
      <protection locked="0"/>
    </xf>
    <xf numFmtId="49" fontId="6" fillId="0" borderId="36" xfId="0" applyNumberFormat="1" applyFont="1" applyFill="1" applyBorder="1" applyAlignment="1" applyProtection="1">
      <alignment horizontal="right"/>
      <protection locked="0"/>
    </xf>
    <xf numFmtId="49" fontId="6" fillId="0" borderId="36" xfId="0" applyNumberFormat="1" applyFont="1" applyBorder="1" applyAlignment="1" applyProtection="1">
      <alignment horizontal="right"/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/>
    <xf numFmtId="0" fontId="0" fillId="5" borderId="7" xfId="0" applyFill="1" applyBorder="1" applyAlignment="1" applyProtection="1"/>
    <xf numFmtId="0" fontId="0" fillId="5" borderId="10" xfId="0" applyFill="1" applyBorder="1" applyAlignment="1" applyProtection="1"/>
    <xf numFmtId="0" fontId="0" fillId="0" borderId="26" xfId="0" applyFont="1" applyFill="1" applyBorder="1" applyAlignment="1" applyProtection="1">
      <protection locked="0"/>
    </xf>
    <xf numFmtId="0" fontId="0" fillId="0" borderId="24" xfId="0" applyFill="1" applyBorder="1" applyAlignment="1" applyProtection="1">
      <protection locked="0"/>
    </xf>
    <xf numFmtId="0" fontId="0" fillId="0" borderId="25" xfId="0" applyFill="1" applyBorder="1" applyAlignment="1" applyProtection="1">
      <protection locked="0"/>
    </xf>
    <xf numFmtId="3" fontId="11" fillId="5" borderId="14" xfId="0" applyNumberFormat="1" applyFont="1" applyFill="1" applyBorder="1" applyAlignment="1" applyProtection="1"/>
    <xf numFmtId="49" fontId="28" fillId="7" borderId="9" xfId="0" applyNumberFormat="1" applyFont="1" applyFill="1" applyBorder="1" applyAlignment="1" applyProtection="1"/>
    <xf numFmtId="0" fontId="0" fillId="7" borderId="7" xfId="0" applyFill="1" applyBorder="1" applyAlignment="1" applyProtection="1"/>
    <xf numFmtId="0" fontId="0" fillId="7" borderId="8" xfId="0" applyFill="1" applyBorder="1" applyAlignment="1" applyProtection="1"/>
    <xf numFmtId="49" fontId="24" fillId="7" borderId="9" xfId="0" applyNumberFormat="1" applyFont="1" applyFill="1" applyBorder="1" applyAlignment="1" applyProtection="1"/>
    <xf numFmtId="49" fontId="28" fillId="7" borderId="9" xfId="0" applyNumberFormat="1" applyFont="1" applyFill="1" applyBorder="1" applyAlignment="1" applyProtection="1">
      <alignment wrapText="1"/>
    </xf>
    <xf numFmtId="0" fontId="0" fillId="0" borderId="8" xfId="0" applyBorder="1" applyAlignment="1"/>
    <xf numFmtId="49" fontId="23" fillId="4" borderId="0" xfId="0" applyNumberFormat="1" applyFont="1" applyFill="1" applyBorder="1" applyAlignment="1" applyProtection="1"/>
    <xf numFmtId="0" fontId="0" fillId="4" borderId="0" xfId="0" applyFill="1" applyAlignment="1" applyProtection="1"/>
    <xf numFmtId="49" fontId="29" fillId="5" borderId="19" xfId="0" applyNumberFormat="1" applyFont="1" applyFill="1" applyBorder="1" applyAlignment="1" applyProtection="1">
      <alignment wrapText="1"/>
    </xf>
    <xf numFmtId="49" fontId="39" fillId="7" borderId="16" xfId="0" applyNumberFormat="1" applyFont="1" applyFill="1" applyBorder="1" applyAlignment="1" applyProtection="1"/>
    <xf numFmtId="0" fontId="0" fillId="7" borderId="17" xfId="0" applyFill="1" applyBorder="1" applyAlignment="1" applyProtection="1"/>
    <xf numFmtId="49" fontId="41" fillId="3" borderId="9" xfId="0" applyNumberFormat="1" applyFont="1" applyFill="1" applyBorder="1" applyAlignment="1" applyProtection="1"/>
    <xf numFmtId="0" fontId="45" fillId="3" borderId="7" xfId="0" applyFont="1" applyFill="1" applyBorder="1" applyAlignment="1"/>
    <xf numFmtId="0" fontId="45" fillId="3" borderId="8" xfId="0" applyFont="1" applyFill="1" applyBorder="1" applyAlignment="1"/>
    <xf numFmtId="49" fontId="28" fillId="7" borderId="9" xfId="0" applyNumberFormat="1" applyFont="1" applyFill="1" applyBorder="1" applyAlignment="1" applyProtection="1">
      <alignment horizontal="left"/>
    </xf>
    <xf numFmtId="0" fontId="0" fillId="7" borderId="7" xfId="0" applyFill="1" applyBorder="1" applyAlignment="1" applyProtection="1">
      <alignment horizontal="left"/>
    </xf>
    <xf numFmtId="0" fontId="0" fillId="7" borderId="8" xfId="0" applyFill="1" applyBorder="1" applyAlignment="1" applyProtection="1">
      <alignment horizontal="left"/>
    </xf>
    <xf numFmtId="49" fontId="27" fillId="5" borderId="26" xfId="0" applyNumberFormat="1" applyFont="1" applyFill="1" applyBorder="1" applyAlignment="1" applyProtection="1">
      <alignment wrapText="1"/>
    </xf>
    <xf numFmtId="0" fontId="0" fillId="0" borderId="24" xfId="0" applyBorder="1" applyAlignment="1">
      <alignment wrapText="1"/>
    </xf>
    <xf numFmtId="0" fontId="0" fillId="0" borderId="23" xfId="0" applyBorder="1" applyAlignment="1">
      <alignment wrapText="1"/>
    </xf>
    <xf numFmtId="49" fontId="24" fillId="2" borderId="9" xfId="0" applyNumberFormat="1" applyFont="1" applyFill="1" applyBorder="1" applyAlignment="1" applyProtection="1"/>
    <xf numFmtId="0" fontId="0" fillId="2" borderId="7" xfId="0" applyFill="1" applyBorder="1" applyAlignment="1"/>
    <xf numFmtId="0" fontId="0" fillId="2" borderId="8" xfId="0" applyFill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ohumil.fiser/Dokumenty/Dokumenty%20Excel/Granty/Granty%202015-2016/Periodika%20a%20akce%202015/AKCE%202015_2_vy&#250;&#269;tov&#225;n&#237;_pracov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KCE 2015_žádost"/>
      <sheetName val="Přehled dokladů"/>
      <sheetName val="Data"/>
    </sheetNames>
    <sheetDataSet>
      <sheetData sheetId="0"/>
      <sheetData sheetId="1"/>
      <sheetData sheetId="2">
        <row r="2">
          <cell r="L2" t="str">
            <v>5221   obecně prosp. spol.</v>
          </cell>
          <cell r="M2" t="str">
            <v>5212   fyzická osoba</v>
          </cell>
        </row>
        <row r="3">
          <cell r="L3" t="str">
            <v>5222   spolek</v>
          </cell>
          <cell r="M3" t="str">
            <v>5213   obchodní spol.</v>
          </cell>
        </row>
        <row r="4">
          <cell r="L4" t="str">
            <v>5229   sdružení práv. osob</v>
          </cell>
          <cell r="M4" t="str">
            <v>(s.r.o., a.s., družstvo apod.)</v>
          </cell>
        </row>
        <row r="5">
          <cell r="L5" t="str">
            <v>5229   nadace, ndační fond</v>
          </cell>
          <cell r="M5" t="str">
            <v>jiný subjekt</v>
          </cell>
        </row>
        <row r="6">
          <cell r="L6" t="str">
            <v>5321  přísp. org. měst a obcí</v>
          </cell>
        </row>
        <row r="7">
          <cell r="L7" t="str">
            <v>5323   přísp. org. kraj.úřadů</v>
          </cell>
        </row>
        <row r="8">
          <cell r="L8" t="str">
            <v>5332   vysoká škola</v>
          </cell>
        </row>
        <row r="9">
          <cell r="L9" t="str">
            <v>5334   veřejná výzkumná instituce</v>
          </cell>
        </row>
        <row r="10">
          <cell r="L10" t="str">
            <v>jiný subjekt</v>
          </cell>
        </row>
      </sheetData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55"/>
  <sheetViews>
    <sheetView topLeftCell="A114" zoomScaleNormal="100" zoomScalePageLayoutView="136" workbookViewId="0">
      <selection activeCell="G155" sqref="G155"/>
    </sheetView>
  </sheetViews>
  <sheetFormatPr defaultRowHeight="15" x14ac:dyDescent="0.25"/>
  <cols>
    <col min="1" max="1" width="9.7109375" style="155" customWidth="1"/>
    <col min="2" max="2" width="10" style="155" customWidth="1"/>
    <col min="3" max="3" width="8.85546875" style="155" customWidth="1"/>
    <col min="4" max="4" width="10.28515625" style="155" customWidth="1"/>
    <col min="5" max="5" width="9.28515625" style="155" customWidth="1"/>
    <col min="6" max="6" width="8.85546875" style="155" customWidth="1"/>
    <col min="7" max="7" width="9.5703125" style="155" customWidth="1"/>
    <col min="8" max="8" width="8.7109375" style="155" customWidth="1"/>
    <col min="9" max="9" width="11.140625" style="155" customWidth="1"/>
    <col min="10" max="10" width="1.28515625" style="207" customWidth="1"/>
    <col min="11" max="11" width="4.5703125" style="155" customWidth="1"/>
    <col min="12" max="12" width="9.140625" style="155" hidden="1" customWidth="1"/>
    <col min="13" max="17" width="9.140625" style="155" customWidth="1"/>
    <col min="18" max="22" width="9.140625" style="155"/>
    <col min="23" max="23" width="9.140625" style="155" customWidth="1"/>
    <col min="24" max="16384" width="9.140625" style="155"/>
  </cols>
  <sheetData>
    <row r="1" spans="1:10" x14ac:dyDescent="0.25">
      <c r="A1" s="547" t="s">
        <v>357</v>
      </c>
      <c r="B1" s="548"/>
      <c r="C1" s="548"/>
      <c r="D1" s="548"/>
      <c r="E1" s="548"/>
      <c r="F1" s="548"/>
      <c r="G1" s="548"/>
      <c r="H1" s="548"/>
      <c r="I1" s="548"/>
      <c r="J1" s="227"/>
    </row>
    <row r="2" spans="1:10" x14ac:dyDescent="0.25">
      <c r="A2" s="548"/>
      <c r="B2" s="548"/>
      <c r="C2" s="548"/>
      <c r="D2" s="548"/>
      <c r="E2" s="548"/>
      <c r="F2" s="548"/>
      <c r="G2" s="548"/>
      <c r="H2" s="548"/>
      <c r="I2" s="548"/>
      <c r="J2" s="227"/>
    </row>
    <row r="3" spans="1:10" x14ac:dyDescent="0.25">
      <c r="A3" s="548"/>
      <c r="B3" s="548"/>
      <c r="C3" s="548"/>
      <c r="D3" s="548"/>
      <c r="E3" s="548"/>
      <c r="F3" s="548"/>
      <c r="G3" s="548"/>
      <c r="H3" s="548"/>
      <c r="I3" s="548"/>
      <c r="J3" s="227"/>
    </row>
    <row r="4" spans="1:10" x14ac:dyDescent="0.25">
      <c r="A4" s="548"/>
      <c r="B4" s="548"/>
      <c r="C4" s="548"/>
      <c r="D4" s="548"/>
      <c r="E4" s="548"/>
      <c r="F4" s="548"/>
      <c r="G4" s="548"/>
      <c r="H4" s="548"/>
      <c r="I4" s="548"/>
      <c r="J4" s="227"/>
    </row>
    <row r="5" spans="1:10" ht="3" customHeight="1" x14ac:dyDescent="0.25">
      <c r="A5" s="556"/>
      <c r="B5" s="556"/>
      <c r="C5" s="556"/>
      <c r="D5" s="556"/>
      <c r="E5" s="556"/>
      <c r="F5" s="556"/>
      <c r="G5" s="556"/>
      <c r="H5" s="556"/>
      <c r="I5" s="556"/>
      <c r="J5" s="227"/>
    </row>
    <row r="6" spans="1:10" s="209" customFormat="1" ht="13.5" customHeight="1" x14ac:dyDescent="0.25">
      <c r="A6" s="573" t="s">
        <v>309</v>
      </c>
      <c r="B6" s="573"/>
      <c r="C6" s="573"/>
      <c r="D6" s="573"/>
      <c r="E6" s="573"/>
      <c r="F6" s="573"/>
      <c r="G6" s="573"/>
      <c r="H6" s="573"/>
      <c r="I6" s="573"/>
      <c r="J6" s="267"/>
    </row>
    <row r="7" spans="1:10" s="208" customFormat="1" ht="12.75" customHeight="1" x14ac:dyDescent="0.25">
      <c r="A7" s="574" t="s">
        <v>310</v>
      </c>
      <c r="B7" s="575"/>
      <c r="C7" s="575"/>
      <c r="D7" s="575"/>
      <c r="E7" s="575"/>
      <c r="F7" s="576" t="s">
        <v>311</v>
      </c>
      <c r="G7" s="577"/>
      <c r="H7" s="577"/>
      <c r="I7" s="577"/>
      <c r="J7" s="216"/>
    </row>
    <row r="8" spans="1:10" s="208" customFormat="1" ht="23.25" customHeight="1" thickBot="1" x14ac:dyDescent="0.3">
      <c r="A8" s="578" t="s">
        <v>223</v>
      </c>
      <c r="B8" s="579"/>
      <c r="C8" s="579"/>
      <c r="D8" s="579"/>
      <c r="E8" s="579"/>
      <c r="F8" s="580" t="s">
        <v>370</v>
      </c>
      <c r="G8" s="581"/>
      <c r="H8" s="581"/>
      <c r="I8" s="579"/>
      <c r="J8" s="216"/>
    </row>
    <row r="9" spans="1:10" x14ac:dyDescent="0.25">
      <c r="A9" s="549" t="s">
        <v>293</v>
      </c>
      <c r="B9" s="501"/>
      <c r="C9" s="501"/>
      <c r="D9" s="501"/>
      <c r="E9" s="501"/>
      <c r="F9" s="550" t="s">
        <v>0</v>
      </c>
      <c r="G9" s="551"/>
      <c r="H9" s="153" t="s">
        <v>1</v>
      </c>
      <c r="I9" s="243"/>
      <c r="J9" s="227"/>
    </row>
    <row r="10" spans="1:10" x14ac:dyDescent="0.25">
      <c r="A10" s="554" t="s">
        <v>217</v>
      </c>
      <c r="B10" s="363"/>
      <c r="C10" s="363"/>
      <c r="D10" s="363"/>
      <c r="E10" s="363"/>
      <c r="F10" s="363"/>
      <c r="G10" s="555"/>
      <c r="H10" s="288"/>
      <c r="I10" s="154"/>
      <c r="J10" s="227"/>
    </row>
    <row r="11" spans="1:10" ht="15" customHeight="1" x14ac:dyDescent="0.25">
      <c r="A11" s="554" t="s">
        <v>360</v>
      </c>
      <c r="B11" s="363"/>
      <c r="C11" s="363"/>
      <c r="D11" s="363"/>
      <c r="E11" s="363"/>
      <c r="F11" s="363"/>
      <c r="G11" s="555"/>
      <c r="H11" s="288"/>
      <c r="I11" s="154"/>
      <c r="J11" s="227"/>
    </row>
    <row r="12" spans="1:10" ht="18.75" customHeight="1" x14ac:dyDescent="0.25">
      <c r="A12" s="560" t="s">
        <v>238</v>
      </c>
      <c r="B12" s="561"/>
      <c r="C12" s="562"/>
      <c r="D12" s="563"/>
      <c r="E12" s="563"/>
      <c r="F12" s="563"/>
      <c r="G12" s="563"/>
      <c r="H12" s="563"/>
      <c r="I12" s="564"/>
      <c r="J12" s="227"/>
    </row>
    <row r="13" spans="1:10" ht="15.75" customHeight="1" x14ac:dyDescent="0.25">
      <c r="A13" s="609" t="s">
        <v>212</v>
      </c>
      <c r="B13" s="363"/>
      <c r="C13" s="363"/>
      <c r="D13" s="555"/>
      <c r="E13" s="607"/>
      <c r="F13" s="608"/>
      <c r="G13" s="582"/>
      <c r="H13" s="583"/>
      <c r="I13" s="584"/>
      <c r="J13" s="227"/>
    </row>
    <row r="14" spans="1:10" s="217" customFormat="1" ht="15.75" customHeight="1" x14ac:dyDescent="0.25">
      <c r="A14" s="406" t="s">
        <v>260</v>
      </c>
      <c r="B14" s="407"/>
      <c r="C14" s="553"/>
      <c r="D14" s="156"/>
      <c r="E14" s="388"/>
      <c r="F14" s="389"/>
      <c r="G14" s="585"/>
      <c r="H14" s="586"/>
      <c r="I14" s="587"/>
      <c r="J14" s="230"/>
    </row>
    <row r="15" spans="1:10" x14ac:dyDescent="0.25">
      <c r="A15" s="552" t="s">
        <v>23</v>
      </c>
      <c r="B15" s="553"/>
      <c r="C15" s="396"/>
      <c r="D15" s="397"/>
      <c r="E15" s="397"/>
      <c r="F15" s="397"/>
      <c r="G15" s="397"/>
      <c r="H15" s="397"/>
      <c r="I15" s="399"/>
      <c r="J15" s="227"/>
    </row>
    <row r="16" spans="1:10" x14ac:dyDescent="0.25">
      <c r="A16" s="552" t="s">
        <v>2</v>
      </c>
      <c r="B16" s="553"/>
      <c r="C16" s="420"/>
      <c r="D16" s="397"/>
      <c r="E16" s="397"/>
      <c r="F16" s="397"/>
      <c r="G16" s="397"/>
      <c r="H16" s="397"/>
      <c r="I16" s="399"/>
      <c r="J16" s="227"/>
    </row>
    <row r="17" spans="1:24" s="157" customFormat="1" ht="14.25" customHeight="1" x14ac:dyDescent="0.25">
      <c r="A17" s="406" t="s">
        <v>3</v>
      </c>
      <c r="B17" s="363"/>
      <c r="C17" s="413"/>
      <c r="D17" s="566"/>
      <c r="E17" s="566"/>
      <c r="F17" s="566"/>
      <c r="G17" s="566"/>
      <c r="H17" s="566"/>
      <c r="I17" s="395"/>
      <c r="J17" s="231"/>
    </row>
    <row r="18" spans="1:24" s="217" customFormat="1" ht="14.25" customHeight="1" x14ac:dyDescent="0.25">
      <c r="A18" s="488" t="s">
        <v>211</v>
      </c>
      <c r="B18" s="489"/>
      <c r="C18" s="489"/>
      <c r="D18" s="489"/>
      <c r="E18" s="565"/>
      <c r="F18" s="566"/>
      <c r="G18" s="566"/>
      <c r="H18" s="566"/>
      <c r="I18" s="567"/>
      <c r="J18" s="230"/>
    </row>
    <row r="19" spans="1:24" s="211" customFormat="1" ht="4.5" customHeight="1" x14ac:dyDescent="0.2">
      <c r="A19" s="158"/>
      <c r="B19" s="159"/>
      <c r="C19" s="159"/>
      <c r="D19" s="159"/>
      <c r="E19" s="159"/>
      <c r="F19" s="159"/>
      <c r="G19" s="159"/>
      <c r="H19" s="159"/>
      <c r="I19" s="160"/>
      <c r="J19" s="229"/>
      <c r="O19" s="161"/>
      <c r="P19" s="161"/>
      <c r="Q19" s="161"/>
      <c r="R19" s="161"/>
      <c r="S19" s="161"/>
      <c r="T19" s="161"/>
      <c r="U19" s="161"/>
      <c r="V19" s="161"/>
      <c r="W19" s="161"/>
      <c r="X19" s="161"/>
    </row>
    <row r="20" spans="1:24" s="218" customFormat="1" ht="12" customHeight="1" x14ac:dyDescent="0.25">
      <c r="A20" s="403" t="s">
        <v>261</v>
      </c>
      <c r="B20" s="404"/>
      <c r="C20" s="404"/>
      <c r="D20" s="404"/>
      <c r="E20" s="404"/>
      <c r="F20" s="404"/>
      <c r="G20" s="404"/>
      <c r="H20" s="404"/>
      <c r="I20" s="405"/>
      <c r="J20" s="232"/>
    </row>
    <row r="21" spans="1:24" s="218" customFormat="1" ht="14.25" customHeight="1" x14ac:dyDescent="0.25">
      <c r="A21" s="406" t="s">
        <v>246</v>
      </c>
      <c r="B21" s="407"/>
      <c r="C21" s="407"/>
      <c r="D21" s="284"/>
      <c r="E21" s="303" t="s">
        <v>247</v>
      </c>
      <c r="F21" s="408"/>
      <c r="G21" s="409"/>
      <c r="H21" s="409"/>
      <c r="I21" s="410"/>
      <c r="J21" s="232"/>
    </row>
    <row r="22" spans="1:24" s="218" customFormat="1" ht="14.25" customHeight="1" x14ac:dyDescent="0.25">
      <c r="A22" s="383" t="s">
        <v>262</v>
      </c>
      <c r="B22" s="368"/>
      <c r="C22" s="368"/>
      <c r="D22" s="284"/>
      <c r="E22" s="303" t="s">
        <v>247</v>
      </c>
      <c r="F22" s="408"/>
      <c r="G22" s="409"/>
      <c r="H22" s="409"/>
      <c r="I22" s="410"/>
      <c r="J22" s="232"/>
    </row>
    <row r="23" spans="1:24" s="218" customFormat="1" ht="14.25" customHeight="1" x14ac:dyDescent="0.25">
      <c r="A23" s="406" t="s">
        <v>248</v>
      </c>
      <c r="B23" s="407"/>
      <c r="C23" s="407"/>
      <c r="D23" s="248">
        <f>SUM(D21*D22)</f>
        <v>0</v>
      </c>
      <c r="E23" s="428" t="s">
        <v>374</v>
      </c>
      <c r="F23" s="572"/>
      <c r="G23" s="572"/>
      <c r="H23" s="508"/>
      <c r="I23" s="330"/>
      <c r="J23" s="232"/>
    </row>
    <row r="24" spans="1:24" s="218" customFormat="1" ht="14.25" customHeight="1" x14ac:dyDescent="0.25">
      <c r="A24" s="406" t="s">
        <v>249</v>
      </c>
      <c r="B24" s="407"/>
      <c r="C24" s="408"/>
      <c r="D24" s="409"/>
      <c r="E24" s="407" t="s">
        <v>250</v>
      </c>
      <c r="F24" s="407"/>
      <c r="G24" s="408"/>
      <c r="H24" s="409"/>
      <c r="I24" s="246"/>
      <c r="J24" s="232"/>
    </row>
    <row r="25" spans="1:24" s="218" customFormat="1" ht="14.25" customHeight="1" x14ac:dyDescent="0.25">
      <c r="A25" s="406" t="s">
        <v>251</v>
      </c>
      <c r="B25" s="407"/>
      <c r="C25" s="517"/>
      <c r="D25" s="518"/>
      <c r="E25" s="407" t="s">
        <v>252</v>
      </c>
      <c r="F25" s="407"/>
      <c r="G25" s="568"/>
      <c r="H25" s="569"/>
      <c r="I25" s="246"/>
      <c r="J25" s="232"/>
    </row>
    <row r="26" spans="1:24" s="218" customFormat="1" ht="14.25" customHeight="1" x14ac:dyDescent="0.25">
      <c r="A26" s="406" t="s">
        <v>253</v>
      </c>
      <c r="B26" s="407"/>
      <c r="C26" s="409"/>
      <c r="D26" s="409"/>
      <c r="E26" s="409"/>
      <c r="F26" s="409"/>
      <c r="G26" s="409"/>
      <c r="H26" s="409"/>
      <c r="I26" s="410"/>
      <c r="J26" s="232"/>
    </row>
    <row r="27" spans="1:24" s="218" customFormat="1" ht="14.25" customHeight="1" x14ac:dyDescent="0.25">
      <c r="A27" s="406" t="s">
        <v>296</v>
      </c>
      <c r="B27" s="407"/>
      <c r="C27" s="407"/>
      <c r="D27" s="407"/>
      <c r="E27" s="407"/>
      <c r="F27" s="225"/>
      <c r="G27" s="423" t="s">
        <v>254</v>
      </c>
      <c r="H27" s="424"/>
      <c r="I27" s="226"/>
      <c r="J27" s="232"/>
    </row>
    <row r="28" spans="1:24" s="218" customFormat="1" ht="5.25" customHeight="1" x14ac:dyDescent="0.25">
      <c r="A28" s="302"/>
      <c r="B28" s="303"/>
      <c r="C28" s="303"/>
      <c r="D28" s="303"/>
      <c r="E28" s="303"/>
      <c r="F28" s="162"/>
      <c r="G28" s="249"/>
      <c r="H28" s="249"/>
      <c r="I28" s="163"/>
      <c r="J28" s="232"/>
    </row>
    <row r="29" spans="1:24" s="157" customFormat="1" ht="14.25" customHeight="1" x14ac:dyDescent="0.25">
      <c r="A29" s="406" t="s">
        <v>361</v>
      </c>
      <c r="B29" s="351"/>
      <c r="C29" s="224"/>
      <c r="D29" s="428" t="s">
        <v>379</v>
      </c>
      <c r="E29" s="570"/>
      <c r="F29" s="570"/>
      <c r="G29" s="571"/>
      <c r="H29" s="284"/>
      <c r="I29" s="331"/>
      <c r="J29" s="231"/>
    </row>
    <row r="30" spans="1:24" s="218" customFormat="1" ht="13.5" customHeight="1" x14ac:dyDescent="0.25">
      <c r="A30" s="513" t="s">
        <v>377</v>
      </c>
      <c r="B30" s="514"/>
      <c r="C30" s="515"/>
      <c r="D30" s="515"/>
      <c r="E30" s="515"/>
      <c r="F30" s="515"/>
      <c r="G30" s="516"/>
      <c r="H30" s="305"/>
      <c r="I30" s="246"/>
      <c r="J30" s="232"/>
    </row>
    <row r="31" spans="1:24" s="218" customFormat="1" ht="13.5" customHeight="1" x14ac:dyDescent="0.25">
      <c r="A31" s="513" t="s">
        <v>378</v>
      </c>
      <c r="B31" s="514"/>
      <c r="C31" s="515"/>
      <c r="D31" s="515"/>
      <c r="E31" s="515"/>
      <c r="F31" s="515"/>
      <c r="G31" s="516"/>
      <c r="H31" s="305"/>
      <c r="I31" s="309" t="e">
        <f>SUM(H31/(D23*1))</f>
        <v>#DIV/0!</v>
      </c>
      <c r="J31" s="232"/>
    </row>
    <row r="32" spans="1:24" s="218" customFormat="1" ht="12.75" customHeight="1" x14ac:dyDescent="0.25">
      <c r="A32" s="403" t="s">
        <v>295</v>
      </c>
      <c r="B32" s="425"/>
      <c r="C32" s="425"/>
      <c r="D32" s="425"/>
      <c r="E32" s="425"/>
      <c r="F32" s="425"/>
      <c r="G32" s="425"/>
      <c r="H32" s="425"/>
      <c r="I32" s="426"/>
      <c r="J32" s="232"/>
    </row>
    <row r="33" spans="1:15" s="218" customFormat="1" ht="12.75" customHeight="1" x14ac:dyDescent="0.25">
      <c r="A33" s="406" t="s">
        <v>255</v>
      </c>
      <c r="B33" s="407"/>
      <c r="C33" s="407"/>
      <c r="D33" s="407"/>
      <c r="E33" s="407"/>
      <c r="F33" s="408"/>
      <c r="G33" s="427"/>
      <c r="H33" s="428"/>
      <c r="I33" s="429"/>
      <c r="J33" s="232"/>
    </row>
    <row r="34" spans="1:15" s="218" customFormat="1" ht="14.25" customHeight="1" x14ac:dyDescent="0.25">
      <c r="A34" s="406" t="s">
        <v>256</v>
      </c>
      <c r="B34" s="407"/>
      <c r="C34" s="407"/>
      <c r="D34" s="407"/>
      <c r="E34" s="407"/>
      <c r="F34" s="408"/>
      <c r="G34" s="427"/>
      <c r="H34" s="432"/>
      <c r="I34" s="429"/>
      <c r="J34" s="232"/>
    </row>
    <row r="35" spans="1:15" s="218" customFormat="1" ht="14.25" customHeight="1" x14ac:dyDescent="0.25">
      <c r="A35" s="406" t="s">
        <v>257</v>
      </c>
      <c r="B35" s="407"/>
      <c r="C35" s="407"/>
      <c r="D35" s="407"/>
      <c r="E35" s="407"/>
      <c r="F35" s="408"/>
      <c r="G35" s="427"/>
      <c r="H35" s="432"/>
      <c r="I35" s="429"/>
      <c r="J35" s="232"/>
    </row>
    <row r="36" spans="1:15" s="218" customFormat="1" ht="14.25" customHeight="1" x14ac:dyDescent="0.25">
      <c r="A36" s="488" t="s">
        <v>258</v>
      </c>
      <c r="B36" s="489"/>
      <c r="C36" s="489"/>
      <c r="D36" s="489"/>
      <c r="E36" s="489"/>
      <c r="F36" s="408"/>
      <c r="G36" s="427"/>
      <c r="H36" s="430"/>
      <c r="I36" s="431"/>
      <c r="J36" s="232"/>
    </row>
    <row r="37" spans="1:15" ht="6.75" customHeight="1" thickBot="1" x14ac:dyDescent="0.3">
      <c r="A37" s="250"/>
      <c r="B37" s="250"/>
      <c r="C37" s="250"/>
      <c r="D37" s="250"/>
      <c r="E37" s="250"/>
      <c r="F37" s="250"/>
      <c r="G37" s="250"/>
      <c r="H37" s="250"/>
      <c r="I37" s="250"/>
      <c r="J37" s="227"/>
      <c r="O37" s="161"/>
    </row>
    <row r="38" spans="1:15" ht="29.25" customHeight="1" x14ac:dyDescent="0.25">
      <c r="A38" s="557" t="s">
        <v>358</v>
      </c>
      <c r="B38" s="558"/>
      <c r="C38" s="558"/>
      <c r="D38" s="558"/>
      <c r="E38" s="558"/>
      <c r="F38" s="558"/>
      <c r="G38" s="558"/>
      <c r="H38" s="558"/>
      <c r="I38" s="559"/>
      <c r="J38" s="227"/>
    </row>
    <row r="39" spans="1:15" ht="5.25" customHeight="1" thickBot="1" x14ac:dyDescent="0.3">
      <c r="A39" s="255"/>
      <c r="B39" s="255"/>
      <c r="C39" s="255"/>
      <c r="D39" s="255"/>
      <c r="E39" s="255"/>
      <c r="F39" s="255"/>
      <c r="G39" s="255"/>
      <c r="H39" s="255"/>
      <c r="I39" s="255"/>
      <c r="J39" s="227"/>
    </row>
    <row r="40" spans="1:15" ht="12.75" customHeight="1" x14ac:dyDescent="0.25">
      <c r="A40" s="588" t="s">
        <v>294</v>
      </c>
      <c r="B40" s="589"/>
      <c r="C40" s="589"/>
      <c r="D40" s="589"/>
      <c r="E40" s="589"/>
      <c r="F40" s="589"/>
      <c r="G40" s="589"/>
      <c r="H40" s="589"/>
      <c r="I40" s="590"/>
      <c r="J40" s="227"/>
    </row>
    <row r="41" spans="1:15" ht="12.75" customHeight="1" x14ac:dyDescent="0.25">
      <c r="A41" s="591" t="s">
        <v>218</v>
      </c>
      <c r="B41" s="592"/>
      <c r="C41" s="593"/>
      <c r="D41" s="594"/>
      <c r="E41" s="594"/>
      <c r="F41" s="594"/>
      <c r="G41" s="594"/>
      <c r="H41" s="594"/>
      <c r="I41" s="595"/>
      <c r="J41" s="227"/>
    </row>
    <row r="42" spans="1:15" ht="12.75" customHeight="1" x14ac:dyDescent="0.25">
      <c r="A42" s="236" t="s">
        <v>4</v>
      </c>
      <c r="B42" s="223"/>
      <c r="C42" s="596"/>
      <c r="D42" s="597"/>
      <c r="E42" s="597"/>
      <c r="F42" s="597"/>
      <c r="G42" s="597"/>
      <c r="H42" s="597"/>
      <c r="I42" s="598"/>
      <c r="J42" s="227"/>
    </row>
    <row r="43" spans="1:15" ht="12.75" customHeight="1" x14ac:dyDescent="0.25">
      <c r="A43" s="350" t="s">
        <v>5</v>
      </c>
      <c r="B43" s="599"/>
      <c r="C43" s="289"/>
      <c r="D43" s="289"/>
      <c r="E43" s="289"/>
      <c r="F43" s="289"/>
      <c r="G43" s="289"/>
      <c r="H43" s="289"/>
      <c r="I43" s="290"/>
      <c r="J43" s="227"/>
    </row>
    <row r="44" spans="1:15" ht="12.75" customHeight="1" x14ac:dyDescent="0.25">
      <c r="A44" s="552" t="s">
        <v>210</v>
      </c>
      <c r="B44" s="553"/>
      <c r="C44" s="553"/>
      <c r="D44" s="553"/>
      <c r="E44" s="553"/>
      <c r="F44" s="553" t="s">
        <v>6</v>
      </c>
      <c r="G44" s="553"/>
      <c r="H44" s="553"/>
      <c r="I44" s="600"/>
      <c r="J44" s="227"/>
    </row>
    <row r="45" spans="1:15" s="210" customFormat="1" ht="12.75" customHeight="1" x14ac:dyDescent="0.25">
      <c r="A45" s="237" t="s">
        <v>201</v>
      </c>
      <c r="B45" s="601"/>
      <c r="C45" s="602"/>
      <c r="D45" s="603"/>
      <c r="E45" s="280"/>
      <c r="F45" s="238" t="s">
        <v>202</v>
      </c>
      <c r="G45" s="396"/>
      <c r="H45" s="394"/>
      <c r="I45" s="395"/>
      <c r="J45" s="228"/>
    </row>
    <row r="46" spans="1:15" ht="12.75" customHeight="1" x14ac:dyDescent="0.25">
      <c r="A46" s="285" t="s">
        <v>7</v>
      </c>
      <c r="B46" s="411"/>
      <c r="C46" s="412"/>
      <c r="D46" s="291"/>
      <c r="E46" s="390"/>
      <c r="F46" s="370"/>
      <c r="G46" s="391"/>
      <c r="H46" s="391"/>
      <c r="I46" s="392"/>
      <c r="J46" s="227"/>
    </row>
    <row r="47" spans="1:15" ht="12.75" customHeight="1" x14ac:dyDescent="0.25">
      <c r="A47" s="446" t="s">
        <v>219</v>
      </c>
      <c r="B47" s="447"/>
      <c r="C47" s="447"/>
      <c r="D47" s="448"/>
      <c r="E47" s="449"/>
      <c r="F47" s="450"/>
      <c r="G47" s="450"/>
      <c r="H47" s="450"/>
      <c r="I47" s="451"/>
      <c r="J47" s="227"/>
    </row>
    <row r="48" spans="1:15" ht="12.75" customHeight="1" x14ac:dyDescent="0.25">
      <c r="A48" s="390" t="s">
        <v>220</v>
      </c>
      <c r="B48" s="370"/>
      <c r="C48" s="370"/>
      <c r="D48" s="370"/>
      <c r="E48" s="370"/>
      <c r="F48" s="370"/>
      <c r="G48" s="370"/>
      <c r="H48" s="370"/>
      <c r="I48" s="371"/>
      <c r="J48" s="227"/>
    </row>
    <row r="49" spans="1:24" ht="12.75" customHeight="1" x14ac:dyDescent="0.25">
      <c r="A49" s="437"/>
      <c r="B49" s="438"/>
      <c r="C49" s="438"/>
      <c r="D49" s="438"/>
      <c r="E49" s="438"/>
      <c r="F49" s="438"/>
      <c r="G49" s="438"/>
      <c r="H49" s="438"/>
      <c r="I49" s="439"/>
      <c r="J49" s="227"/>
    </row>
    <row r="50" spans="1:24" ht="12.75" customHeight="1" x14ac:dyDescent="0.25">
      <c r="A50" s="240" t="s">
        <v>9</v>
      </c>
      <c r="B50" s="396"/>
      <c r="C50" s="397"/>
      <c r="D50" s="398"/>
      <c r="E50" s="241" t="s">
        <v>10</v>
      </c>
      <c r="F50" s="396"/>
      <c r="G50" s="397"/>
      <c r="H50" s="397"/>
      <c r="I50" s="399"/>
      <c r="J50" s="227"/>
    </row>
    <row r="51" spans="1:24" ht="15" customHeight="1" x14ac:dyDescent="0.25">
      <c r="A51" s="604" t="s">
        <v>322</v>
      </c>
      <c r="B51" s="605"/>
      <c r="C51" s="507"/>
      <c r="D51" s="507"/>
      <c r="E51" s="606"/>
      <c r="F51" s="394"/>
      <c r="G51" s="394"/>
      <c r="H51" s="394"/>
      <c r="I51" s="395"/>
      <c r="J51" s="227"/>
    </row>
    <row r="52" spans="1:24" ht="9.75" customHeight="1" x14ac:dyDescent="0.25">
      <c r="A52" s="414" t="s">
        <v>359</v>
      </c>
      <c r="B52" s="415"/>
      <c r="C52" s="415"/>
      <c r="D52" s="415"/>
      <c r="E52" s="415"/>
      <c r="F52" s="415"/>
      <c r="G52" s="415"/>
      <c r="H52" s="415"/>
      <c r="I52" s="416"/>
      <c r="J52" s="227"/>
    </row>
    <row r="53" spans="1:24" ht="12.75" customHeight="1" x14ac:dyDescent="0.25">
      <c r="A53" s="417" t="s">
        <v>11</v>
      </c>
      <c r="B53" s="418"/>
      <c r="C53" s="418"/>
      <c r="D53" s="419"/>
      <c r="E53" s="420"/>
      <c r="F53" s="421"/>
      <c r="G53" s="421"/>
      <c r="H53" s="421"/>
      <c r="I53" s="422"/>
      <c r="J53" s="227"/>
    </row>
    <row r="54" spans="1:24" ht="12.75" customHeight="1" x14ac:dyDescent="0.25">
      <c r="A54" s="417" t="s">
        <v>12</v>
      </c>
      <c r="B54" s="418"/>
      <c r="C54" s="418"/>
      <c r="D54" s="419"/>
      <c r="E54" s="440"/>
      <c r="F54" s="441"/>
      <c r="G54" s="441"/>
      <c r="H54" s="441"/>
      <c r="I54" s="442"/>
      <c r="J54" s="227"/>
    </row>
    <row r="55" spans="1:24" ht="12.75" customHeight="1" x14ac:dyDescent="0.25">
      <c r="A55" s="236" t="s">
        <v>13</v>
      </c>
      <c r="B55" s="413"/>
      <c r="C55" s="397"/>
      <c r="D55" s="398"/>
      <c r="E55" s="443"/>
      <c r="F55" s="444"/>
      <c r="G55" s="444"/>
      <c r="H55" s="444"/>
      <c r="I55" s="445"/>
      <c r="J55" s="227"/>
    </row>
    <row r="56" spans="1:24" ht="12.75" customHeight="1" x14ac:dyDescent="0.25">
      <c r="A56" s="292" t="s">
        <v>313</v>
      </c>
      <c r="B56" s="393"/>
      <c r="C56" s="394"/>
      <c r="D56" s="394"/>
      <c r="E56" s="394"/>
      <c r="F56" s="394"/>
      <c r="G56" s="394"/>
      <c r="H56" s="394"/>
      <c r="I56" s="395"/>
      <c r="J56" s="227"/>
    </row>
    <row r="57" spans="1:24" ht="9" customHeight="1" x14ac:dyDescent="0.25">
      <c r="A57" s="236"/>
      <c r="B57" s="314"/>
      <c r="C57" s="314"/>
      <c r="D57" s="314"/>
      <c r="E57" s="314"/>
      <c r="F57" s="314"/>
      <c r="G57" s="314"/>
      <c r="H57" s="314"/>
      <c r="I57" s="315"/>
      <c r="J57" s="227"/>
    </row>
    <row r="58" spans="1:24" ht="12.75" customHeight="1" x14ac:dyDescent="0.25">
      <c r="A58" s="417" t="s">
        <v>221</v>
      </c>
      <c r="B58" s="418"/>
      <c r="C58" s="418"/>
      <c r="D58" s="419"/>
      <c r="E58" s="420"/>
      <c r="F58" s="421"/>
      <c r="G58" s="421"/>
      <c r="H58" s="421"/>
      <c r="I58" s="422"/>
      <c r="J58" s="227"/>
    </row>
    <row r="59" spans="1:24" ht="12.75" customHeight="1" x14ac:dyDescent="0.25">
      <c r="A59" s="236" t="s">
        <v>13</v>
      </c>
      <c r="B59" s="413"/>
      <c r="C59" s="397"/>
      <c r="D59" s="398"/>
      <c r="E59" s="292" t="s">
        <v>313</v>
      </c>
      <c r="F59" s="396"/>
      <c r="G59" s="394"/>
      <c r="H59" s="394"/>
      <c r="I59" s="395"/>
      <c r="J59" s="227"/>
    </row>
    <row r="60" spans="1:24" s="211" customFormat="1" ht="15" customHeight="1" x14ac:dyDescent="0.2">
      <c r="A60" s="400" t="s">
        <v>297</v>
      </c>
      <c r="B60" s="401"/>
      <c r="C60" s="401"/>
      <c r="D60" s="401"/>
      <c r="E60" s="401"/>
      <c r="F60" s="401"/>
      <c r="G60" s="401"/>
      <c r="H60" s="401"/>
      <c r="I60" s="402"/>
      <c r="J60" s="228"/>
      <c r="O60" s="161"/>
      <c r="P60" s="161"/>
      <c r="Q60" s="161"/>
      <c r="R60" s="161"/>
      <c r="S60" s="161"/>
      <c r="T60" s="161"/>
      <c r="U60" s="161"/>
      <c r="V60" s="161"/>
      <c r="W60" s="161"/>
      <c r="X60" s="161"/>
    </row>
    <row r="61" spans="1:24" s="211" customFormat="1" ht="27" customHeight="1" x14ac:dyDescent="0.2">
      <c r="A61" s="240" t="s">
        <v>14</v>
      </c>
      <c r="B61" s="253" t="s">
        <v>15</v>
      </c>
      <c r="C61" s="253" t="s">
        <v>16</v>
      </c>
      <c r="D61" s="253" t="s">
        <v>17</v>
      </c>
      <c r="E61" s="253" t="s">
        <v>18</v>
      </c>
      <c r="F61" s="254" t="s">
        <v>19</v>
      </c>
      <c r="G61" s="253" t="s">
        <v>20</v>
      </c>
      <c r="H61" s="253" t="s">
        <v>21</v>
      </c>
      <c r="I61" s="268" t="s">
        <v>22</v>
      </c>
      <c r="J61" s="229"/>
      <c r="O61" s="161"/>
      <c r="P61" s="161"/>
      <c r="Q61" s="161"/>
      <c r="R61" s="161"/>
      <c r="S61" s="161"/>
      <c r="T61" s="161"/>
      <c r="U61" s="161"/>
      <c r="V61" s="161"/>
      <c r="W61" s="161"/>
      <c r="X61" s="161"/>
    </row>
    <row r="62" spans="1:24" s="211" customFormat="1" ht="13.5" customHeight="1" x14ac:dyDescent="0.2">
      <c r="A62" s="283">
        <v>2014</v>
      </c>
      <c r="B62" s="256"/>
      <c r="C62" s="256"/>
      <c r="D62" s="256"/>
      <c r="E62" s="256"/>
      <c r="F62" s="256"/>
      <c r="G62" s="256"/>
      <c r="H62" s="256"/>
      <c r="I62" s="293">
        <f>SUM(B62:H62)</f>
        <v>0</v>
      </c>
      <c r="J62" s="229"/>
      <c r="O62" s="161"/>
      <c r="P62" s="161"/>
      <c r="Q62" s="161"/>
      <c r="R62" s="161"/>
      <c r="S62" s="161"/>
      <c r="T62" s="161"/>
      <c r="U62" s="161"/>
      <c r="V62" s="161"/>
      <c r="W62" s="161"/>
      <c r="X62" s="161"/>
    </row>
    <row r="63" spans="1:24" s="211" customFormat="1" ht="12.75" customHeight="1" x14ac:dyDescent="0.2">
      <c r="A63" s="283">
        <v>2015</v>
      </c>
      <c r="B63" s="256"/>
      <c r="C63" s="256"/>
      <c r="D63" s="256"/>
      <c r="E63" s="256"/>
      <c r="F63" s="256"/>
      <c r="G63" s="256"/>
      <c r="H63" s="256"/>
      <c r="I63" s="293">
        <f>SUM(B63:H63)</f>
        <v>0</v>
      </c>
      <c r="J63" s="229"/>
      <c r="O63" s="161"/>
      <c r="P63" s="161"/>
      <c r="Q63" s="161"/>
      <c r="R63" s="161"/>
      <c r="S63" s="161"/>
      <c r="T63" s="161"/>
      <c r="U63" s="161"/>
      <c r="V63" s="161"/>
      <c r="W63" s="161"/>
      <c r="X63" s="161"/>
    </row>
    <row r="64" spans="1:24" s="211" customFormat="1" ht="7.5" customHeight="1" x14ac:dyDescent="0.25">
      <c r="A64" s="436"/>
      <c r="B64" s="353"/>
      <c r="C64" s="353"/>
      <c r="D64" s="353"/>
      <c r="E64" s="353"/>
      <c r="F64" s="353"/>
      <c r="G64" s="353"/>
      <c r="H64" s="353"/>
      <c r="I64" s="431"/>
      <c r="J64" s="229"/>
    </row>
    <row r="65" spans="1:24" ht="4.5" customHeight="1" thickBot="1" x14ac:dyDescent="0.3">
      <c r="A65" s="250"/>
      <c r="B65" s="250"/>
      <c r="C65" s="250"/>
      <c r="D65" s="250"/>
      <c r="E65" s="250"/>
      <c r="F65" s="257"/>
      <c r="G65" s="257"/>
      <c r="H65" s="250"/>
      <c r="I65" s="250"/>
      <c r="J65" s="227"/>
      <c r="O65" s="161"/>
    </row>
    <row r="66" spans="1:24" ht="15" customHeight="1" x14ac:dyDescent="0.25">
      <c r="A66" s="452" t="s">
        <v>369</v>
      </c>
      <c r="B66" s="453"/>
      <c r="C66" s="453"/>
      <c r="D66" s="453"/>
      <c r="E66" s="453"/>
      <c r="F66" s="219"/>
      <c r="G66" s="454"/>
      <c r="H66" s="455"/>
      <c r="I66" s="220"/>
      <c r="J66" s="272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221"/>
      <c r="X66" s="221"/>
    </row>
    <row r="67" spans="1:24" ht="15.75" customHeight="1" x14ac:dyDescent="0.25">
      <c r="A67" s="519" t="s">
        <v>317</v>
      </c>
      <c r="B67" s="520"/>
      <c r="C67" s="520"/>
      <c r="D67" s="520"/>
      <c r="E67" s="520"/>
      <c r="F67" s="312"/>
      <c r="G67" s="165"/>
      <c r="H67" s="165"/>
      <c r="I67" s="307"/>
      <c r="J67" s="227"/>
    </row>
    <row r="68" spans="1:24" ht="15" customHeight="1" x14ac:dyDescent="0.25">
      <c r="A68" s="543" t="s">
        <v>213</v>
      </c>
      <c r="B68" s="544"/>
      <c r="C68" s="544"/>
      <c r="D68" s="544"/>
      <c r="E68" s="544"/>
      <c r="F68" s="165"/>
      <c r="G68" s="165"/>
      <c r="H68" s="165"/>
      <c r="I68" s="307"/>
      <c r="J68" s="227"/>
      <c r="O68" s="211"/>
    </row>
    <row r="69" spans="1:24" ht="15" customHeight="1" x14ac:dyDescent="0.25">
      <c r="A69" s="530" t="s">
        <v>298</v>
      </c>
      <c r="B69" s="531"/>
      <c r="C69" s="531"/>
      <c r="D69" s="531"/>
      <c r="E69" s="532"/>
      <c r="F69" s="356" t="s">
        <v>314</v>
      </c>
      <c r="G69" s="357"/>
      <c r="H69" s="358"/>
      <c r="I69" s="304"/>
      <c r="J69" s="227"/>
    </row>
    <row r="70" spans="1:24" s="212" customFormat="1" ht="37.5" customHeight="1" x14ac:dyDescent="0.25">
      <c r="A70" s="236"/>
      <c r="B70" s="242"/>
      <c r="C70" s="242"/>
      <c r="D70" s="242"/>
      <c r="E70" s="242"/>
      <c r="F70" s="166" t="s">
        <v>299</v>
      </c>
      <c r="G70" s="166" t="s">
        <v>300</v>
      </c>
      <c r="H70" s="166" t="s">
        <v>271</v>
      </c>
      <c r="I70" s="304"/>
      <c r="J70" s="233"/>
      <c r="O70" s="155"/>
    </row>
    <row r="71" spans="1:24" ht="13.5" customHeight="1" x14ac:dyDescent="0.25">
      <c r="A71" s="537" t="s">
        <v>224</v>
      </c>
      <c r="B71" s="538"/>
      <c r="C71" s="538"/>
      <c r="D71" s="538"/>
      <c r="E71" s="539"/>
      <c r="F71" s="256"/>
      <c r="G71" s="270"/>
      <c r="H71" s="271" t="s">
        <v>225</v>
      </c>
      <c r="I71" s="258" t="s">
        <v>372</v>
      </c>
      <c r="J71" s="227"/>
    </row>
    <row r="72" spans="1:24" s="208" customFormat="1" ht="12.75" customHeight="1" x14ac:dyDescent="0.25">
      <c r="A72" s="362" t="s">
        <v>356</v>
      </c>
      <c r="B72" s="542"/>
      <c r="C72" s="542"/>
      <c r="D72" s="542"/>
      <c r="E72" s="542"/>
      <c r="F72" s="269"/>
      <c r="G72" s="269"/>
      <c r="H72" s="269"/>
      <c r="I72" s="310">
        <f>SUM(G66*0.15)</f>
        <v>0</v>
      </c>
      <c r="J72" s="216"/>
    </row>
    <row r="73" spans="1:24" ht="13.5" customHeight="1" x14ac:dyDescent="0.25">
      <c r="A73" s="383" t="s">
        <v>216</v>
      </c>
      <c r="B73" s="540"/>
      <c r="C73" s="540"/>
      <c r="D73" s="540"/>
      <c r="E73" s="541"/>
      <c r="F73" s="256"/>
      <c r="G73" s="287"/>
      <c r="H73" s="271" t="s">
        <v>225</v>
      </c>
      <c r="I73" s="258"/>
      <c r="J73" s="227"/>
    </row>
    <row r="74" spans="1:24" ht="13.5" customHeight="1" x14ac:dyDescent="0.25">
      <c r="A74" s="490" t="s">
        <v>363</v>
      </c>
      <c r="B74" s="540"/>
      <c r="C74" s="540"/>
      <c r="D74" s="540"/>
      <c r="E74" s="540"/>
      <c r="F74" s="256"/>
      <c r="G74" s="287"/>
      <c r="H74" s="271" t="s">
        <v>225</v>
      </c>
      <c r="I74" s="258"/>
      <c r="J74" s="227"/>
    </row>
    <row r="75" spans="1:24" ht="13.5" customHeight="1" x14ac:dyDescent="0.25">
      <c r="A75" s="490" t="s">
        <v>226</v>
      </c>
      <c r="B75" s="418"/>
      <c r="C75" s="418"/>
      <c r="D75" s="418"/>
      <c r="E75" s="419"/>
      <c r="F75" s="256"/>
      <c r="G75" s="287"/>
      <c r="H75" s="271" t="s">
        <v>225</v>
      </c>
      <c r="I75" s="259"/>
      <c r="J75" s="227"/>
    </row>
    <row r="76" spans="1:24" ht="13.5" customHeight="1" x14ac:dyDescent="0.25">
      <c r="A76" s="383" t="s">
        <v>362</v>
      </c>
      <c r="B76" s="368"/>
      <c r="C76" s="368"/>
      <c r="D76" s="368"/>
      <c r="E76" s="368"/>
      <c r="F76" s="272"/>
      <c r="G76" s="247"/>
      <c r="H76" s="273"/>
      <c r="I76" s="260"/>
      <c r="J76" s="227"/>
    </row>
    <row r="77" spans="1:24" ht="12" customHeight="1" x14ac:dyDescent="0.25">
      <c r="A77" s="359" t="s">
        <v>376</v>
      </c>
      <c r="B77" s="523"/>
      <c r="C77" s="523"/>
      <c r="D77" s="523"/>
      <c r="E77" s="524"/>
      <c r="F77" s="256"/>
      <c r="G77" s="287"/>
      <c r="H77" s="271" t="s">
        <v>225</v>
      </c>
      <c r="I77" s="260"/>
      <c r="J77" s="227"/>
    </row>
    <row r="78" spans="1:24" ht="12" customHeight="1" x14ac:dyDescent="0.25">
      <c r="A78" s="533" t="s">
        <v>375</v>
      </c>
      <c r="B78" s="534"/>
      <c r="C78" s="534"/>
      <c r="D78" s="534"/>
      <c r="E78" s="534"/>
      <c r="F78" s="256"/>
      <c r="G78" s="287"/>
      <c r="H78" s="271" t="s">
        <v>225</v>
      </c>
      <c r="I78" s="260"/>
      <c r="J78" s="227"/>
    </row>
    <row r="79" spans="1:24" ht="13.5" customHeight="1" x14ac:dyDescent="0.25">
      <c r="A79" s="378" t="s">
        <v>26</v>
      </c>
      <c r="B79" s="379"/>
      <c r="C79" s="379"/>
      <c r="D79" s="379"/>
      <c r="E79" s="379"/>
      <c r="F79" s="299">
        <f>SUM(F71,F73:F78)</f>
        <v>0</v>
      </c>
      <c r="G79" s="276">
        <f>SUM(G71,G73:G78)</f>
        <v>0</v>
      </c>
      <c r="H79" s="274" t="s">
        <v>225</v>
      </c>
      <c r="I79" s="261"/>
      <c r="J79" s="227"/>
    </row>
    <row r="80" spans="1:24" ht="13.5" customHeight="1" x14ac:dyDescent="0.25">
      <c r="A80" s="535" t="s">
        <v>315</v>
      </c>
      <c r="B80" s="536"/>
      <c r="C80" s="536"/>
      <c r="D80" s="536"/>
      <c r="E80" s="536"/>
      <c r="F80" s="299">
        <f>SUM(F73,F74,F77:F78)</f>
        <v>0</v>
      </c>
      <c r="G80" s="276">
        <f>SUM(G73,G74,G77:G78)</f>
        <v>0</v>
      </c>
      <c r="H80" s="274" t="s">
        <v>225</v>
      </c>
      <c r="I80" s="258" t="s">
        <v>372</v>
      </c>
      <c r="J80" s="227"/>
    </row>
    <row r="81" spans="1:15" ht="13.5" customHeight="1" x14ac:dyDescent="0.25">
      <c r="A81" s="528" t="s">
        <v>227</v>
      </c>
      <c r="B81" s="529"/>
      <c r="C81" s="529"/>
      <c r="D81" s="529"/>
      <c r="E81" s="529"/>
      <c r="F81" s="256"/>
      <c r="G81" s="269"/>
      <c r="H81" s="297"/>
      <c r="I81" s="311">
        <f>SUM(G66*0.1)</f>
        <v>0</v>
      </c>
      <c r="J81" s="227"/>
    </row>
    <row r="82" spans="1:15" ht="4.5" customHeight="1" x14ac:dyDescent="0.25">
      <c r="A82" s="262"/>
      <c r="B82" s="250"/>
      <c r="C82" s="250"/>
      <c r="D82" s="250"/>
      <c r="E82" s="250"/>
      <c r="F82" s="250"/>
      <c r="G82" s="250"/>
      <c r="H82" s="250"/>
      <c r="I82" s="263"/>
      <c r="J82" s="227"/>
    </row>
    <row r="83" spans="1:15" s="157" customFormat="1" ht="13.5" customHeight="1" x14ac:dyDescent="0.25">
      <c r="A83" s="519" t="s">
        <v>263</v>
      </c>
      <c r="B83" s="520"/>
      <c r="C83" s="520"/>
      <c r="D83" s="520"/>
      <c r="E83" s="520"/>
      <c r="F83" s="521"/>
      <c r="G83" s="521"/>
      <c r="H83" s="521"/>
      <c r="I83" s="522"/>
      <c r="J83" s="231"/>
      <c r="O83" s="155"/>
    </row>
    <row r="84" spans="1:15" s="157" customFormat="1" ht="13.5" customHeight="1" x14ac:dyDescent="0.25">
      <c r="A84" s="383" t="s">
        <v>364</v>
      </c>
      <c r="B84" s="368"/>
      <c r="C84" s="368"/>
      <c r="D84" s="368"/>
      <c r="E84" s="368"/>
      <c r="F84" s="256"/>
      <c r="G84" s="269"/>
      <c r="H84" s="269"/>
      <c r="I84" s="245"/>
      <c r="J84" s="231"/>
      <c r="O84" s="155"/>
    </row>
    <row r="85" spans="1:15" s="157" customFormat="1" ht="13.5" customHeight="1" x14ac:dyDescent="0.25">
      <c r="A85" s="275" t="s">
        <v>365</v>
      </c>
      <c r="B85" s="247"/>
      <c r="C85" s="247"/>
      <c r="D85" s="247"/>
      <c r="E85" s="247"/>
      <c r="F85" s="256"/>
      <c r="G85" s="269"/>
      <c r="H85" s="269"/>
      <c r="I85" s="245"/>
      <c r="J85" s="231"/>
    </row>
    <row r="86" spans="1:15" s="157" customFormat="1" ht="13.5" customHeight="1" x14ac:dyDescent="0.25">
      <c r="A86" s="275" t="s">
        <v>27</v>
      </c>
      <c r="B86" s="247"/>
      <c r="C86" s="247"/>
      <c r="D86" s="247"/>
      <c r="E86" s="247"/>
      <c r="F86" s="256"/>
      <c r="G86" s="269"/>
      <c r="H86" s="269"/>
      <c r="I86" s="245"/>
      <c r="J86" s="231"/>
    </row>
    <row r="87" spans="1:15" s="157" customFormat="1" ht="13.5" customHeight="1" x14ac:dyDescent="0.25">
      <c r="A87" s="383" t="s">
        <v>28</v>
      </c>
      <c r="B87" s="368"/>
      <c r="C87" s="368"/>
      <c r="D87" s="368"/>
      <c r="E87" s="368"/>
      <c r="F87" s="256"/>
      <c r="G87" s="269"/>
      <c r="H87" s="269"/>
      <c r="I87" s="245"/>
      <c r="J87" s="231"/>
    </row>
    <row r="88" spans="1:15" s="157" customFormat="1" ht="13.5" customHeight="1" x14ac:dyDescent="0.25">
      <c r="A88" s="383" t="s">
        <v>29</v>
      </c>
      <c r="B88" s="368"/>
      <c r="C88" s="368"/>
      <c r="D88" s="368"/>
      <c r="E88" s="368"/>
      <c r="F88" s="256"/>
      <c r="G88" s="269"/>
      <c r="H88" s="269"/>
      <c r="I88" s="245"/>
      <c r="J88" s="231"/>
    </row>
    <row r="89" spans="1:15" s="157" customFormat="1" ht="13.5" customHeight="1" x14ac:dyDescent="0.25">
      <c r="A89" s="383" t="s">
        <v>25</v>
      </c>
      <c r="B89" s="368"/>
      <c r="C89" s="368"/>
      <c r="D89" s="368"/>
      <c r="E89" s="368"/>
      <c r="F89" s="256"/>
      <c r="G89" s="269"/>
      <c r="H89" s="269"/>
      <c r="I89" s="245"/>
      <c r="J89" s="231"/>
    </row>
    <row r="90" spans="1:15" s="157" customFormat="1" ht="13.5" customHeight="1" x14ac:dyDescent="0.25">
      <c r="A90" s="384" t="s">
        <v>320</v>
      </c>
      <c r="B90" s="385"/>
      <c r="C90" s="386"/>
      <c r="D90" s="387" t="s">
        <v>366</v>
      </c>
      <c r="E90" s="387"/>
      <c r="F90" s="256"/>
      <c r="G90" s="269"/>
      <c r="H90" s="269"/>
      <c r="I90" s="239"/>
      <c r="J90" s="231"/>
    </row>
    <row r="91" spans="1:15" s="157" customFormat="1" ht="13.5" customHeight="1" x14ac:dyDescent="0.25">
      <c r="A91" s="380"/>
      <c r="B91" s="381"/>
      <c r="C91" s="381"/>
      <c r="D91" s="381"/>
      <c r="E91" s="382"/>
      <c r="F91" s="256"/>
      <c r="G91" s="269"/>
      <c r="H91" s="269"/>
      <c r="I91" s="239"/>
      <c r="J91" s="231"/>
    </row>
    <row r="92" spans="1:15" s="157" customFormat="1" ht="13.5" customHeight="1" x14ac:dyDescent="0.25">
      <c r="A92" s="359"/>
      <c r="B92" s="360"/>
      <c r="C92" s="360"/>
      <c r="D92" s="360"/>
      <c r="E92" s="361"/>
      <c r="F92" s="256"/>
      <c r="G92" s="269"/>
      <c r="H92" s="269"/>
      <c r="I92" s="239"/>
      <c r="J92" s="231"/>
    </row>
    <row r="93" spans="1:15" s="221" customFormat="1" ht="13.5" customHeight="1" x14ac:dyDescent="0.2">
      <c r="A93" s="367" t="s">
        <v>321</v>
      </c>
      <c r="B93" s="545"/>
      <c r="C93" s="545"/>
      <c r="D93" s="545"/>
      <c r="E93" s="545"/>
      <c r="F93" s="256"/>
      <c r="G93" s="269"/>
      <c r="H93" s="269"/>
      <c r="I93" s="278"/>
      <c r="J93" s="272"/>
    </row>
    <row r="94" spans="1:15" s="221" customFormat="1" ht="13.5" customHeight="1" x14ac:dyDescent="0.2">
      <c r="A94" s="367" t="s">
        <v>30</v>
      </c>
      <c r="B94" s="368"/>
      <c r="C94" s="368"/>
      <c r="D94" s="368"/>
      <c r="E94" s="368"/>
      <c r="F94" s="299">
        <f>SUM(F84:F93)</f>
        <v>0</v>
      </c>
      <c r="G94" s="276">
        <f>SUM(G84:G93)</f>
        <v>0</v>
      </c>
      <c r="H94" s="276">
        <f>SUM(H84:H93)</f>
        <v>0</v>
      </c>
      <c r="I94" s="278"/>
      <c r="J94" s="272"/>
    </row>
    <row r="95" spans="1:15" s="221" customFormat="1" ht="13.5" customHeight="1" x14ac:dyDescent="0.2">
      <c r="A95" s="375" t="s">
        <v>31</v>
      </c>
      <c r="B95" s="376"/>
      <c r="C95" s="376"/>
      <c r="D95" s="376"/>
      <c r="E95" s="377"/>
      <c r="F95" s="299">
        <f>SUM(F79,F94)</f>
        <v>0</v>
      </c>
      <c r="G95" s="306">
        <f>SUM(G79,G94)</f>
        <v>0</v>
      </c>
      <c r="H95" s="276">
        <f>SUM(H72,H81,H94)</f>
        <v>0</v>
      </c>
      <c r="I95" s="278"/>
      <c r="J95" s="272"/>
    </row>
    <row r="96" spans="1:15" s="221" customFormat="1" ht="13.5" customHeight="1" x14ac:dyDescent="0.2">
      <c r="A96" s="435" t="s">
        <v>323</v>
      </c>
      <c r="B96" s="368"/>
      <c r="C96" s="368"/>
      <c r="D96" s="368"/>
      <c r="E96" s="368"/>
      <c r="F96" s="300" t="e">
        <f>SUM(F95/D23)</f>
        <v>#DIV/0!</v>
      </c>
      <c r="G96" s="276" t="e">
        <f>SUM(G95/D23)</f>
        <v>#DIV/0!</v>
      </c>
      <c r="H96" s="247" t="s">
        <v>24</v>
      </c>
      <c r="I96" s="278"/>
      <c r="J96" s="272"/>
    </row>
    <row r="97" spans="1:15" s="221" customFormat="1" ht="13.5" customHeight="1" x14ac:dyDescent="0.2">
      <c r="A97" s="546" t="s">
        <v>316</v>
      </c>
      <c r="B97" s="385"/>
      <c r="C97" s="385"/>
      <c r="D97" s="385"/>
      <c r="E97" s="385"/>
      <c r="F97" s="298"/>
      <c r="G97" s="269"/>
      <c r="H97" s="167" t="s">
        <v>24</v>
      </c>
      <c r="I97" s="313"/>
      <c r="J97" s="272"/>
    </row>
    <row r="98" spans="1:15" s="157" customFormat="1" ht="5.25" customHeight="1" thickBot="1" x14ac:dyDescent="0.3">
      <c r="A98" s="525"/>
      <c r="B98" s="363"/>
      <c r="C98" s="363"/>
      <c r="D98" s="363"/>
      <c r="E98" s="363"/>
      <c r="F98" s="363"/>
      <c r="G98" s="363"/>
      <c r="H98" s="363"/>
      <c r="I98" s="363"/>
      <c r="J98" s="231"/>
    </row>
    <row r="99" spans="1:15" ht="12" customHeight="1" x14ac:dyDescent="0.25">
      <c r="A99" s="433" t="s">
        <v>318</v>
      </c>
      <c r="B99" s="434"/>
      <c r="C99" s="434"/>
      <c r="D99" s="434"/>
      <c r="E99" s="434"/>
      <c r="F99" s="497" t="s">
        <v>314</v>
      </c>
      <c r="G99" s="498"/>
      <c r="H99" s="499"/>
      <c r="I99" s="164"/>
      <c r="J99" s="227"/>
      <c r="O99" s="211"/>
    </row>
    <row r="100" spans="1:15" s="157" customFormat="1" ht="24.75" customHeight="1" x14ac:dyDescent="0.25">
      <c r="A100" s="526" t="s">
        <v>367</v>
      </c>
      <c r="B100" s="365"/>
      <c r="C100" s="365"/>
      <c r="D100" s="365"/>
      <c r="E100" s="527"/>
      <c r="F100" s="168" t="s">
        <v>228</v>
      </c>
      <c r="G100" s="169" t="s">
        <v>229</v>
      </c>
      <c r="H100" s="170"/>
      <c r="I100" s="239"/>
      <c r="J100" s="231"/>
    </row>
    <row r="101" spans="1:15" s="221" customFormat="1" ht="13.5" customHeight="1" x14ac:dyDescent="0.2">
      <c r="A101" s="367" t="s">
        <v>368</v>
      </c>
      <c r="B101" s="447"/>
      <c r="C101" s="447"/>
      <c r="D101" s="447"/>
      <c r="E101" s="447"/>
      <c r="F101" s="294"/>
      <c r="G101" s="287"/>
      <c r="H101" s="171"/>
      <c r="I101" s="286"/>
      <c r="J101" s="272"/>
    </row>
    <row r="102" spans="1:15" s="221" customFormat="1" ht="13.5" customHeight="1" x14ac:dyDescent="0.2">
      <c r="A102" s="367" t="s">
        <v>32</v>
      </c>
      <c r="B102" s="368"/>
      <c r="C102" s="368"/>
      <c r="D102" s="368"/>
      <c r="E102" s="368"/>
      <c r="F102" s="277"/>
      <c r="G102" s="269"/>
      <c r="H102" s="171"/>
      <c r="I102" s="278"/>
      <c r="J102" s="272"/>
    </row>
    <row r="103" spans="1:15" s="221" customFormat="1" ht="13.5" customHeight="1" x14ac:dyDescent="0.2">
      <c r="A103" s="367" t="s">
        <v>33</v>
      </c>
      <c r="B103" s="368"/>
      <c r="C103" s="368"/>
      <c r="D103" s="368"/>
      <c r="E103" s="368"/>
      <c r="F103" s="277"/>
      <c r="G103" s="269"/>
      <c r="H103" s="171"/>
      <c r="I103" s="278"/>
      <c r="J103" s="272"/>
    </row>
    <row r="104" spans="1:15" s="221" customFormat="1" ht="13.5" customHeight="1" x14ac:dyDescent="0.2">
      <c r="A104" s="372"/>
      <c r="B104" s="373"/>
      <c r="C104" s="373"/>
      <c r="D104" s="373"/>
      <c r="E104" s="373"/>
      <c r="F104" s="277"/>
      <c r="G104" s="269"/>
      <c r="H104" s="171"/>
      <c r="I104" s="278"/>
      <c r="J104" s="272"/>
    </row>
    <row r="105" spans="1:15" s="221" customFormat="1" ht="13.5" customHeight="1" x14ac:dyDescent="0.25">
      <c r="A105" s="509"/>
      <c r="B105" s="394"/>
      <c r="C105" s="394"/>
      <c r="D105" s="394"/>
      <c r="E105" s="510"/>
      <c r="F105" s="277"/>
      <c r="G105" s="269"/>
      <c r="H105" s="171"/>
      <c r="I105" s="278"/>
      <c r="J105" s="272"/>
    </row>
    <row r="106" spans="1:15" s="221" customFormat="1" ht="13.5" customHeight="1" x14ac:dyDescent="0.2">
      <c r="A106" s="372"/>
      <c r="B106" s="373"/>
      <c r="C106" s="373"/>
      <c r="D106" s="373"/>
      <c r="E106" s="373"/>
      <c r="F106" s="277"/>
      <c r="G106" s="269"/>
      <c r="H106" s="171"/>
      <c r="I106" s="278"/>
      <c r="J106" s="272"/>
    </row>
    <row r="107" spans="1:15" s="221" customFormat="1" ht="13.5" customHeight="1" x14ac:dyDescent="0.2">
      <c r="A107" s="367" t="s">
        <v>34</v>
      </c>
      <c r="B107" s="368"/>
      <c r="C107" s="368"/>
      <c r="D107" s="368"/>
      <c r="E107" s="368"/>
      <c r="F107" s="301">
        <f>SUM(F101:F106)</f>
        <v>0</v>
      </c>
      <c r="G107" s="276">
        <f>SUM(G101:G106)</f>
        <v>0</v>
      </c>
      <c r="H107" s="171"/>
      <c r="I107" s="278"/>
      <c r="J107" s="272"/>
    </row>
    <row r="108" spans="1:15" s="221" customFormat="1" ht="13.5" customHeight="1" x14ac:dyDescent="0.2">
      <c r="A108" s="367" t="s">
        <v>206</v>
      </c>
      <c r="B108" s="368"/>
      <c r="C108" s="368"/>
      <c r="D108" s="368"/>
      <c r="E108" s="368"/>
      <c r="F108" s="301">
        <f>SUM(F107-F95)</f>
        <v>0</v>
      </c>
      <c r="G108" s="276">
        <f>SUM(G107-G95)</f>
        <v>0</v>
      </c>
      <c r="H108" s="171"/>
      <c r="I108" s="278"/>
      <c r="J108" s="272"/>
    </row>
    <row r="109" spans="1:15" s="221" customFormat="1" ht="13.5" customHeight="1" x14ac:dyDescent="0.2">
      <c r="A109" s="367" t="s">
        <v>35</v>
      </c>
      <c r="B109" s="368"/>
      <c r="C109" s="368"/>
      <c r="D109" s="368"/>
      <c r="E109" s="368"/>
      <c r="F109" s="276">
        <f>SUM(F95*0.7)</f>
        <v>0</v>
      </c>
      <c r="G109" s="279">
        <f>SUM(G95*0.7)</f>
        <v>0</v>
      </c>
      <c r="H109" s="172"/>
      <c r="I109" s="278"/>
      <c r="J109" s="272"/>
    </row>
    <row r="110" spans="1:15" s="221" customFormat="1" ht="13.5" customHeight="1" x14ac:dyDescent="0.2">
      <c r="A110" s="367"/>
      <c r="B110" s="447"/>
      <c r="C110" s="447"/>
      <c r="D110" s="447"/>
      <c r="E110" s="447"/>
      <c r="F110" s="447"/>
      <c r="G110" s="447"/>
      <c r="H110" s="447"/>
      <c r="I110" s="512"/>
      <c r="J110" s="272"/>
    </row>
    <row r="111" spans="1:15" s="157" customFormat="1" ht="10.5" customHeight="1" x14ac:dyDescent="0.25">
      <c r="A111" s="369"/>
      <c r="B111" s="370"/>
      <c r="C111" s="370"/>
      <c r="D111" s="370"/>
      <c r="E111" s="370"/>
      <c r="F111" s="370"/>
      <c r="G111" s="370"/>
      <c r="H111" s="370"/>
      <c r="I111" s="371"/>
      <c r="J111" s="231"/>
    </row>
    <row r="112" spans="1:15" s="157" customFormat="1" ht="22.5" customHeight="1" thickBot="1" x14ac:dyDescent="0.3">
      <c r="A112" s="496"/>
      <c r="B112" s="363"/>
      <c r="C112" s="363"/>
      <c r="D112" s="363"/>
      <c r="E112" s="363"/>
      <c r="F112" s="363"/>
      <c r="G112" s="363"/>
      <c r="H112" s="363"/>
      <c r="I112" s="363"/>
      <c r="J112" s="231"/>
    </row>
    <row r="113" spans="1:15" s="157" customFormat="1" ht="16.5" customHeight="1" x14ac:dyDescent="0.25">
      <c r="A113" s="500" t="s">
        <v>301</v>
      </c>
      <c r="B113" s="501"/>
      <c r="C113" s="501"/>
      <c r="D113" s="501"/>
      <c r="E113" s="502"/>
      <c r="F113" s="502"/>
      <c r="G113" s="502"/>
      <c r="H113" s="502"/>
      <c r="I113" s="503"/>
      <c r="J113" s="231"/>
    </row>
    <row r="114" spans="1:15" ht="15" customHeight="1" x14ac:dyDescent="0.25">
      <c r="A114" s="251"/>
      <c r="B114" s="280"/>
      <c r="C114" s="280"/>
      <c r="D114" s="280"/>
      <c r="E114" s="250"/>
      <c r="F114" s="504" t="s">
        <v>314</v>
      </c>
      <c r="G114" s="505"/>
      <c r="H114" s="506"/>
      <c r="I114" s="239"/>
      <c r="J114" s="227"/>
      <c r="O114" s="157"/>
    </row>
    <row r="115" spans="1:15" s="157" customFormat="1" ht="24" customHeight="1" x14ac:dyDescent="0.25">
      <c r="A115" s="511"/>
      <c r="B115" s="363"/>
      <c r="C115" s="363"/>
      <c r="D115" s="363"/>
      <c r="E115" s="231"/>
      <c r="F115" s="173" t="s">
        <v>302</v>
      </c>
      <c r="G115" s="308"/>
      <c r="H115" s="174" t="s">
        <v>303</v>
      </c>
      <c r="I115" s="239"/>
      <c r="J115" s="234"/>
    </row>
    <row r="116" spans="1:15" s="157" customFormat="1" ht="14.25" customHeight="1" x14ac:dyDescent="0.25">
      <c r="A116" s="374" t="s">
        <v>304</v>
      </c>
      <c r="B116" s="363"/>
      <c r="C116" s="363"/>
      <c r="D116" s="363"/>
      <c r="E116" s="231"/>
      <c r="F116" s="284"/>
      <c r="G116" s="264"/>
      <c r="H116" s="123">
        <f>SUM(G66*1)</f>
        <v>0</v>
      </c>
      <c r="I116" s="245"/>
      <c r="J116" s="234"/>
      <c r="O116" s="155"/>
    </row>
    <row r="117" spans="1:15" s="157" customFormat="1" ht="14.25" customHeight="1" x14ac:dyDescent="0.25">
      <c r="A117" s="281" t="s">
        <v>305</v>
      </c>
      <c r="B117" s="280"/>
      <c r="C117" s="280"/>
      <c r="D117" s="280"/>
      <c r="E117" s="231"/>
      <c r="F117" s="296">
        <f>SUM(F107*1)</f>
        <v>0</v>
      </c>
      <c r="G117" s="264"/>
      <c r="H117" s="123">
        <f>SUM(G107)</f>
        <v>0</v>
      </c>
      <c r="I117" s="245"/>
      <c r="J117" s="234"/>
      <c r="O117" s="155"/>
    </row>
    <row r="118" spans="1:15" s="157" customFormat="1" ht="14.25" customHeight="1" x14ac:dyDescent="0.25">
      <c r="A118" s="362" t="s">
        <v>36</v>
      </c>
      <c r="B118" s="363"/>
      <c r="C118" s="363"/>
      <c r="D118" s="363"/>
      <c r="E118" s="231"/>
      <c r="F118" s="284"/>
      <c r="G118" s="295"/>
      <c r="H118" s="284"/>
      <c r="I118" s="245"/>
      <c r="J118" s="231"/>
    </row>
    <row r="119" spans="1:15" s="157" customFormat="1" ht="14.25" customHeight="1" x14ac:dyDescent="0.25">
      <c r="A119" s="362" t="s">
        <v>205</v>
      </c>
      <c r="B119" s="363"/>
      <c r="C119" s="363"/>
      <c r="D119" s="363"/>
      <c r="E119" s="231"/>
      <c r="F119" s="284"/>
      <c r="G119" s="295"/>
      <c r="H119" s="284"/>
      <c r="I119" s="245"/>
      <c r="J119" s="231"/>
    </row>
    <row r="120" spans="1:15" s="157" customFormat="1" ht="14.25" customHeight="1" x14ac:dyDescent="0.25">
      <c r="A120" s="362" t="s">
        <v>37</v>
      </c>
      <c r="B120" s="363"/>
      <c r="C120" s="363"/>
      <c r="D120" s="363"/>
      <c r="E120" s="231"/>
      <c r="F120" s="284"/>
      <c r="G120" s="295"/>
      <c r="H120" s="284"/>
      <c r="I120" s="245"/>
      <c r="J120" s="231"/>
    </row>
    <row r="121" spans="1:15" s="157" customFormat="1" ht="14.25" customHeight="1" x14ac:dyDescent="0.25">
      <c r="A121" s="362" t="s">
        <v>203</v>
      </c>
      <c r="B121" s="363"/>
      <c r="C121" s="363"/>
      <c r="D121" s="363"/>
      <c r="E121" s="231"/>
      <c r="F121" s="284"/>
      <c r="G121" s="295"/>
      <c r="H121" s="284"/>
      <c r="I121" s="245"/>
      <c r="J121" s="231"/>
    </row>
    <row r="122" spans="1:15" s="157" customFormat="1" ht="14.25" customHeight="1" x14ac:dyDescent="0.25">
      <c r="A122" s="362" t="s">
        <v>204</v>
      </c>
      <c r="B122" s="363"/>
      <c r="C122" s="363"/>
      <c r="D122" s="363"/>
      <c r="E122" s="231"/>
      <c r="F122" s="284"/>
      <c r="G122" s="295"/>
      <c r="H122" s="284"/>
      <c r="I122" s="245"/>
      <c r="J122" s="231"/>
    </row>
    <row r="123" spans="1:15" s="157" customFormat="1" ht="14.25" customHeight="1" x14ac:dyDescent="0.25">
      <c r="A123" s="362" t="s">
        <v>306</v>
      </c>
      <c r="B123" s="363"/>
      <c r="C123" s="363"/>
      <c r="D123" s="363"/>
      <c r="E123" s="231"/>
      <c r="F123" s="284"/>
      <c r="G123" s="295"/>
      <c r="H123" s="284"/>
      <c r="I123" s="245"/>
      <c r="J123" s="231"/>
    </row>
    <row r="124" spans="1:15" s="157" customFormat="1" ht="14.25" customHeight="1" x14ac:dyDescent="0.25">
      <c r="A124" s="362" t="s">
        <v>325</v>
      </c>
      <c r="B124" s="363"/>
      <c r="C124" s="363"/>
      <c r="D124" s="363"/>
      <c r="E124" s="231"/>
      <c r="F124" s="284"/>
      <c r="G124" s="295"/>
      <c r="H124" s="284"/>
      <c r="I124" s="245"/>
      <c r="J124" s="231"/>
    </row>
    <row r="125" spans="1:15" s="157" customFormat="1" ht="14.25" customHeight="1" x14ac:dyDescent="0.25">
      <c r="A125" s="362" t="s">
        <v>326</v>
      </c>
      <c r="B125" s="507"/>
      <c r="C125" s="507"/>
      <c r="D125" s="507"/>
      <c r="E125" s="508"/>
      <c r="F125" s="284"/>
      <c r="G125" s="295"/>
      <c r="H125" s="284"/>
      <c r="I125" s="245"/>
      <c r="J125" s="231"/>
    </row>
    <row r="126" spans="1:15" s="157" customFormat="1" ht="14.25" customHeight="1" x14ac:dyDescent="0.25">
      <c r="A126" s="374" t="s">
        <v>38</v>
      </c>
      <c r="B126" s="363"/>
      <c r="C126" s="363"/>
      <c r="D126" s="363"/>
      <c r="E126" s="231"/>
      <c r="F126" s="252">
        <f>SUM(F116:F124)</f>
        <v>0</v>
      </c>
      <c r="G126" s="83"/>
      <c r="H126" s="296">
        <f>SUM(H116:H124)</f>
        <v>0</v>
      </c>
      <c r="I126" s="245"/>
      <c r="J126" s="231"/>
    </row>
    <row r="127" spans="1:15" s="157" customFormat="1" ht="7.5" customHeight="1" x14ac:dyDescent="0.25">
      <c r="A127" s="364"/>
      <c r="B127" s="365"/>
      <c r="C127" s="365"/>
      <c r="D127" s="365"/>
      <c r="E127" s="365"/>
      <c r="F127" s="365"/>
      <c r="G127" s="365"/>
      <c r="H127" s="365"/>
      <c r="I127" s="366"/>
      <c r="J127" s="231"/>
    </row>
    <row r="128" spans="1:15" s="157" customFormat="1" ht="8.25" customHeight="1" x14ac:dyDescent="0.25">
      <c r="A128" s="490" t="s">
        <v>215</v>
      </c>
      <c r="B128" s="491"/>
      <c r="C128" s="491"/>
      <c r="D128" s="491"/>
      <c r="E128" s="491"/>
      <c r="F128" s="491"/>
      <c r="G128" s="491"/>
      <c r="H128" s="491"/>
      <c r="I128" s="492"/>
      <c r="J128" s="235" t="s">
        <v>214</v>
      </c>
    </row>
    <row r="129" spans="1:15" s="157" customFormat="1" x14ac:dyDescent="0.25">
      <c r="A129" s="490"/>
      <c r="B129" s="491"/>
      <c r="C129" s="491"/>
      <c r="D129" s="491"/>
      <c r="E129" s="491"/>
      <c r="F129" s="491"/>
      <c r="G129" s="491"/>
      <c r="H129" s="491"/>
      <c r="I129" s="492"/>
      <c r="J129" s="234"/>
    </row>
    <row r="130" spans="1:15" s="157" customFormat="1" x14ac:dyDescent="0.25">
      <c r="A130" s="493"/>
      <c r="B130" s="494"/>
      <c r="C130" s="494"/>
      <c r="D130" s="494"/>
      <c r="E130" s="494"/>
      <c r="F130" s="494"/>
      <c r="G130" s="494"/>
      <c r="H130" s="494"/>
      <c r="I130" s="495"/>
      <c r="J130" s="234"/>
    </row>
    <row r="131" spans="1:15" s="157" customFormat="1" x14ac:dyDescent="0.25">
      <c r="A131" s="350" t="s">
        <v>307</v>
      </c>
      <c r="B131" s="351"/>
      <c r="C131" s="351"/>
      <c r="D131" s="351"/>
      <c r="E131" s="351"/>
      <c r="F131" s="252">
        <f>-SUM(F126-F95)</f>
        <v>0</v>
      </c>
      <c r="G131" s="282"/>
      <c r="H131" s="265">
        <f>SUM(H126-G95)</f>
        <v>0</v>
      </c>
      <c r="I131" s="266"/>
      <c r="J131" s="216"/>
    </row>
    <row r="132" spans="1:15" s="157" customFormat="1" ht="6.75" customHeight="1" x14ac:dyDescent="0.25">
      <c r="A132" s="435"/>
      <c r="B132" s="459"/>
      <c r="C132" s="459"/>
      <c r="D132" s="459"/>
      <c r="E132" s="459"/>
      <c r="F132" s="459"/>
      <c r="G132" s="459"/>
      <c r="H132" s="459"/>
      <c r="I132" s="460"/>
      <c r="J132" s="231"/>
    </row>
    <row r="133" spans="1:15" s="180" customFormat="1" ht="13.5" customHeight="1" x14ac:dyDescent="0.25">
      <c r="A133" s="461" t="s">
        <v>230</v>
      </c>
      <c r="B133" s="462"/>
      <c r="C133" s="462"/>
      <c r="D133" s="462"/>
      <c r="E133" s="463"/>
      <c r="F133" s="464"/>
      <c r="G133" s="175"/>
      <c r="H133" s="176"/>
      <c r="I133" s="177"/>
      <c r="J133" s="178"/>
      <c r="K133" s="179"/>
      <c r="O133" s="157"/>
    </row>
    <row r="134" spans="1:15" s="180" customFormat="1" ht="13.5" customHeight="1" x14ac:dyDescent="0.25">
      <c r="A134" s="485" t="s">
        <v>231</v>
      </c>
      <c r="B134" s="486"/>
      <c r="C134" s="486"/>
      <c r="D134" s="487"/>
      <c r="E134" s="465"/>
      <c r="F134" s="466"/>
      <c r="G134" s="181"/>
      <c r="H134" s="176"/>
      <c r="I134" s="182"/>
      <c r="J134" s="183"/>
      <c r="K134" s="179"/>
      <c r="L134" s="184"/>
      <c r="O134" s="157"/>
    </row>
    <row r="135" spans="1:15" s="180" customFormat="1" ht="13.5" customHeight="1" x14ac:dyDescent="0.25">
      <c r="A135" s="352" t="s">
        <v>308</v>
      </c>
      <c r="B135" s="353"/>
      <c r="C135" s="353"/>
      <c r="D135" s="353"/>
      <c r="E135" s="354" t="e">
        <f>SUM(G66/G95)</f>
        <v>#DIV/0!</v>
      </c>
      <c r="F135" s="355"/>
      <c r="G135" s="185"/>
      <c r="H135" s="186"/>
      <c r="I135" s="187"/>
      <c r="J135" s="214"/>
      <c r="K135" s="213"/>
      <c r="L135" s="215"/>
      <c r="O135" s="157"/>
    </row>
    <row r="136" spans="1:15" s="180" customFormat="1" ht="8.25" customHeight="1" x14ac:dyDescent="0.2">
      <c r="A136" s="188"/>
      <c r="B136" s="189"/>
      <c r="C136" s="183"/>
      <c r="D136" s="183"/>
      <c r="E136" s="190"/>
      <c r="F136" s="183"/>
      <c r="G136" s="183"/>
      <c r="H136" s="190"/>
      <c r="I136" s="182"/>
      <c r="J136" s="183"/>
      <c r="K136" s="179"/>
      <c r="L136" s="184"/>
    </row>
    <row r="137" spans="1:15" s="180" customFormat="1" ht="49.5" customHeight="1" x14ac:dyDescent="0.2">
      <c r="A137" s="467" t="s">
        <v>232</v>
      </c>
      <c r="B137" s="468"/>
      <c r="C137" s="468"/>
      <c r="D137" s="468"/>
      <c r="E137" s="468"/>
      <c r="F137" s="468"/>
      <c r="G137" s="468"/>
      <c r="H137" s="468"/>
      <c r="I137" s="469"/>
      <c r="J137" s="183"/>
      <c r="K137" s="179"/>
      <c r="L137" s="184"/>
    </row>
    <row r="138" spans="1:15" s="180" customFormat="1" ht="3.75" customHeight="1" x14ac:dyDescent="0.2">
      <c r="A138" s="191"/>
      <c r="B138" s="192"/>
      <c r="C138" s="192"/>
      <c r="D138" s="192"/>
      <c r="E138" s="192"/>
      <c r="F138" s="192"/>
      <c r="G138" s="192"/>
      <c r="H138" s="192"/>
      <c r="I138" s="183"/>
      <c r="J138" s="183"/>
      <c r="K138" s="179"/>
      <c r="L138" s="184"/>
    </row>
    <row r="139" spans="1:15" s="180" customFormat="1" ht="15" customHeight="1" x14ac:dyDescent="0.25">
      <c r="A139" s="470" t="s">
        <v>233</v>
      </c>
      <c r="B139" s="471"/>
      <c r="C139" s="471"/>
      <c r="D139" s="471"/>
      <c r="E139" s="471"/>
      <c r="F139" s="471"/>
      <c r="G139" s="471"/>
      <c r="H139" s="471"/>
      <c r="I139" s="472"/>
      <c r="J139" s="183"/>
      <c r="K139" s="179"/>
      <c r="L139" s="184"/>
    </row>
    <row r="140" spans="1:15" s="180" customFormat="1" ht="5.25" customHeight="1" x14ac:dyDescent="0.2">
      <c r="A140" s="473" t="s">
        <v>234</v>
      </c>
      <c r="B140" s="447"/>
      <c r="C140" s="447"/>
      <c r="D140" s="447"/>
      <c r="E140" s="447"/>
      <c r="F140" s="447"/>
      <c r="G140" s="447"/>
      <c r="H140" s="447"/>
      <c r="I140" s="448"/>
      <c r="J140" s="178"/>
      <c r="K140" s="179"/>
      <c r="L140" s="179"/>
    </row>
    <row r="141" spans="1:15" s="180" customFormat="1" ht="15" customHeight="1" x14ac:dyDescent="0.2">
      <c r="A141" s="474"/>
      <c r="B141" s="447"/>
      <c r="C141" s="447"/>
      <c r="D141" s="447"/>
      <c r="E141" s="447"/>
      <c r="F141" s="447"/>
      <c r="G141" s="447"/>
      <c r="H141" s="447"/>
      <c r="I141" s="448"/>
      <c r="J141" s="178"/>
      <c r="K141" s="179"/>
      <c r="L141" s="179"/>
    </row>
    <row r="142" spans="1:15" s="180" customFormat="1" ht="15" customHeight="1" x14ac:dyDescent="0.2">
      <c r="A142" s="474"/>
      <c r="B142" s="447"/>
      <c r="C142" s="447"/>
      <c r="D142" s="447"/>
      <c r="E142" s="447"/>
      <c r="F142" s="447"/>
      <c r="G142" s="447"/>
      <c r="H142" s="447"/>
      <c r="I142" s="448"/>
      <c r="J142" s="178"/>
      <c r="K142" s="179"/>
      <c r="L142" s="179"/>
    </row>
    <row r="143" spans="1:15" s="180" customFormat="1" ht="21.75" customHeight="1" x14ac:dyDescent="0.2">
      <c r="A143" s="474"/>
      <c r="B143" s="447"/>
      <c r="C143" s="447"/>
      <c r="D143" s="447"/>
      <c r="E143" s="447"/>
      <c r="F143" s="447"/>
      <c r="G143" s="447"/>
      <c r="H143" s="447"/>
      <c r="I143" s="448"/>
      <c r="J143" s="178"/>
      <c r="K143" s="179"/>
      <c r="L143" s="179"/>
    </row>
    <row r="144" spans="1:15" s="180" customFormat="1" ht="21" customHeight="1" x14ac:dyDescent="0.2">
      <c r="A144" s="475"/>
      <c r="B144" s="370"/>
      <c r="C144" s="370"/>
      <c r="D144" s="370"/>
      <c r="E144" s="370"/>
      <c r="F144" s="370"/>
      <c r="G144" s="370"/>
      <c r="H144" s="370"/>
      <c r="I144" s="476"/>
      <c r="J144" s="189"/>
      <c r="K144" s="193"/>
      <c r="L144" s="193"/>
    </row>
    <row r="145" spans="1:15" s="180" customFormat="1" ht="4.5" customHeight="1" x14ac:dyDescent="0.2">
      <c r="A145" s="194"/>
      <c r="B145" s="194"/>
      <c r="C145" s="178"/>
      <c r="D145" s="178"/>
      <c r="E145" s="176"/>
      <c r="F145" s="178"/>
      <c r="G145" s="178"/>
      <c r="H145" s="176"/>
      <c r="I145" s="178"/>
      <c r="J145" s="178"/>
      <c r="K145" s="179"/>
      <c r="L145" s="179"/>
    </row>
    <row r="146" spans="1:15" s="180" customFormat="1" ht="14.25" customHeight="1" x14ac:dyDescent="0.2">
      <c r="A146" s="477" t="s">
        <v>235</v>
      </c>
      <c r="B146" s="478"/>
      <c r="C146" s="478"/>
      <c r="D146" s="478"/>
      <c r="E146" s="478"/>
      <c r="F146" s="479"/>
      <c r="G146" s="318"/>
      <c r="H146" s="319"/>
      <c r="I146" s="320"/>
      <c r="J146" s="178"/>
      <c r="K146" s="179"/>
      <c r="L146" s="179"/>
    </row>
    <row r="147" spans="1:15" s="180" customFormat="1" ht="14.25" customHeight="1" x14ac:dyDescent="0.2">
      <c r="A147" s="480"/>
      <c r="B147" s="481"/>
      <c r="C147" s="481"/>
      <c r="D147" s="481"/>
      <c r="E147" s="481"/>
      <c r="F147" s="482"/>
      <c r="G147" s="321"/>
      <c r="H147" s="322"/>
      <c r="I147" s="323"/>
      <c r="J147" s="178"/>
      <c r="K147" s="179"/>
      <c r="L147" s="179"/>
    </row>
    <row r="148" spans="1:15" s="180" customFormat="1" ht="6.75" customHeight="1" x14ac:dyDescent="0.25">
      <c r="A148" s="324"/>
      <c r="B148" s="325"/>
      <c r="C148" s="325"/>
      <c r="D148" s="325"/>
      <c r="E148" s="325"/>
      <c r="F148" s="326"/>
      <c r="G148" s="321"/>
      <c r="H148" s="322"/>
      <c r="I148" s="323"/>
      <c r="J148" s="178"/>
      <c r="K148" s="179"/>
      <c r="L148" s="179"/>
    </row>
    <row r="149" spans="1:15" s="180" customFormat="1" ht="14.25" customHeight="1" x14ac:dyDescent="0.2">
      <c r="A149" s="327"/>
      <c r="B149" s="328"/>
      <c r="C149" s="321"/>
      <c r="D149" s="483"/>
      <c r="E149" s="482"/>
      <c r="F149" s="482"/>
      <c r="G149" s="482"/>
      <c r="H149" s="482"/>
      <c r="I149" s="484"/>
      <c r="J149" s="178"/>
      <c r="K149" s="179"/>
      <c r="L149" s="179"/>
    </row>
    <row r="150" spans="1:15" s="180" customFormat="1" ht="14.25" customHeight="1" x14ac:dyDescent="0.2">
      <c r="A150" s="329"/>
      <c r="B150" s="321"/>
      <c r="C150" s="328"/>
      <c r="D150" s="482"/>
      <c r="E150" s="482"/>
      <c r="F150" s="482"/>
      <c r="G150" s="482"/>
      <c r="H150" s="482"/>
      <c r="I150" s="484"/>
      <c r="J150" s="189"/>
      <c r="K150" s="193"/>
      <c r="L150" s="193"/>
    </row>
    <row r="151" spans="1:15" s="202" customFormat="1" ht="22.5" customHeight="1" x14ac:dyDescent="0.2">
      <c r="A151" s="197"/>
      <c r="B151" s="198"/>
      <c r="C151" s="199"/>
      <c r="D151" s="456" t="s">
        <v>237</v>
      </c>
      <c r="E151" s="457"/>
      <c r="F151" s="457"/>
      <c r="G151" s="457"/>
      <c r="H151" s="457"/>
      <c r="I151" s="458"/>
      <c r="J151" s="196"/>
      <c r="K151" s="200"/>
      <c r="L151" s="201"/>
      <c r="O151" s="180"/>
    </row>
    <row r="152" spans="1:15" s="202" customFormat="1" ht="15" hidden="1" customHeight="1" x14ac:dyDescent="0.2">
      <c r="A152" s="203"/>
      <c r="B152" s="203"/>
      <c r="C152" s="204"/>
      <c r="D152" s="200"/>
      <c r="E152" s="200"/>
      <c r="F152" s="200"/>
      <c r="G152" s="200"/>
      <c r="H152" s="200"/>
      <c r="I152" s="204"/>
      <c r="J152" s="195"/>
      <c r="K152" s="204"/>
      <c r="L152" s="204"/>
      <c r="O152" s="180"/>
    </row>
    <row r="153" spans="1:15" s="202" customFormat="1" ht="7.5" customHeight="1" x14ac:dyDescent="0.2">
      <c r="A153" s="205"/>
      <c r="B153" s="206"/>
      <c r="C153" s="205"/>
      <c r="D153" s="196"/>
      <c r="E153" s="196"/>
      <c r="F153" s="196"/>
      <c r="G153" s="196"/>
      <c r="H153" s="196"/>
      <c r="I153" s="205"/>
      <c r="J153" s="205"/>
    </row>
    <row r="154" spans="1:15" x14ac:dyDescent="0.25">
      <c r="O154" s="202"/>
    </row>
    <row r="155" spans="1:15" x14ac:dyDescent="0.25">
      <c r="J155" s="155"/>
      <c r="O155" s="202"/>
    </row>
  </sheetData>
  <sheetProtection password="F03F" sheet="1" objects="1" scenarios="1" formatCells="0" formatColumns="0" formatRows="0" insertColumns="0" insertRows="0" deleteColumns="0" deleteRows="0"/>
  <protectedRanges>
    <protectedRange sqref="D12:I12" name="Oblast43"/>
    <protectedRange sqref="C15:I16" name="Oblast41"/>
    <protectedRange sqref="A5:I5" name="Oblast40"/>
    <protectedRange sqref="H13:I13" name="Oblast42"/>
    <protectedRange sqref="I10:I11" name="Oblast44_1_1"/>
    <protectedRange sqref="A19:I19 A60:I64" name="Oblast4_2"/>
    <protectedRange sqref="C41:I43" name="Oblast33_1_1"/>
    <protectedRange sqref="E47:I47" name="Oblast27_1_1"/>
    <protectedRange sqref="F50:I50" name="Oblast25_1_1"/>
    <protectedRange sqref="C51:I51" name="Oblast23_1_1"/>
    <protectedRange sqref="F53:I53 F58:I58" name="Oblast15_1_1"/>
    <protectedRange sqref="B59:D59 B55:D55" name="Oblast13_1_1"/>
    <protectedRange sqref="E59:I59 A56 F54:I56 E54:E55" name="Oblast12_1_1"/>
    <protectedRange sqref="B57:I57" name="Oblast14_1_1"/>
    <protectedRange sqref="A52:I52" name="Oblast16_1_1"/>
    <protectedRange sqref="B50:D50" name="Oblast24_1_1"/>
    <protectedRange sqref="A49:I49" name="Oblast26_1_1"/>
    <protectedRange sqref="B46:D46" name="Oblast28_1_1"/>
    <protectedRange sqref="B42" name="Oblast32_1_1"/>
    <protectedRange sqref="H116:H117" name="Oblast35_1"/>
    <protectedRange sqref="A6:I6" name="Oblast45_1"/>
  </protectedRanges>
  <customSheetViews>
    <customSheetView guid="{9D8F0199-9CB8-4FBA-852E-7E4A67D97509}" hiddenColumns="1" topLeftCell="A83">
      <selection activeCell="F110" sqref="F110:F111"/>
      <pageMargins left="0.7" right="0.7" top="0.78740157499999996" bottom="0.78740157499999996" header="0.3" footer="0.3"/>
      <pageSetup paperSize="9" orientation="portrait" r:id="rId1"/>
      <headerFooter>
        <oddHeader xml:space="preserve">&amp;LŽádost o dotaci _ Periodika&amp;R&amp;K000000Evidenční číslo projektu (vyplní MK) :     </oddHeader>
      </headerFooter>
    </customSheetView>
  </customSheetViews>
  <mergeCells count="172">
    <mergeCell ref="A6:I6"/>
    <mergeCell ref="A7:E7"/>
    <mergeCell ref="F7:I7"/>
    <mergeCell ref="A8:E8"/>
    <mergeCell ref="F8:I8"/>
    <mergeCell ref="G13:I13"/>
    <mergeCell ref="G14:I14"/>
    <mergeCell ref="F59:I59"/>
    <mergeCell ref="A58:D58"/>
    <mergeCell ref="E58:I58"/>
    <mergeCell ref="A40:I40"/>
    <mergeCell ref="A41:B41"/>
    <mergeCell ref="C41:I42"/>
    <mergeCell ref="A43:B43"/>
    <mergeCell ref="A44:E44"/>
    <mergeCell ref="F44:I44"/>
    <mergeCell ref="B45:D45"/>
    <mergeCell ref="G45:I45"/>
    <mergeCell ref="A51:D51"/>
    <mergeCell ref="E51:I51"/>
    <mergeCell ref="A10:G10"/>
    <mergeCell ref="A14:C14"/>
    <mergeCell ref="E13:F13"/>
    <mergeCell ref="A13:D13"/>
    <mergeCell ref="A1:I4"/>
    <mergeCell ref="A9:E9"/>
    <mergeCell ref="F9:G9"/>
    <mergeCell ref="A16:B16"/>
    <mergeCell ref="C16:I16"/>
    <mergeCell ref="A11:G11"/>
    <mergeCell ref="A5:I5"/>
    <mergeCell ref="A38:I38"/>
    <mergeCell ref="A12:B12"/>
    <mergeCell ref="C12:I12"/>
    <mergeCell ref="A15:B15"/>
    <mergeCell ref="C15:I15"/>
    <mergeCell ref="A17:B17"/>
    <mergeCell ref="A18:D18"/>
    <mergeCell ref="E18:I18"/>
    <mergeCell ref="E25:F25"/>
    <mergeCell ref="G25:H25"/>
    <mergeCell ref="A26:B26"/>
    <mergeCell ref="C26:I26"/>
    <mergeCell ref="A29:B29"/>
    <mergeCell ref="D29:G29"/>
    <mergeCell ref="A30:G30"/>
    <mergeCell ref="C17:I17"/>
    <mergeCell ref="E23:H23"/>
    <mergeCell ref="A108:E108"/>
    <mergeCell ref="A98:I98"/>
    <mergeCell ref="A100:E100"/>
    <mergeCell ref="A101:E101"/>
    <mergeCell ref="A106:E106"/>
    <mergeCell ref="A102:E102"/>
    <mergeCell ref="A103:E103"/>
    <mergeCell ref="A67:E67"/>
    <mergeCell ref="A81:E81"/>
    <mergeCell ref="A75:E75"/>
    <mergeCell ref="A76:E76"/>
    <mergeCell ref="A69:E69"/>
    <mergeCell ref="A78:E78"/>
    <mergeCell ref="A80:E80"/>
    <mergeCell ref="A71:E71"/>
    <mergeCell ref="A73:E73"/>
    <mergeCell ref="A74:E74"/>
    <mergeCell ref="A72:E72"/>
    <mergeCell ref="A68:E68"/>
    <mergeCell ref="A84:E84"/>
    <mergeCell ref="A93:E93"/>
    <mergeCell ref="A94:E94"/>
    <mergeCell ref="A97:E97"/>
    <mergeCell ref="A24:B24"/>
    <mergeCell ref="C24:D24"/>
    <mergeCell ref="E24:F24"/>
    <mergeCell ref="A36:E36"/>
    <mergeCell ref="F36:G36"/>
    <mergeCell ref="A128:I130"/>
    <mergeCell ref="A124:D124"/>
    <mergeCell ref="A126:D126"/>
    <mergeCell ref="A112:I112"/>
    <mergeCell ref="F99:H99"/>
    <mergeCell ref="A113:I113"/>
    <mergeCell ref="F114:H114"/>
    <mergeCell ref="A125:E125"/>
    <mergeCell ref="A105:E105"/>
    <mergeCell ref="A115:D115"/>
    <mergeCell ref="A110:I110"/>
    <mergeCell ref="A31:G31"/>
    <mergeCell ref="G24:H24"/>
    <mergeCell ref="A25:B25"/>
    <mergeCell ref="C25:D25"/>
    <mergeCell ref="A83:E83"/>
    <mergeCell ref="F83:I83"/>
    <mergeCell ref="A87:E87"/>
    <mergeCell ref="A77:E77"/>
    <mergeCell ref="D151:I151"/>
    <mergeCell ref="A132:I132"/>
    <mergeCell ref="A133:D133"/>
    <mergeCell ref="E133:F133"/>
    <mergeCell ref="E134:F134"/>
    <mergeCell ref="A137:I137"/>
    <mergeCell ref="A139:I139"/>
    <mergeCell ref="A140:I144"/>
    <mergeCell ref="A146:F147"/>
    <mergeCell ref="D149:I150"/>
    <mergeCell ref="A134:D134"/>
    <mergeCell ref="H36:I36"/>
    <mergeCell ref="B59:D59"/>
    <mergeCell ref="A34:E34"/>
    <mergeCell ref="F34:G34"/>
    <mergeCell ref="H34:I34"/>
    <mergeCell ref="A99:E99"/>
    <mergeCell ref="A96:E96"/>
    <mergeCell ref="A64:I64"/>
    <mergeCell ref="F35:G35"/>
    <mergeCell ref="H35:I35"/>
    <mergeCell ref="A49:I49"/>
    <mergeCell ref="A54:D54"/>
    <mergeCell ref="E54:I55"/>
    <mergeCell ref="A47:D47"/>
    <mergeCell ref="E47:I47"/>
    <mergeCell ref="A48:I48"/>
    <mergeCell ref="A66:E66"/>
    <mergeCell ref="G66:H66"/>
    <mergeCell ref="E14:F14"/>
    <mergeCell ref="E46:I46"/>
    <mergeCell ref="B56:I56"/>
    <mergeCell ref="B50:D50"/>
    <mergeCell ref="F50:I50"/>
    <mergeCell ref="A60:I60"/>
    <mergeCell ref="A20:I20"/>
    <mergeCell ref="A21:C21"/>
    <mergeCell ref="F21:I21"/>
    <mergeCell ref="A22:C22"/>
    <mergeCell ref="F22:I22"/>
    <mergeCell ref="A23:C23"/>
    <mergeCell ref="B46:C46"/>
    <mergeCell ref="B55:D55"/>
    <mergeCell ref="A52:I52"/>
    <mergeCell ref="A53:D53"/>
    <mergeCell ref="E53:I53"/>
    <mergeCell ref="A27:E27"/>
    <mergeCell ref="G27:H27"/>
    <mergeCell ref="A32:I32"/>
    <mergeCell ref="A33:E33"/>
    <mergeCell ref="F33:G33"/>
    <mergeCell ref="H33:I33"/>
    <mergeCell ref="A35:E35"/>
    <mergeCell ref="A131:E131"/>
    <mergeCell ref="A135:D135"/>
    <mergeCell ref="E135:F135"/>
    <mergeCell ref="F69:H69"/>
    <mergeCell ref="A92:E92"/>
    <mergeCell ref="A119:D119"/>
    <mergeCell ref="A120:D120"/>
    <mergeCell ref="A127:I127"/>
    <mergeCell ref="A109:E109"/>
    <mergeCell ref="A111:I111"/>
    <mergeCell ref="A104:E104"/>
    <mergeCell ref="A121:D121"/>
    <mergeCell ref="A122:D122"/>
    <mergeCell ref="A123:D123"/>
    <mergeCell ref="A116:D116"/>
    <mergeCell ref="A118:D118"/>
    <mergeCell ref="A95:E95"/>
    <mergeCell ref="A79:E79"/>
    <mergeCell ref="A91:E91"/>
    <mergeCell ref="A89:E89"/>
    <mergeCell ref="A88:E88"/>
    <mergeCell ref="A90:C90"/>
    <mergeCell ref="D90:E90"/>
    <mergeCell ref="A107:E107"/>
  </mergeCells>
  <dataValidations count="6">
    <dataValidation type="list" allowBlank="1" showInputMessage="1" showErrorMessage="1" sqref="F50:I50">
      <formula1>Kraj</formula1>
    </dataValidation>
    <dataValidation type="date" allowBlank="1" showInputMessage="1" showErrorMessage="1" sqref="P46">
      <formula1>41897</formula1>
      <formula2>41943</formula2>
    </dataValidation>
    <dataValidation type="list" allowBlank="1" showInputMessage="1" showErrorMessage="1" sqref="B50:D50">
      <formula1>Okres</formula1>
    </dataValidation>
    <dataValidation type="list" allowBlank="1" showInputMessage="1" showErrorMessage="1" sqref="B42">
      <formula1>DPH</formula1>
    </dataValidation>
    <dataValidation type="list" allowBlank="1" showInputMessage="1" showErrorMessage="1" sqref="G45:I45">
      <formula1>Nezisková</formula1>
    </dataValidation>
    <dataValidation type="list" allowBlank="1" showInputMessage="1" showErrorMessage="1" sqref="B45:D45">
      <formula1>Ziskovky</formula1>
    </dataValidation>
  </dataValidations>
  <pageMargins left="0.7" right="0.7" top="0.78740157499999996" bottom="0.78740157499999996" header="0.3" footer="0.3"/>
  <pageSetup paperSize="9" orientation="portrait" r:id="rId2"/>
  <headerFooter>
    <oddHeader xml:space="preserve">&amp;LVyúčtování dotace MK 2015
Literární periodika
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selection activeCell="K16" sqref="K16"/>
    </sheetView>
  </sheetViews>
  <sheetFormatPr defaultRowHeight="15" x14ac:dyDescent="0.25"/>
  <cols>
    <col min="1" max="1" width="31.5703125" customWidth="1"/>
    <col min="2" max="2" width="42.5703125" customWidth="1"/>
    <col min="3" max="3" width="10.42578125" customWidth="1"/>
    <col min="5" max="5" width="23.28515625" customWidth="1"/>
    <col min="6" max="6" width="30.7109375" customWidth="1"/>
    <col min="11" max="11" width="32.28515625" customWidth="1"/>
  </cols>
  <sheetData>
    <row r="1" spans="1:11" x14ac:dyDescent="0.25">
      <c r="A1" s="5"/>
    </row>
    <row r="2" spans="1:11" x14ac:dyDescent="0.25">
      <c r="A2" s="5" t="s">
        <v>129</v>
      </c>
      <c r="B2" t="s">
        <v>132</v>
      </c>
      <c r="C2" s="1">
        <v>41897</v>
      </c>
      <c r="E2" s="2" t="s">
        <v>134</v>
      </c>
      <c r="F2" s="3" t="s">
        <v>135</v>
      </c>
      <c r="G2" t="s">
        <v>164</v>
      </c>
      <c r="H2" t="s">
        <v>208</v>
      </c>
      <c r="K2" t="s">
        <v>129</v>
      </c>
    </row>
    <row r="3" spans="1:11" x14ac:dyDescent="0.25">
      <c r="A3" s="5" t="s">
        <v>130</v>
      </c>
      <c r="B3" t="s">
        <v>133</v>
      </c>
      <c r="C3" s="1">
        <v>41898</v>
      </c>
      <c r="F3" s="3" t="s">
        <v>136</v>
      </c>
      <c r="G3" s="4" t="s">
        <v>165</v>
      </c>
      <c r="H3" t="s">
        <v>209</v>
      </c>
      <c r="K3" t="s">
        <v>130</v>
      </c>
    </row>
    <row r="4" spans="1:11" x14ac:dyDescent="0.25">
      <c r="A4" s="5" t="s">
        <v>150</v>
      </c>
      <c r="B4" t="s">
        <v>207</v>
      </c>
      <c r="C4" s="1">
        <v>41899</v>
      </c>
      <c r="E4" s="2" t="s">
        <v>40</v>
      </c>
      <c r="F4" s="3" t="s">
        <v>137</v>
      </c>
      <c r="G4" t="s">
        <v>166</v>
      </c>
      <c r="K4" t="s">
        <v>150</v>
      </c>
    </row>
    <row r="5" spans="1:11" x14ac:dyDescent="0.25">
      <c r="A5" s="5" t="s">
        <v>149</v>
      </c>
      <c r="B5" t="s">
        <v>39</v>
      </c>
      <c r="C5" s="1">
        <v>41900</v>
      </c>
      <c r="E5" t="s">
        <v>41</v>
      </c>
      <c r="F5" s="3" t="s">
        <v>138</v>
      </c>
      <c r="G5" s="4" t="s">
        <v>167</v>
      </c>
      <c r="K5" t="s">
        <v>149</v>
      </c>
    </row>
    <row r="6" spans="1:11" x14ac:dyDescent="0.25">
      <c r="A6" s="5" t="s">
        <v>151</v>
      </c>
      <c r="C6" s="1">
        <v>41901</v>
      </c>
      <c r="E6" t="s">
        <v>42</v>
      </c>
      <c r="F6" s="3" t="s">
        <v>139</v>
      </c>
      <c r="G6" t="s">
        <v>168</v>
      </c>
      <c r="K6" t="s">
        <v>151</v>
      </c>
    </row>
    <row r="7" spans="1:11" x14ac:dyDescent="0.25">
      <c r="A7" s="5" t="s">
        <v>152</v>
      </c>
      <c r="C7" s="1">
        <v>41902</v>
      </c>
      <c r="E7" t="s">
        <v>43</v>
      </c>
      <c r="F7" s="3" t="s">
        <v>140</v>
      </c>
      <c r="G7" s="4" t="s">
        <v>169</v>
      </c>
      <c r="K7" t="s">
        <v>152</v>
      </c>
    </row>
    <row r="8" spans="1:11" x14ac:dyDescent="0.25">
      <c r="A8" s="5" t="s">
        <v>131</v>
      </c>
      <c r="C8" s="1">
        <v>41903</v>
      </c>
      <c r="E8" t="s">
        <v>44</v>
      </c>
      <c r="F8" s="3" t="s">
        <v>141</v>
      </c>
      <c r="G8" t="s">
        <v>170</v>
      </c>
      <c r="K8" t="s">
        <v>131</v>
      </c>
    </row>
    <row r="9" spans="1:11" x14ac:dyDescent="0.25">
      <c r="A9" s="5" t="s">
        <v>153</v>
      </c>
      <c r="C9" s="1">
        <v>41904</v>
      </c>
      <c r="E9" t="s">
        <v>45</v>
      </c>
      <c r="F9" s="3" t="s">
        <v>142</v>
      </c>
      <c r="G9" s="4" t="s">
        <v>171</v>
      </c>
      <c r="K9" t="s">
        <v>153</v>
      </c>
    </row>
    <row r="10" spans="1:11" x14ac:dyDescent="0.25">
      <c r="A10" s="5" t="s">
        <v>39</v>
      </c>
      <c r="C10" s="1">
        <v>41905</v>
      </c>
      <c r="E10" t="s">
        <v>46</v>
      </c>
      <c r="F10" s="3" t="s">
        <v>143</v>
      </c>
      <c r="G10" t="s">
        <v>172</v>
      </c>
      <c r="K10" t="s">
        <v>39</v>
      </c>
    </row>
    <row r="11" spans="1:11" x14ac:dyDescent="0.25">
      <c r="C11" s="1">
        <v>41906</v>
      </c>
      <c r="E11" t="s">
        <v>47</v>
      </c>
      <c r="F11" s="3" t="s">
        <v>144</v>
      </c>
      <c r="G11" s="4" t="s">
        <v>173</v>
      </c>
    </row>
    <row r="12" spans="1:11" x14ac:dyDescent="0.25">
      <c r="C12" s="1">
        <v>41907</v>
      </c>
      <c r="E12" t="s">
        <v>48</v>
      </c>
      <c r="F12" s="3" t="s">
        <v>145</v>
      </c>
      <c r="G12" t="s">
        <v>174</v>
      </c>
    </row>
    <row r="13" spans="1:11" x14ac:dyDescent="0.25">
      <c r="C13" s="1">
        <v>41908</v>
      </c>
      <c r="E13" t="s">
        <v>49</v>
      </c>
      <c r="F13" s="3" t="s">
        <v>146</v>
      </c>
      <c r="G13" s="4" t="s">
        <v>175</v>
      </c>
    </row>
    <row r="14" spans="1:11" x14ac:dyDescent="0.25">
      <c r="C14" s="1">
        <v>41909</v>
      </c>
      <c r="E14" t="s">
        <v>50</v>
      </c>
      <c r="F14" s="3" t="s">
        <v>147</v>
      </c>
      <c r="G14" t="s">
        <v>176</v>
      </c>
    </row>
    <row r="15" spans="1:11" x14ac:dyDescent="0.25">
      <c r="C15" s="1">
        <v>41910</v>
      </c>
      <c r="E15" t="s">
        <v>51</v>
      </c>
      <c r="F15" s="3" t="s">
        <v>148</v>
      </c>
      <c r="G15" s="4" t="s">
        <v>177</v>
      </c>
    </row>
    <row r="16" spans="1:11" x14ac:dyDescent="0.25">
      <c r="C16" s="1">
        <v>41911</v>
      </c>
      <c r="E16" t="s">
        <v>52</v>
      </c>
      <c r="F16" s="3"/>
      <c r="G16" t="s">
        <v>178</v>
      </c>
    </row>
    <row r="17" spans="3:7" x14ac:dyDescent="0.25">
      <c r="C17" s="1">
        <v>41912</v>
      </c>
      <c r="G17" s="4" t="s">
        <v>179</v>
      </c>
    </row>
    <row r="18" spans="3:7" x14ac:dyDescent="0.25">
      <c r="C18" s="1">
        <v>41913</v>
      </c>
      <c r="E18" s="2" t="s">
        <v>54</v>
      </c>
      <c r="G18" t="s">
        <v>199</v>
      </c>
    </row>
    <row r="19" spans="3:7" x14ac:dyDescent="0.25">
      <c r="C19" s="1">
        <v>41914</v>
      </c>
      <c r="E19" t="s">
        <v>53</v>
      </c>
      <c r="G19" s="4" t="s">
        <v>200</v>
      </c>
    </row>
    <row r="20" spans="3:7" x14ac:dyDescent="0.25">
      <c r="C20" s="1">
        <v>41915</v>
      </c>
      <c r="E20" t="s">
        <v>55</v>
      </c>
      <c r="G20" t="s">
        <v>180</v>
      </c>
    </row>
    <row r="21" spans="3:7" x14ac:dyDescent="0.25">
      <c r="C21" s="1">
        <v>41916</v>
      </c>
      <c r="E21" t="s">
        <v>56</v>
      </c>
      <c r="G21" s="4" t="s">
        <v>181</v>
      </c>
    </row>
    <row r="22" spans="3:7" x14ac:dyDescent="0.25">
      <c r="C22" s="1">
        <v>41917</v>
      </c>
      <c r="E22" t="s">
        <v>57</v>
      </c>
      <c r="G22" t="s">
        <v>182</v>
      </c>
    </row>
    <row r="23" spans="3:7" x14ac:dyDescent="0.25">
      <c r="C23" s="1">
        <v>41918</v>
      </c>
      <c r="E23" t="s">
        <v>58</v>
      </c>
      <c r="G23" s="4" t="s">
        <v>183</v>
      </c>
    </row>
    <row r="24" spans="3:7" x14ac:dyDescent="0.25">
      <c r="C24" s="1">
        <v>41919</v>
      </c>
      <c r="E24" t="s">
        <v>59</v>
      </c>
      <c r="G24" t="s">
        <v>184</v>
      </c>
    </row>
    <row r="25" spans="3:7" x14ac:dyDescent="0.25">
      <c r="C25" s="1">
        <v>41920</v>
      </c>
      <c r="E25" t="s">
        <v>60</v>
      </c>
      <c r="G25" s="4" t="s">
        <v>185</v>
      </c>
    </row>
    <row r="26" spans="3:7" x14ac:dyDescent="0.25">
      <c r="C26" s="1">
        <v>41921</v>
      </c>
      <c r="G26" t="s">
        <v>186</v>
      </c>
    </row>
    <row r="27" spans="3:7" x14ac:dyDescent="0.25">
      <c r="C27" s="1">
        <v>41922</v>
      </c>
      <c r="E27" s="2" t="s">
        <v>61</v>
      </c>
      <c r="G27" s="4" t="s">
        <v>187</v>
      </c>
    </row>
    <row r="28" spans="3:7" x14ac:dyDescent="0.25">
      <c r="C28" s="1">
        <v>41923</v>
      </c>
      <c r="E28" t="s">
        <v>62</v>
      </c>
      <c r="G28" t="s">
        <v>188</v>
      </c>
    </row>
    <row r="29" spans="3:7" x14ac:dyDescent="0.25">
      <c r="C29" s="1">
        <v>41924</v>
      </c>
      <c r="E29" t="s">
        <v>63</v>
      </c>
      <c r="G29" s="4" t="s">
        <v>189</v>
      </c>
    </row>
    <row r="30" spans="3:7" x14ac:dyDescent="0.25">
      <c r="C30" s="1">
        <v>41925</v>
      </c>
      <c r="E30" t="s">
        <v>64</v>
      </c>
      <c r="G30" t="s">
        <v>190</v>
      </c>
    </row>
    <row r="31" spans="3:7" x14ac:dyDescent="0.25">
      <c r="C31" s="1">
        <v>41926</v>
      </c>
      <c r="E31" t="s">
        <v>65</v>
      </c>
      <c r="G31" s="4" t="s">
        <v>191</v>
      </c>
    </row>
    <row r="32" spans="3:7" x14ac:dyDescent="0.25">
      <c r="C32" s="1">
        <v>41927</v>
      </c>
      <c r="E32" t="s">
        <v>66</v>
      </c>
      <c r="G32" t="s">
        <v>154</v>
      </c>
    </row>
    <row r="33" spans="5:7" x14ac:dyDescent="0.25">
      <c r="E33" t="s">
        <v>67</v>
      </c>
      <c r="G33" s="4" t="s">
        <v>155</v>
      </c>
    </row>
    <row r="34" spans="5:7" x14ac:dyDescent="0.25">
      <c r="E34" t="s">
        <v>68</v>
      </c>
      <c r="G34" t="s">
        <v>156</v>
      </c>
    </row>
    <row r="35" spans="5:7" x14ac:dyDescent="0.25">
      <c r="G35" s="4" t="s">
        <v>157</v>
      </c>
    </row>
    <row r="36" spans="5:7" x14ac:dyDescent="0.25">
      <c r="E36" s="2" t="s">
        <v>69</v>
      </c>
      <c r="G36" t="s">
        <v>158</v>
      </c>
    </row>
    <row r="37" spans="5:7" x14ac:dyDescent="0.25">
      <c r="E37" t="s">
        <v>70</v>
      </c>
      <c r="G37" s="4" t="s">
        <v>159</v>
      </c>
    </row>
    <row r="38" spans="5:7" x14ac:dyDescent="0.25">
      <c r="E38" t="s">
        <v>71</v>
      </c>
      <c r="G38" t="s">
        <v>160</v>
      </c>
    </row>
    <row r="39" spans="5:7" x14ac:dyDescent="0.25">
      <c r="E39" t="s">
        <v>72</v>
      </c>
      <c r="G39" s="4" t="s">
        <v>161</v>
      </c>
    </row>
    <row r="40" spans="5:7" x14ac:dyDescent="0.25">
      <c r="G40" t="s">
        <v>162</v>
      </c>
    </row>
    <row r="41" spans="5:7" x14ac:dyDescent="0.25">
      <c r="E41" s="2" t="s">
        <v>73</v>
      </c>
      <c r="G41" s="4" t="s">
        <v>163</v>
      </c>
    </row>
    <row r="42" spans="5:7" x14ac:dyDescent="0.25">
      <c r="E42" t="s">
        <v>74</v>
      </c>
      <c r="G42" t="s">
        <v>192</v>
      </c>
    </row>
    <row r="43" spans="5:7" x14ac:dyDescent="0.25">
      <c r="E43" t="s">
        <v>75</v>
      </c>
      <c r="G43" s="4" t="s">
        <v>193</v>
      </c>
    </row>
    <row r="44" spans="5:7" x14ac:dyDescent="0.25">
      <c r="E44" t="s">
        <v>76</v>
      </c>
      <c r="G44" t="s">
        <v>194</v>
      </c>
    </row>
    <row r="45" spans="5:7" x14ac:dyDescent="0.25">
      <c r="E45" t="s">
        <v>77</v>
      </c>
      <c r="G45" s="4" t="s">
        <v>195</v>
      </c>
    </row>
    <row r="46" spans="5:7" x14ac:dyDescent="0.25">
      <c r="E46" t="s">
        <v>78</v>
      </c>
      <c r="G46" t="s">
        <v>196</v>
      </c>
    </row>
    <row r="47" spans="5:7" x14ac:dyDescent="0.25">
      <c r="E47" t="s">
        <v>79</v>
      </c>
      <c r="G47" s="4" t="s">
        <v>197</v>
      </c>
    </row>
    <row r="48" spans="5:7" x14ac:dyDescent="0.25">
      <c r="E48" t="s">
        <v>80</v>
      </c>
      <c r="G48" t="s">
        <v>198</v>
      </c>
    </row>
    <row r="49" spans="5:7" x14ac:dyDescent="0.25">
      <c r="G49" s="4"/>
    </row>
    <row r="50" spans="5:7" x14ac:dyDescent="0.25">
      <c r="E50" s="2" t="s">
        <v>81</v>
      </c>
    </row>
    <row r="51" spans="5:7" x14ac:dyDescent="0.25">
      <c r="E51" t="s">
        <v>82</v>
      </c>
      <c r="G51" s="4"/>
    </row>
    <row r="52" spans="5:7" x14ac:dyDescent="0.25">
      <c r="E52" t="s">
        <v>83</v>
      </c>
    </row>
    <row r="53" spans="5:7" x14ac:dyDescent="0.25">
      <c r="E53" t="s">
        <v>84</v>
      </c>
      <c r="G53" s="4"/>
    </row>
    <row r="54" spans="5:7" x14ac:dyDescent="0.25">
      <c r="E54" t="s">
        <v>85</v>
      </c>
    </row>
    <row r="56" spans="5:7" x14ac:dyDescent="0.25">
      <c r="E56" s="2" t="s">
        <v>86</v>
      </c>
    </row>
    <row r="57" spans="5:7" x14ac:dyDescent="0.25">
      <c r="E57" t="s">
        <v>87</v>
      </c>
    </row>
    <row r="58" spans="5:7" x14ac:dyDescent="0.25">
      <c r="E58" t="s">
        <v>88</v>
      </c>
    </row>
    <row r="59" spans="5:7" x14ac:dyDescent="0.25">
      <c r="E59" t="s">
        <v>89</v>
      </c>
    </row>
    <row r="60" spans="5:7" x14ac:dyDescent="0.25">
      <c r="E60" t="s">
        <v>90</v>
      </c>
    </row>
    <row r="61" spans="5:7" x14ac:dyDescent="0.25">
      <c r="E61" t="s">
        <v>91</v>
      </c>
    </row>
    <row r="63" spans="5:7" x14ac:dyDescent="0.25">
      <c r="E63" s="2" t="s">
        <v>92</v>
      </c>
    </row>
    <row r="64" spans="5:7" x14ac:dyDescent="0.25">
      <c r="E64" t="s">
        <v>93</v>
      </c>
    </row>
    <row r="65" spans="5:5" x14ac:dyDescent="0.25">
      <c r="E65" t="s">
        <v>94</v>
      </c>
    </row>
    <row r="66" spans="5:5" x14ac:dyDescent="0.25">
      <c r="E66" t="s">
        <v>95</v>
      </c>
    </row>
    <row r="67" spans="5:5" x14ac:dyDescent="0.25">
      <c r="E67" t="s">
        <v>96</v>
      </c>
    </row>
    <row r="69" spans="5:5" x14ac:dyDescent="0.25">
      <c r="E69" s="2" t="s">
        <v>97</v>
      </c>
    </row>
    <row r="70" spans="5:5" x14ac:dyDescent="0.25">
      <c r="E70" t="s">
        <v>98</v>
      </c>
    </row>
    <row r="71" spans="5:5" x14ac:dyDescent="0.25">
      <c r="E71" t="s">
        <v>99</v>
      </c>
    </row>
    <row r="72" spans="5:5" x14ac:dyDescent="0.25">
      <c r="E72" t="s">
        <v>100</v>
      </c>
    </row>
    <row r="73" spans="5:5" x14ac:dyDescent="0.25">
      <c r="E73" t="s">
        <v>101</v>
      </c>
    </row>
    <row r="74" spans="5:5" x14ac:dyDescent="0.25">
      <c r="E74" t="s">
        <v>102</v>
      </c>
    </row>
    <row r="76" spans="5:5" x14ac:dyDescent="0.25">
      <c r="E76" s="2" t="s">
        <v>103</v>
      </c>
    </row>
    <row r="77" spans="5:5" x14ac:dyDescent="0.25">
      <c r="E77" t="s">
        <v>104</v>
      </c>
    </row>
    <row r="78" spans="5:5" x14ac:dyDescent="0.25">
      <c r="E78" t="s">
        <v>105</v>
      </c>
    </row>
    <row r="79" spans="5:5" x14ac:dyDescent="0.25">
      <c r="E79" t="s">
        <v>106</v>
      </c>
    </row>
    <row r="80" spans="5:5" x14ac:dyDescent="0.25">
      <c r="E80" t="s">
        <v>107</v>
      </c>
    </row>
    <row r="81" spans="5:5" x14ac:dyDescent="0.25">
      <c r="E81" t="s">
        <v>108</v>
      </c>
    </row>
    <row r="82" spans="5:5" x14ac:dyDescent="0.25">
      <c r="E82" t="s">
        <v>109</v>
      </c>
    </row>
    <row r="83" spans="5:5" x14ac:dyDescent="0.25">
      <c r="E83" t="s">
        <v>110</v>
      </c>
    </row>
    <row r="85" spans="5:5" x14ac:dyDescent="0.25">
      <c r="E85" s="2" t="s">
        <v>111</v>
      </c>
    </row>
    <row r="86" spans="5:5" x14ac:dyDescent="0.25">
      <c r="E86" t="s">
        <v>112</v>
      </c>
    </row>
    <row r="87" spans="5:5" x14ac:dyDescent="0.25">
      <c r="E87" t="s">
        <v>113</v>
      </c>
    </row>
    <row r="88" spans="5:5" x14ac:dyDescent="0.25">
      <c r="E88" t="s">
        <v>114</v>
      </c>
    </row>
    <row r="89" spans="5:5" x14ac:dyDescent="0.25">
      <c r="E89" t="s">
        <v>115</v>
      </c>
    </row>
    <row r="90" spans="5:5" x14ac:dyDescent="0.25">
      <c r="E90" t="s">
        <v>116</v>
      </c>
    </row>
    <row r="92" spans="5:5" x14ac:dyDescent="0.25">
      <c r="E92" s="2" t="s">
        <v>117</v>
      </c>
    </row>
    <row r="93" spans="5:5" x14ac:dyDescent="0.25">
      <c r="E93" t="s">
        <v>118</v>
      </c>
    </row>
    <row r="94" spans="5:5" x14ac:dyDescent="0.25">
      <c r="E94" t="s">
        <v>119</v>
      </c>
    </row>
    <row r="95" spans="5:5" x14ac:dyDescent="0.25">
      <c r="E95" t="s">
        <v>120</v>
      </c>
    </row>
    <row r="96" spans="5:5" x14ac:dyDescent="0.25">
      <c r="E96" t="s">
        <v>121</v>
      </c>
    </row>
    <row r="98" spans="5:5" x14ac:dyDescent="0.25">
      <c r="E98" s="2" t="s">
        <v>122</v>
      </c>
    </row>
    <row r="99" spans="5:5" x14ac:dyDescent="0.25">
      <c r="E99" t="s">
        <v>123</v>
      </c>
    </row>
    <row r="100" spans="5:5" x14ac:dyDescent="0.25">
      <c r="E100" t="s">
        <v>124</v>
      </c>
    </row>
    <row r="101" spans="5:5" x14ac:dyDescent="0.25">
      <c r="E101" t="s">
        <v>125</v>
      </c>
    </row>
    <row r="102" spans="5:5" x14ac:dyDescent="0.25">
      <c r="E102" t="s">
        <v>126</v>
      </c>
    </row>
    <row r="103" spans="5:5" x14ac:dyDescent="0.25">
      <c r="E103" t="s">
        <v>127</v>
      </c>
    </row>
    <row r="104" spans="5:5" x14ac:dyDescent="0.25">
      <c r="E104" t="s">
        <v>128</v>
      </c>
    </row>
  </sheetData>
  <dataValidations count="1">
    <dataValidation type="date" allowBlank="1" showInputMessage="1" showErrorMessage="1" sqref="C2 C4 C6 C8 C10 C12 C14 C16 C18 C20 C22 C24 C26 C28 C30:C31">
      <formula1>41897</formula1>
      <formula2>41943</formula2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54"/>
  <sheetViews>
    <sheetView tabSelected="1" topLeftCell="A144" workbookViewId="0">
      <selection activeCell="A185" sqref="A185"/>
    </sheetView>
  </sheetViews>
  <sheetFormatPr defaultRowHeight="15" x14ac:dyDescent="0.25"/>
  <cols>
    <col min="1" max="1" width="9.7109375" style="155" customWidth="1"/>
    <col min="2" max="2" width="10" style="155" customWidth="1"/>
    <col min="3" max="3" width="8.42578125" style="155" customWidth="1"/>
    <col min="4" max="4" width="10.28515625" style="155" customWidth="1"/>
    <col min="5" max="5" width="9.28515625" style="155" customWidth="1"/>
    <col min="6" max="6" width="8.85546875" style="155" customWidth="1"/>
    <col min="7" max="8" width="8.7109375" style="155" customWidth="1"/>
    <col min="9" max="9" width="11.140625" style="155" customWidth="1"/>
    <col min="10" max="10" width="1.28515625" style="207" customWidth="1"/>
    <col min="11" max="11" width="4.5703125" style="155" customWidth="1"/>
    <col min="12" max="12" width="9.140625" style="155" hidden="1" customWidth="1"/>
    <col min="13" max="17" width="9.140625" style="155" customWidth="1"/>
    <col min="18" max="22" width="9.140625" style="155"/>
    <col min="23" max="23" width="9.140625" style="155" customWidth="1"/>
    <col min="24" max="16384" width="9.140625" style="155"/>
  </cols>
  <sheetData>
    <row r="1" spans="1:10" x14ac:dyDescent="0.25">
      <c r="A1" s="547" t="s">
        <v>380</v>
      </c>
      <c r="B1" s="548"/>
      <c r="C1" s="548"/>
      <c r="D1" s="548"/>
      <c r="E1" s="548"/>
      <c r="F1" s="548"/>
      <c r="G1" s="548"/>
      <c r="H1" s="548"/>
      <c r="I1" s="548"/>
      <c r="J1" s="227"/>
    </row>
    <row r="2" spans="1:10" x14ac:dyDescent="0.25">
      <c r="A2" s="548"/>
      <c r="B2" s="548"/>
      <c r="C2" s="548"/>
      <c r="D2" s="548"/>
      <c r="E2" s="548"/>
      <c r="F2" s="548"/>
      <c r="G2" s="548"/>
      <c r="H2" s="548"/>
      <c r="I2" s="548"/>
      <c r="J2" s="227"/>
    </row>
    <row r="3" spans="1:10" x14ac:dyDescent="0.25">
      <c r="A3" s="548"/>
      <c r="B3" s="548"/>
      <c r="C3" s="548"/>
      <c r="D3" s="548"/>
      <c r="E3" s="548"/>
      <c r="F3" s="548"/>
      <c r="G3" s="548"/>
      <c r="H3" s="548"/>
      <c r="I3" s="548"/>
      <c r="J3" s="227"/>
    </row>
    <row r="4" spans="1:10" x14ac:dyDescent="0.25">
      <c r="A4" s="548"/>
      <c r="B4" s="548"/>
      <c r="C4" s="548"/>
      <c r="D4" s="548"/>
      <c r="E4" s="548"/>
      <c r="F4" s="548"/>
      <c r="G4" s="548"/>
      <c r="H4" s="548"/>
      <c r="I4" s="548"/>
      <c r="J4" s="227"/>
    </row>
    <row r="5" spans="1:10" ht="3" customHeight="1" x14ac:dyDescent="0.25">
      <c r="A5" s="556"/>
      <c r="B5" s="556"/>
      <c r="C5" s="556"/>
      <c r="D5" s="556"/>
      <c r="E5" s="556"/>
      <c r="F5" s="556"/>
      <c r="G5" s="556"/>
      <c r="H5" s="556"/>
      <c r="I5" s="556"/>
      <c r="J5" s="227"/>
    </row>
    <row r="6" spans="1:10" s="209" customFormat="1" ht="13.5" customHeight="1" x14ac:dyDescent="0.25">
      <c r="A6" s="573" t="s">
        <v>319</v>
      </c>
      <c r="B6" s="573"/>
      <c r="C6" s="573"/>
      <c r="D6" s="573"/>
      <c r="E6" s="573"/>
      <c r="F6" s="573"/>
      <c r="G6" s="573"/>
      <c r="H6" s="573"/>
      <c r="I6" s="573"/>
      <c r="J6" s="267"/>
    </row>
    <row r="7" spans="1:10" s="208" customFormat="1" ht="12.75" customHeight="1" x14ac:dyDescent="0.25">
      <c r="A7" s="574" t="s">
        <v>310</v>
      </c>
      <c r="B7" s="575"/>
      <c r="C7" s="575"/>
      <c r="D7" s="575"/>
      <c r="E7" s="575"/>
      <c r="F7" s="576" t="s">
        <v>327</v>
      </c>
      <c r="G7" s="577"/>
      <c r="H7" s="577"/>
      <c r="I7" s="577"/>
      <c r="J7" s="216"/>
    </row>
    <row r="8" spans="1:10" s="208" customFormat="1" ht="23.25" customHeight="1" thickBot="1" x14ac:dyDescent="0.3">
      <c r="A8" s="578" t="s">
        <v>223</v>
      </c>
      <c r="B8" s="579"/>
      <c r="C8" s="579"/>
      <c r="D8" s="579"/>
      <c r="E8" s="579"/>
      <c r="F8" s="580" t="s">
        <v>371</v>
      </c>
      <c r="G8" s="581"/>
      <c r="H8" s="581"/>
      <c r="I8" s="579"/>
      <c r="J8" s="216"/>
    </row>
    <row r="9" spans="1:10" x14ac:dyDescent="0.25">
      <c r="A9" s="549" t="s">
        <v>293</v>
      </c>
      <c r="B9" s="501"/>
      <c r="C9" s="501"/>
      <c r="D9" s="501"/>
      <c r="E9" s="501"/>
      <c r="F9" s="550" t="s">
        <v>0</v>
      </c>
      <c r="G9" s="551"/>
      <c r="H9" s="222" t="s">
        <v>1</v>
      </c>
      <c r="I9" s="243"/>
      <c r="J9" s="227"/>
    </row>
    <row r="10" spans="1:10" x14ac:dyDescent="0.25">
      <c r="A10" s="554" t="s">
        <v>217</v>
      </c>
      <c r="B10" s="363"/>
      <c r="C10" s="363"/>
      <c r="D10" s="363"/>
      <c r="E10" s="363"/>
      <c r="F10" s="363"/>
      <c r="G10" s="555"/>
      <c r="H10" s="288"/>
      <c r="I10" s="244"/>
      <c r="J10" s="227"/>
    </row>
    <row r="11" spans="1:10" ht="15" customHeight="1" x14ac:dyDescent="0.25">
      <c r="A11" s="554" t="s">
        <v>259</v>
      </c>
      <c r="B11" s="363"/>
      <c r="C11" s="363"/>
      <c r="D11" s="363"/>
      <c r="E11" s="363"/>
      <c r="F11" s="363"/>
      <c r="G11" s="555"/>
      <c r="H11" s="288"/>
      <c r="I11" s="244"/>
      <c r="J11" s="227"/>
    </row>
    <row r="12" spans="1:10" ht="18.75" customHeight="1" x14ac:dyDescent="0.25">
      <c r="A12" s="560" t="s">
        <v>238</v>
      </c>
      <c r="B12" s="561"/>
      <c r="C12" s="562"/>
      <c r="D12" s="563"/>
      <c r="E12" s="563"/>
      <c r="F12" s="563"/>
      <c r="G12" s="563"/>
      <c r="H12" s="563"/>
      <c r="I12" s="564"/>
      <c r="J12" s="227"/>
    </row>
    <row r="13" spans="1:10" ht="15.75" customHeight="1" x14ac:dyDescent="0.25">
      <c r="A13" s="609" t="s">
        <v>212</v>
      </c>
      <c r="B13" s="363"/>
      <c r="C13" s="363"/>
      <c r="D13" s="555"/>
      <c r="E13" s="614"/>
      <c r="F13" s="615"/>
      <c r="G13" s="582"/>
      <c r="H13" s="583"/>
      <c r="I13" s="584"/>
      <c r="J13" s="227"/>
    </row>
    <row r="14" spans="1:10" s="217" customFormat="1" ht="15.75" customHeight="1" x14ac:dyDescent="0.25">
      <c r="A14" s="406" t="s">
        <v>260</v>
      </c>
      <c r="B14" s="407"/>
      <c r="C14" s="553"/>
      <c r="D14" s="317"/>
      <c r="E14" s="610"/>
      <c r="F14" s="611"/>
      <c r="G14" s="365"/>
      <c r="H14" s="391"/>
      <c r="I14" s="392"/>
      <c r="J14" s="230"/>
    </row>
    <row r="15" spans="1:10" x14ac:dyDescent="0.25">
      <c r="A15" s="552" t="s">
        <v>23</v>
      </c>
      <c r="B15" s="553"/>
      <c r="C15" s="396"/>
      <c r="D15" s="616"/>
      <c r="E15" s="616"/>
      <c r="F15" s="616"/>
      <c r="G15" s="397"/>
      <c r="H15" s="397"/>
      <c r="I15" s="399"/>
      <c r="J15" s="227"/>
    </row>
    <row r="16" spans="1:10" x14ac:dyDescent="0.25">
      <c r="A16" s="552" t="s">
        <v>2</v>
      </c>
      <c r="B16" s="553"/>
      <c r="C16" s="420"/>
      <c r="D16" s="397"/>
      <c r="E16" s="397"/>
      <c r="F16" s="397"/>
      <c r="G16" s="397"/>
      <c r="H16" s="397"/>
      <c r="I16" s="399"/>
      <c r="J16" s="227"/>
    </row>
    <row r="17" spans="1:24" s="157" customFormat="1" ht="14.25" customHeight="1" x14ac:dyDescent="0.25">
      <c r="A17" s="406" t="s">
        <v>3</v>
      </c>
      <c r="B17" s="363"/>
      <c r="C17" s="413"/>
      <c r="D17" s="566"/>
      <c r="E17" s="566"/>
      <c r="F17" s="566"/>
      <c r="G17" s="566"/>
      <c r="H17" s="566"/>
      <c r="I17" s="395"/>
      <c r="J17" s="231"/>
    </row>
    <row r="18" spans="1:24" s="217" customFormat="1" ht="14.25" customHeight="1" x14ac:dyDescent="0.25">
      <c r="A18" s="488" t="s">
        <v>211</v>
      </c>
      <c r="B18" s="489"/>
      <c r="C18" s="489"/>
      <c r="D18" s="489"/>
      <c r="E18" s="565"/>
      <c r="F18" s="566"/>
      <c r="G18" s="566"/>
      <c r="H18" s="566"/>
      <c r="I18" s="567"/>
      <c r="J18" s="230"/>
    </row>
    <row r="19" spans="1:24" s="211" customFormat="1" ht="4.5" customHeight="1" x14ac:dyDescent="0.2">
      <c r="A19" s="158"/>
      <c r="B19" s="159"/>
      <c r="C19" s="159"/>
      <c r="D19" s="159"/>
      <c r="E19" s="159"/>
      <c r="F19" s="159"/>
      <c r="G19" s="159"/>
      <c r="H19" s="159"/>
      <c r="I19" s="160"/>
      <c r="J19" s="229"/>
      <c r="O19" s="161"/>
      <c r="P19" s="161"/>
      <c r="Q19" s="161"/>
      <c r="R19" s="161"/>
      <c r="S19" s="161"/>
      <c r="T19" s="161"/>
      <c r="U19" s="161"/>
      <c r="V19" s="161"/>
      <c r="W19" s="161"/>
      <c r="X19" s="161"/>
    </row>
    <row r="20" spans="1:24" s="218" customFormat="1" ht="12" customHeight="1" x14ac:dyDescent="0.25">
      <c r="A20" s="403" t="s">
        <v>261</v>
      </c>
      <c r="B20" s="404"/>
      <c r="C20" s="404"/>
      <c r="D20" s="404"/>
      <c r="E20" s="404"/>
      <c r="F20" s="404"/>
      <c r="G20" s="404"/>
      <c r="H20" s="404"/>
      <c r="I20" s="405"/>
      <c r="J20" s="232"/>
    </row>
    <row r="21" spans="1:24" s="218" customFormat="1" ht="14.25" customHeight="1" x14ac:dyDescent="0.25">
      <c r="A21" s="406" t="s">
        <v>246</v>
      </c>
      <c r="B21" s="407"/>
      <c r="C21" s="407"/>
      <c r="D21" s="284"/>
      <c r="E21" s="303" t="s">
        <v>247</v>
      </c>
      <c r="F21" s="408"/>
      <c r="G21" s="409"/>
      <c r="H21" s="409"/>
      <c r="I21" s="410"/>
      <c r="J21" s="232"/>
    </row>
    <row r="22" spans="1:24" s="218" customFormat="1" ht="14.25" customHeight="1" x14ac:dyDescent="0.25">
      <c r="A22" s="383" t="s">
        <v>262</v>
      </c>
      <c r="B22" s="368"/>
      <c r="C22" s="368"/>
      <c r="D22" s="284"/>
      <c r="E22" s="303" t="s">
        <v>247</v>
      </c>
      <c r="F22" s="408"/>
      <c r="G22" s="409"/>
      <c r="H22" s="409"/>
      <c r="I22" s="410"/>
      <c r="J22" s="232"/>
    </row>
    <row r="23" spans="1:24" s="218" customFormat="1" ht="14.25" customHeight="1" x14ac:dyDescent="0.25">
      <c r="A23" s="406" t="s">
        <v>248</v>
      </c>
      <c r="B23" s="407"/>
      <c r="C23" s="407"/>
      <c r="D23" s="248">
        <f>SUM(D21*D22)</f>
        <v>0</v>
      </c>
      <c r="E23" s="428" t="s">
        <v>374</v>
      </c>
      <c r="F23" s="572"/>
      <c r="G23" s="572"/>
      <c r="H23" s="508"/>
      <c r="I23" s="330"/>
      <c r="J23" s="232"/>
    </row>
    <row r="24" spans="1:24" s="218" customFormat="1" ht="14.25" customHeight="1" x14ac:dyDescent="0.25">
      <c r="A24" s="406" t="s">
        <v>249</v>
      </c>
      <c r="B24" s="407"/>
      <c r="C24" s="408"/>
      <c r="D24" s="409"/>
      <c r="E24" s="407" t="s">
        <v>250</v>
      </c>
      <c r="F24" s="407"/>
      <c r="G24" s="612"/>
      <c r="H24" s="613"/>
      <c r="I24" s="246"/>
      <c r="J24" s="232"/>
    </row>
    <row r="25" spans="1:24" s="218" customFormat="1" ht="14.25" customHeight="1" x14ac:dyDescent="0.25">
      <c r="A25" s="406" t="s">
        <v>251</v>
      </c>
      <c r="B25" s="407"/>
      <c r="C25" s="517"/>
      <c r="D25" s="518"/>
      <c r="E25" s="407" t="s">
        <v>252</v>
      </c>
      <c r="F25" s="407"/>
      <c r="G25" s="617"/>
      <c r="H25" s="618"/>
      <c r="I25" s="246"/>
      <c r="J25" s="232"/>
    </row>
    <row r="26" spans="1:24" s="218" customFormat="1" ht="14.25" customHeight="1" x14ac:dyDescent="0.25">
      <c r="A26" s="406" t="s">
        <v>253</v>
      </c>
      <c r="B26" s="407"/>
      <c r="C26" s="409"/>
      <c r="D26" s="409"/>
      <c r="E26" s="409"/>
      <c r="F26" s="409"/>
      <c r="G26" s="409"/>
      <c r="H26" s="409"/>
      <c r="I26" s="410"/>
      <c r="J26" s="232"/>
    </row>
    <row r="27" spans="1:24" s="218" customFormat="1" ht="14.25" customHeight="1" x14ac:dyDescent="0.25">
      <c r="A27" s="406" t="s">
        <v>373</v>
      </c>
      <c r="B27" s="407"/>
      <c r="C27" s="407"/>
      <c r="D27" s="407"/>
      <c r="E27" s="407"/>
      <c r="F27" s="225"/>
      <c r="G27" s="423" t="s">
        <v>254</v>
      </c>
      <c r="H27" s="424"/>
      <c r="I27" s="226"/>
      <c r="J27" s="232"/>
    </row>
    <row r="28" spans="1:24" s="218" customFormat="1" ht="5.25" customHeight="1" x14ac:dyDescent="0.25">
      <c r="A28" s="302"/>
      <c r="B28" s="303"/>
      <c r="C28" s="303"/>
      <c r="D28" s="303"/>
      <c r="E28" s="303"/>
      <c r="F28" s="162"/>
      <c r="G28" s="249"/>
      <c r="H28" s="249"/>
      <c r="I28" s="163"/>
      <c r="J28" s="232"/>
    </row>
    <row r="29" spans="1:24" s="157" customFormat="1" ht="14.25" customHeight="1" x14ac:dyDescent="0.25">
      <c r="A29" s="406" t="s">
        <v>361</v>
      </c>
      <c r="B29" s="351"/>
      <c r="C29" s="224"/>
      <c r="D29" s="428" t="s">
        <v>379</v>
      </c>
      <c r="E29" s="570"/>
      <c r="F29" s="570"/>
      <c r="G29" s="571"/>
      <c r="H29" s="284"/>
      <c r="I29" s="331"/>
      <c r="J29" s="231"/>
    </row>
    <row r="30" spans="1:24" s="218" customFormat="1" ht="13.5" customHeight="1" x14ac:dyDescent="0.25">
      <c r="A30" s="513" t="s">
        <v>377</v>
      </c>
      <c r="B30" s="514"/>
      <c r="C30" s="515"/>
      <c r="D30" s="515"/>
      <c r="E30" s="515"/>
      <c r="F30" s="515"/>
      <c r="G30" s="516"/>
      <c r="H30" s="305"/>
      <c r="I30" s="246"/>
      <c r="J30" s="232"/>
    </row>
    <row r="31" spans="1:24" s="218" customFormat="1" ht="13.5" customHeight="1" x14ac:dyDescent="0.25">
      <c r="A31" s="513" t="s">
        <v>378</v>
      </c>
      <c r="B31" s="514"/>
      <c r="C31" s="515"/>
      <c r="D31" s="515"/>
      <c r="E31" s="515"/>
      <c r="F31" s="515"/>
      <c r="G31" s="516"/>
      <c r="H31" s="305"/>
      <c r="I31" s="309" t="e">
        <f>SUM(H31/(D23*1))</f>
        <v>#DIV/0!</v>
      </c>
      <c r="J31" s="232"/>
    </row>
    <row r="32" spans="1:24" s="218" customFormat="1" ht="12.75" customHeight="1" x14ac:dyDescent="0.25">
      <c r="A32" s="403" t="s">
        <v>295</v>
      </c>
      <c r="B32" s="425"/>
      <c r="C32" s="425"/>
      <c r="D32" s="425"/>
      <c r="E32" s="425"/>
      <c r="F32" s="425"/>
      <c r="G32" s="425"/>
      <c r="H32" s="425"/>
      <c r="I32" s="426"/>
      <c r="J32" s="232"/>
    </row>
    <row r="33" spans="1:15" s="218" customFormat="1" ht="12.75" customHeight="1" x14ac:dyDescent="0.25">
      <c r="A33" s="406" t="s">
        <v>255</v>
      </c>
      <c r="B33" s="407"/>
      <c r="C33" s="407"/>
      <c r="D33" s="407"/>
      <c r="E33" s="407"/>
      <c r="F33" s="408"/>
      <c r="G33" s="427"/>
      <c r="H33" s="428"/>
      <c r="I33" s="429"/>
      <c r="J33" s="232"/>
    </row>
    <row r="34" spans="1:15" s="218" customFormat="1" ht="14.25" customHeight="1" x14ac:dyDescent="0.25">
      <c r="A34" s="406" t="s">
        <v>256</v>
      </c>
      <c r="B34" s="407"/>
      <c r="C34" s="407"/>
      <c r="D34" s="407"/>
      <c r="E34" s="407"/>
      <c r="F34" s="408"/>
      <c r="G34" s="427"/>
      <c r="H34" s="432"/>
      <c r="I34" s="429"/>
      <c r="J34" s="232"/>
    </row>
    <row r="35" spans="1:15" s="218" customFormat="1" ht="14.25" customHeight="1" x14ac:dyDescent="0.25">
      <c r="A35" s="406" t="s">
        <v>257</v>
      </c>
      <c r="B35" s="407"/>
      <c r="C35" s="407"/>
      <c r="D35" s="407"/>
      <c r="E35" s="407"/>
      <c r="F35" s="408"/>
      <c r="G35" s="427"/>
      <c r="H35" s="432"/>
      <c r="I35" s="429"/>
      <c r="J35" s="232"/>
    </row>
    <row r="36" spans="1:15" s="218" customFormat="1" ht="14.25" customHeight="1" x14ac:dyDescent="0.25">
      <c r="A36" s="488" t="s">
        <v>258</v>
      </c>
      <c r="B36" s="489"/>
      <c r="C36" s="489"/>
      <c r="D36" s="489"/>
      <c r="E36" s="489"/>
      <c r="F36" s="408"/>
      <c r="G36" s="427"/>
      <c r="H36" s="430"/>
      <c r="I36" s="431"/>
      <c r="J36" s="232"/>
    </row>
    <row r="37" spans="1:15" ht="6.75" customHeight="1" thickBot="1" x14ac:dyDescent="0.3">
      <c r="A37" s="250"/>
      <c r="B37" s="250"/>
      <c r="C37" s="250"/>
      <c r="D37" s="250"/>
      <c r="E37" s="250"/>
      <c r="F37" s="250"/>
      <c r="G37" s="250"/>
      <c r="H37" s="250"/>
      <c r="I37" s="250"/>
      <c r="J37" s="227"/>
      <c r="O37" s="161"/>
    </row>
    <row r="38" spans="1:15" ht="29.25" customHeight="1" x14ac:dyDescent="0.25">
      <c r="A38" s="557" t="s">
        <v>312</v>
      </c>
      <c r="B38" s="558"/>
      <c r="C38" s="558"/>
      <c r="D38" s="558"/>
      <c r="E38" s="558"/>
      <c r="F38" s="558"/>
      <c r="G38" s="558"/>
      <c r="H38" s="558"/>
      <c r="I38" s="559"/>
      <c r="J38" s="227"/>
    </row>
    <row r="39" spans="1:15" ht="5.25" customHeight="1" thickBot="1" x14ac:dyDescent="0.3">
      <c r="A39" s="255"/>
      <c r="B39" s="255"/>
      <c r="C39" s="255"/>
      <c r="D39" s="255"/>
      <c r="E39" s="255"/>
      <c r="F39" s="255"/>
      <c r="G39" s="255"/>
      <c r="H39" s="255"/>
      <c r="I39" s="255"/>
      <c r="J39" s="227"/>
    </row>
    <row r="40" spans="1:15" ht="12.75" customHeight="1" x14ac:dyDescent="0.25">
      <c r="A40" s="588" t="s">
        <v>294</v>
      </c>
      <c r="B40" s="589"/>
      <c r="C40" s="589"/>
      <c r="D40" s="589"/>
      <c r="E40" s="589"/>
      <c r="F40" s="589"/>
      <c r="G40" s="589"/>
      <c r="H40" s="589"/>
      <c r="I40" s="590"/>
      <c r="J40" s="227"/>
    </row>
    <row r="41" spans="1:15" ht="12.75" customHeight="1" x14ac:dyDescent="0.25">
      <c r="A41" s="591" t="s">
        <v>218</v>
      </c>
      <c r="B41" s="592"/>
      <c r="C41" s="593"/>
      <c r="D41" s="594"/>
      <c r="E41" s="594"/>
      <c r="F41" s="594"/>
      <c r="G41" s="594"/>
      <c r="H41" s="594"/>
      <c r="I41" s="595"/>
      <c r="J41" s="227"/>
    </row>
    <row r="42" spans="1:15" ht="12.75" customHeight="1" x14ac:dyDescent="0.25">
      <c r="A42" s="236" t="s">
        <v>4</v>
      </c>
      <c r="B42" s="223"/>
      <c r="C42" s="596"/>
      <c r="D42" s="597"/>
      <c r="E42" s="597"/>
      <c r="F42" s="597"/>
      <c r="G42" s="597"/>
      <c r="H42" s="597"/>
      <c r="I42" s="598"/>
      <c r="J42" s="227"/>
    </row>
    <row r="43" spans="1:15" ht="12.75" customHeight="1" x14ac:dyDescent="0.25">
      <c r="A43" s="350" t="s">
        <v>5</v>
      </c>
      <c r="B43" s="599"/>
      <c r="C43" s="289"/>
      <c r="D43" s="289"/>
      <c r="E43" s="289"/>
      <c r="F43" s="289"/>
      <c r="G43" s="289"/>
      <c r="H43" s="289"/>
      <c r="I43" s="290"/>
      <c r="J43" s="227"/>
    </row>
    <row r="44" spans="1:15" ht="12.75" customHeight="1" x14ac:dyDescent="0.25">
      <c r="A44" s="552" t="s">
        <v>210</v>
      </c>
      <c r="B44" s="553"/>
      <c r="C44" s="553"/>
      <c r="D44" s="553"/>
      <c r="E44" s="553"/>
      <c r="F44" s="553" t="s">
        <v>6</v>
      </c>
      <c r="G44" s="553"/>
      <c r="H44" s="553"/>
      <c r="I44" s="600"/>
      <c r="J44" s="227"/>
    </row>
    <row r="45" spans="1:15" s="210" customFormat="1" ht="12.75" customHeight="1" x14ac:dyDescent="0.25">
      <c r="A45" s="237" t="s">
        <v>201</v>
      </c>
      <c r="B45" s="619"/>
      <c r="C45" s="620"/>
      <c r="D45" s="621"/>
      <c r="E45" s="280"/>
      <c r="F45" s="238" t="s">
        <v>202</v>
      </c>
      <c r="G45" s="622"/>
      <c r="H45" s="623"/>
      <c r="I45" s="624"/>
      <c r="J45" s="228"/>
    </row>
    <row r="46" spans="1:15" ht="12.75" customHeight="1" x14ac:dyDescent="0.25">
      <c r="A46" s="285" t="s">
        <v>7</v>
      </c>
      <c r="B46" s="411"/>
      <c r="C46" s="412"/>
      <c r="D46" s="291"/>
      <c r="E46" s="446" t="s">
        <v>8</v>
      </c>
      <c r="F46" s="448"/>
      <c r="G46" s="625"/>
      <c r="H46" s="626"/>
      <c r="I46" s="627"/>
      <c r="J46" s="227"/>
    </row>
    <row r="47" spans="1:15" ht="12.75" customHeight="1" x14ac:dyDescent="0.25">
      <c r="A47" s="446" t="s">
        <v>219</v>
      </c>
      <c r="B47" s="447"/>
      <c r="C47" s="447"/>
      <c r="D47" s="448"/>
      <c r="E47" s="449"/>
      <c r="F47" s="450"/>
      <c r="G47" s="450"/>
      <c r="H47" s="450"/>
      <c r="I47" s="451"/>
      <c r="J47" s="227"/>
    </row>
    <row r="48" spans="1:15" ht="12.75" customHeight="1" x14ac:dyDescent="0.25">
      <c r="A48" s="390" t="s">
        <v>220</v>
      </c>
      <c r="B48" s="370"/>
      <c r="C48" s="370"/>
      <c r="D48" s="370"/>
      <c r="E48" s="370"/>
      <c r="F48" s="370"/>
      <c r="G48" s="370"/>
      <c r="H48" s="370"/>
      <c r="I48" s="371"/>
      <c r="J48" s="227"/>
    </row>
    <row r="49" spans="1:24" ht="12.75" customHeight="1" x14ac:dyDescent="0.25">
      <c r="A49" s="437"/>
      <c r="B49" s="438"/>
      <c r="C49" s="438"/>
      <c r="D49" s="438"/>
      <c r="E49" s="438"/>
      <c r="F49" s="438"/>
      <c r="G49" s="438"/>
      <c r="H49" s="438"/>
      <c r="I49" s="439"/>
      <c r="J49" s="227"/>
    </row>
    <row r="50" spans="1:24" ht="12.75" customHeight="1" x14ac:dyDescent="0.25">
      <c r="A50" s="240" t="s">
        <v>9</v>
      </c>
      <c r="B50" s="396"/>
      <c r="C50" s="397"/>
      <c r="D50" s="398"/>
      <c r="E50" s="241" t="s">
        <v>10</v>
      </c>
      <c r="F50" s="396"/>
      <c r="G50" s="397"/>
      <c r="H50" s="397"/>
      <c r="I50" s="399"/>
      <c r="J50" s="227"/>
    </row>
    <row r="51" spans="1:24" ht="15" customHeight="1" x14ac:dyDescent="0.25">
      <c r="A51" s="604" t="s">
        <v>322</v>
      </c>
      <c r="B51" s="605"/>
      <c r="C51" s="507"/>
      <c r="D51" s="507"/>
      <c r="E51" s="606"/>
      <c r="F51" s="394"/>
      <c r="G51" s="394"/>
      <c r="H51" s="394"/>
      <c r="I51" s="395"/>
      <c r="J51" s="227"/>
    </row>
    <row r="52" spans="1:24" ht="6.75" customHeight="1" x14ac:dyDescent="0.25">
      <c r="A52" s="446"/>
      <c r="B52" s="447"/>
      <c r="C52" s="447"/>
      <c r="D52" s="447"/>
      <c r="E52" s="447"/>
      <c r="F52" s="447"/>
      <c r="G52" s="447"/>
      <c r="H52" s="447"/>
      <c r="I52" s="512"/>
      <c r="J52" s="227"/>
    </row>
    <row r="53" spans="1:24" ht="12.75" customHeight="1" x14ac:dyDescent="0.25">
      <c r="A53" s="417" t="s">
        <v>11</v>
      </c>
      <c r="B53" s="418"/>
      <c r="C53" s="418"/>
      <c r="D53" s="419"/>
      <c r="E53" s="420"/>
      <c r="F53" s="421"/>
      <c r="G53" s="421"/>
      <c r="H53" s="421"/>
      <c r="I53" s="422"/>
      <c r="J53" s="227"/>
    </row>
    <row r="54" spans="1:24" ht="12.75" customHeight="1" x14ac:dyDescent="0.25">
      <c r="A54" s="417" t="s">
        <v>12</v>
      </c>
      <c r="B54" s="418"/>
      <c r="C54" s="418"/>
      <c r="D54" s="419"/>
      <c r="E54" s="440"/>
      <c r="F54" s="441"/>
      <c r="G54" s="441"/>
      <c r="H54" s="441"/>
      <c r="I54" s="442"/>
      <c r="J54" s="227"/>
    </row>
    <row r="55" spans="1:24" ht="12.75" customHeight="1" x14ac:dyDescent="0.25">
      <c r="A55" s="417"/>
      <c r="B55" s="507"/>
      <c r="C55" s="507"/>
      <c r="D55" s="508"/>
      <c r="E55" s="443"/>
      <c r="F55" s="444"/>
      <c r="G55" s="444"/>
      <c r="H55" s="444"/>
      <c r="I55" s="445"/>
      <c r="J55" s="227"/>
    </row>
    <row r="56" spans="1:24" ht="12.75" customHeight="1" x14ac:dyDescent="0.25">
      <c r="A56" s="236" t="s">
        <v>13</v>
      </c>
      <c r="B56" s="413"/>
      <c r="C56" s="397"/>
      <c r="D56" s="398"/>
      <c r="E56" s="292" t="s">
        <v>313</v>
      </c>
      <c r="F56" s="396"/>
      <c r="G56" s="394"/>
      <c r="H56" s="394"/>
      <c r="I56" s="395"/>
      <c r="J56" s="227"/>
    </row>
    <row r="57" spans="1:24" ht="9" customHeight="1" x14ac:dyDescent="0.25">
      <c r="A57" s="236"/>
      <c r="B57" s="314"/>
      <c r="C57" s="314"/>
      <c r="D57" s="314"/>
      <c r="E57" s="314"/>
      <c r="F57" s="314"/>
      <c r="G57" s="314"/>
      <c r="H57" s="314"/>
      <c r="I57" s="315"/>
      <c r="J57" s="227"/>
    </row>
    <row r="58" spans="1:24" ht="12.75" customHeight="1" x14ac:dyDescent="0.25">
      <c r="A58" s="417" t="s">
        <v>221</v>
      </c>
      <c r="B58" s="418"/>
      <c r="C58" s="418"/>
      <c r="D58" s="419"/>
      <c r="E58" s="420"/>
      <c r="F58" s="421"/>
      <c r="G58" s="421"/>
      <c r="H58" s="421"/>
      <c r="I58" s="422"/>
      <c r="J58" s="227"/>
    </row>
    <row r="59" spans="1:24" ht="12.75" customHeight="1" x14ac:dyDescent="0.25">
      <c r="A59" s="236" t="s">
        <v>13</v>
      </c>
      <c r="B59" s="396"/>
      <c r="C59" s="397"/>
      <c r="D59" s="398"/>
      <c r="E59" s="292" t="s">
        <v>313</v>
      </c>
      <c r="F59" s="396"/>
      <c r="G59" s="394"/>
      <c r="H59" s="394"/>
      <c r="I59" s="395"/>
      <c r="J59" s="227"/>
    </row>
    <row r="60" spans="1:24" s="211" customFormat="1" ht="15" customHeight="1" x14ac:dyDescent="0.2">
      <c r="A60" s="400" t="s">
        <v>297</v>
      </c>
      <c r="B60" s="401"/>
      <c r="C60" s="401"/>
      <c r="D60" s="401"/>
      <c r="E60" s="401"/>
      <c r="F60" s="401"/>
      <c r="G60" s="401"/>
      <c r="H60" s="401"/>
      <c r="I60" s="402"/>
      <c r="J60" s="228"/>
      <c r="O60" s="161"/>
      <c r="P60" s="161"/>
      <c r="Q60" s="161"/>
      <c r="R60" s="161"/>
      <c r="S60" s="161"/>
      <c r="T60" s="161"/>
      <c r="U60" s="161"/>
      <c r="V60" s="161"/>
      <c r="W60" s="161"/>
      <c r="X60" s="161"/>
    </row>
    <row r="61" spans="1:24" s="211" customFormat="1" ht="27" customHeight="1" x14ac:dyDescent="0.2">
      <c r="A61" s="240" t="s">
        <v>14</v>
      </c>
      <c r="B61" s="253"/>
      <c r="C61" s="253" t="s">
        <v>16</v>
      </c>
      <c r="D61" s="253" t="s">
        <v>17</v>
      </c>
      <c r="E61" s="253" t="s">
        <v>18</v>
      </c>
      <c r="F61" s="254" t="s">
        <v>19</v>
      </c>
      <c r="G61" s="253" t="s">
        <v>20</v>
      </c>
      <c r="H61" s="253" t="s">
        <v>21</v>
      </c>
      <c r="I61" s="268" t="s">
        <v>22</v>
      </c>
      <c r="J61" s="229"/>
      <c r="O61" s="161"/>
      <c r="P61" s="161"/>
      <c r="Q61" s="161"/>
      <c r="R61" s="161"/>
      <c r="S61" s="161"/>
      <c r="T61" s="161"/>
      <c r="U61" s="161"/>
      <c r="V61" s="161"/>
      <c r="W61" s="161"/>
      <c r="X61" s="161"/>
    </row>
    <row r="62" spans="1:24" s="211" customFormat="1" ht="13.5" customHeight="1" x14ac:dyDescent="0.2">
      <c r="A62" s="283">
        <v>2014</v>
      </c>
      <c r="B62" s="256"/>
      <c r="C62" s="256"/>
      <c r="D62" s="256"/>
      <c r="E62" s="256"/>
      <c r="F62" s="256"/>
      <c r="G62" s="256"/>
      <c r="H62" s="256"/>
      <c r="I62" s="293">
        <f>SUM(B62:H62)</f>
        <v>0</v>
      </c>
      <c r="J62" s="229"/>
      <c r="O62" s="161"/>
      <c r="P62" s="161"/>
      <c r="Q62" s="161"/>
      <c r="R62" s="161"/>
      <c r="S62" s="161"/>
      <c r="T62" s="161"/>
      <c r="U62" s="161"/>
      <c r="V62" s="161"/>
      <c r="W62" s="161"/>
      <c r="X62" s="161"/>
    </row>
    <row r="63" spans="1:24" s="211" customFormat="1" ht="12.75" customHeight="1" x14ac:dyDescent="0.2">
      <c r="A63" s="283">
        <v>2015</v>
      </c>
      <c r="B63" s="256"/>
      <c r="C63" s="256"/>
      <c r="D63" s="256"/>
      <c r="E63" s="256"/>
      <c r="F63" s="256"/>
      <c r="G63" s="256"/>
      <c r="H63" s="256"/>
      <c r="I63" s="293">
        <f>SUM(B63:H63)</f>
        <v>0</v>
      </c>
      <c r="J63" s="229"/>
      <c r="O63" s="161"/>
      <c r="P63" s="161"/>
      <c r="Q63" s="161"/>
      <c r="R63" s="161"/>
      <c r="S63" s="161"/>
      <c r="T63" s="161"/>
      <c r="U63" s="161"/>
      <c r="V63" s="161"/>
      <c r="W63" s="161"/>
      <c r="X63" s="161"/>
    </row>
    <row r="64" spans="1:24" s="211" customFormat="1" ht="7.5" customHeight="1" x14ac:dyDescent="0.25">
      <c r="A64" s="436"/>
      <c r="B64" s="353"/>
      <c r="C64" s="353"/>
      <c r="D64" s="353"/>
      <c r="E64" s="353"/>
      <c r="F64" s="353"/>
      <c r="G64" s="353"/>
      <c r="H64" s="353"/>
      <c r="I64" s="431"/>
      <c r="J64" s="229"/>
    </row>
    <row r="65" spans="1:24" ht="4.5" customHeight="1" thickBot="1" x14ac:dyDescent="0.3">
      <c r="A65" s="250"/>
      <c r="B65" s="250"/>
      <c r="C65" s="250"/>
      <c r="D65" s="250"/>
      <c r="E65" s="250"/>
      <c r="F65" s="257"/>
      <c r="G65" s="257"/>
      <c r="H65" s="250"/>
      <c r="I65" s="250"/>
      <c r="J65" s="227"/>
      <c r="O65" s="161"/>
    </row>
    <row r="66" spans="1:24" ht="18" customHeight="1" x14ac:dyDescent="0.25">
      <c r="A66" s="452" t="s">
        <v>369</v>
      </c>
      <c r="B66" s="453"/>
      <c r="C66" s="453"/>
      <c r="D66" s="453"/>
      <c r="E66" s="453"/>
      <c r="F66" s="219"/>
      <c r="G66" s="454"/>
      <c r="H66" s="455"/>
      <c r="I66" s="220"/>
      <c r="J66" s="272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221"/>
      <c r="X66" s="221"/>
    </row>
    <row r="67" spans="1:24" ht="15.75" customHeight="1" x14ac:dyDescent="0.25">
      <c r="A67" s="519" t="s">
        <v>317</v>
      </c>
      <c r="B67" s="520"/>
      <c r="C67" s="520"/>
      <c r="D67" s="520"/>
      <c r="E67" s="520"/>
      <c r="F67" s="312"/>
      <c r="G67" s="165"/>
      <c r="H67" s="165"/>
      <c r="I67" s="307"/>
      <c r="J67" s="227"/>
    </row>
    <row r="68" spans="1:24" ht="15" customHeight="1" x14ac:dyDescent="0.25">
      <c r="A68" s="543" t="s">
        <v>213</v>
      </c>
      <c r="B68" s="544"/>
      <c r="C68" s="544"/>
      <c r="D68" s="544"/>
      <c r="E68" s="544"/>
      <c r="F68" s="165"/>
      <c r="G68" s="165"/>
      <c r="H68" s="165"/>
      <c r="I68" s="307"/>
      <c r="J68" s="227"/>
      <c r="O68" s="211"/>
    </row>
    <row r="69" spans="1:24" ht="15" customHeight="1" x14ac:dyDescent="0.25">
      <c r="A69" s="530" t="s">
        <v>298</v>
      </c>
      <c r="B69" s="531"/>
      <c r="C69" s="531"/>
      <c r="D69" s="531"/>
      <c r="E69" s="532"/>
      <c r="F69" s="356" t="s">
        <v>328</v>
      </c>
      <c r="G69" s="357"/>
      <c r="H69" s="358"/>
      <c r="I69" s="304"/>
      <c r="J69" s="227"/>
    </row>
    <row r="70" spans="1:24" s="212" customFormat="1" ht="37.5" customHeight="1" x14ac:dyDescent="0.25">
      <c r="A70" s="236"/>
      <c r="B70" s="242"/>
      <c r="C70" s="242"/>
      <c r="D70" s="242"/>
      <c r="E70" s="242"/>
      <c r="F70" s="166" t="s">
        <v>299</v>
      </c>
      <c r="G70" s="166" t="s">
        <v>300</v>
      </c>
      <c r="H70" s="166" t="s">
        <v>271</v>
      </c>
      <c r="I70" s="304"/>
      <c r="J70" s="233"/>
      <c r="O70" s="155"/>
    </row>
    <row r="71" spans="1:24" ht="13.5" customHeight="1" x14ac:dyDescent="0.25">
      <c r="A71" s="537" t="s">
        <v>224</v>
      </c>
      <c r="B71" s="538"/>
      <c r="C71" s="538"/>
      <c r="D71" s="538"/>
      <c r="E71" s="539"/>
      <c r="F71" s="343"/>
      <c r="G71" s="344"/>
      <c r="H71" s="345" t="s">
        <v>225</v>
      </c>
      <c r="I71" s="335"/>
      <c r="J71" s="227"/>
    </row>
    <row r="72" spans="1:24" s="208" customFormat="1" ht="12.75" customHeight="1" x14ac:dyDescent="0.25">
      <c r="A72" s="362"/>
      <c r="B72" s="542"/>
      <c r="C72" s="542"/>
      <c r="D72" s="542"/>
      <c r="E72" s="542"/>
      <c r="F72" s="349"/>
      <c r="G72" s="349"/>
      <c r="H72" s="349"/>
      <c r="I72" s="336"/>
      <c r="J72" s="216"/>
    </row>
    <row r="73" spans="1:24" ht="13.5" customHeight="1" x14ac:dyDescent="0.25">
      <c r="A73" s="383" t="s">
        <v>216</v>
      </c>
      <c r="B73" s="540"/>
      <c r="C73" s="540"/>
      <c r="D73" s="540"/>
      <c r="E73" s="541"/>
      <c r="F73" s="346"/>
      <c r="G73" s="347"/>
      <c r="H73" s="348" t="s">
        <v>225</v>
      </c>
      <c r="I73" s="258"/>
      <c r="J73" s="227"/>
    </row>
    <row r="74" spans="1:24" ht="13.5" customHeight="1" x14ac:dyDescent="0.25">
      <c r="A74" s="490" t="s">
        <v>363</v>
      </c>
      <c r="B74" s="540"/>
      <c r="C74" s="540"/>
      <c r="D74" s="540"/>
      <c r="E74" s="540"/>
      <c r="F74" s="256"/>
      <c r="G74" s="287"/>
      <c r="H74" s="271" t="s">
        <v>225</v>
      </c>
      <c r="I74" s="258"/>
      <c r="J74" s="227"/>
    </row>
    <row r="75" spans="1:24" ht="13.5" customHeight="1" x14ac:dyDescent="0.25">
      <c r="A75" s="490" t="s">
        <v>226</v>
      </c>
      <c r="B75" s="418"/>
      <c r="C75" s="418"/>
      <c r="D75" s="418"/>
      <c r="E75" s="419"/>
      <c r="F75" s="256"/>
      <c r="G75" s="287"/>
      <c r="H75" s="271" t="s">
        <v>225</v>
      </c>
      <c r="I75" s="259"/>
      <c r="J75" s="227"/>
    </row>
    <row r="76" spans="1:24" ht="13.5" customHeight="1" x14ac:dyDescent="0.25">
      <c r="A76" s="383" t="s">
        <v>362</v>
      </c>
      <c r="B76" s="368"/>
      <c r="C76" s="368"/>
      <c r="D76" s="368"/>
      <c r="E76" s="368"/>
      <c r="F76" s="332"/>
      <c r="G76" s="333"/>
      <c r="H76" s="334"/>
      <c r="I76" s="260"/>
      <c r="J76" s="227"/>
    </row>
    <row r="77" spans="1:24" ht="12" customHeight="1" x14ac:dyDescent="0.25">
      <c r="A77" s="359"/>
      <c r="B77" s="523"/>
      <c r="C77" s="523"/>
      <c r="D77" s="523"/>
      <c r="E77" s="524"/>
      <c r="F77" s="256"/>
      <c r="G77" s="287"/>
      <c r="H77" s="271" t="s">
        <v>225</v>
      </c>
      <c r="I77" s="260"/>
      <c r="J77" s="227"/>
    </row>
    <row r="78" spans="1:24" ht="12" customHeight="1" x14ac:dyDescent="0.25">
      <c r="A78" s="533"/>
      <c r="B78" s="534"/>
      <c r="C78" s="534"/>
      <c r="D78" s="534"/>
      <c r="E78" s="534"/>
      <c r="F78" s="256"/>
      <c r="G78" s="287"/>
      <c r="H78" s="271" t="s">
        <v>225</v>
      </c>
      <c r="I78" s="260"/>
      <c r="J78" s="227"/>
    </row>
    <row r="79" spans="1:24" ht="13.5" customHeight="1" x14ac:dyDescent="0.25">
      <c r="A79" s="378" t="s">
        <v>26</v>
      </c>
      <c r="B79" s="379"/>
      <c r="C79" s="379"/>
      <c r="D79" s="379"/>
      <c r="E79" s="379"/>
      <c r="F79" s="299">
        <f>SUM(F71,F73:F78)</f>
        <v>0</v>
      </c>
      <c r="G79" s="276">
        <f>SUM(G71,G73:G78)</f>
        <v>0</v>
      </c>
      <c r="H79" s="274" t="s">
        <v>225</v>
      </c>
      <c r="I79" s="261"/>
      <c r="J79" s="227"/>
    </row>
    <row r="80" spans="1:24" ht="13.5" customHeight="1" x14ac:dyDescent="0.25">
      <c r="A80" s="535" t="s">
        <v>315</v>
      </c>
      <c r="B80" s="536"/>
      <c r="C80" s="536"/>
      <c r="D80" s="536"/>
      <c r="E80" s="536"/>
      <c r="F80" s="338">
        <f>SUM(F73,F74,F77:F78)</f>
        <v>0</v>
      </c>
      <c r="G80" s="339">
        <f>SUM(G73,G74,G77:G78)</f>
        <v>0</v>
      </c>
      <c r="H80" s="340" t="s">
        <v>225</v>
      </c>
      <c r="I80" s="335"/>
      <c r="J80" s="227"/>
    </row>
    <row r="81" spans="1:15" ht="13.5" customHeight="1" x14ac:dyDescent="0.25">
      <c r="A81" s="628"/>
      <c r="B81" s="529"/>
      <c r="C81" s="529"/>
      <c r="D81" s="529"/>
      <c r="E81" s="529"/>
      <c r="F81" s="341"/>
      <c r="G81" s="341"/>
      <c r="H81" s="342"/>
      <c r="I81" s="337"/>
      <c r="J81" s="227"/>
    </row>
    <row r="82" spans="1:15" ht="4.5" customHeight="1" x14ac:dyDescent="0.25">
      <c r="A82" s="262"/>
      <c r="B82" s="250"/>
      <c r="C82" s="250"/>
      <c r="D82" s="250"/>
      <c r="E82" s="250"/>
      <c r="F82" s="250"/>
      <c r="G82" s="250"/>
      <c r="H82" s="250"/>
      <c r="I82" s="263"/>
      <c r="J82" s="227"/>
    </row>
    <row r="83" spans="1:15" s="157" customFormat="1" ht="13.5" customHeight="1" x14ac:dyDescent="0.25">
      <c r="A83" s="519" t="s">
        <v>263</v>
      </c>
      <c r="B83" s="520"/>
      <c r="C83" s="520"/>
      <c r="D83" s="520"/>
      <c r="E83" s="520"/>
      <c r="F83" s="521"/>
      <c r="G83" s="521"/>
      <c r="H83" s="521"/>
      <c r="I83" s="522"/>
      <c r="J83" s="231"/>
      <c r="O83" s="155"/>
    </row>
    <row r="84" spans="1:15" s="157" customFormat="1" ht="13.5" customHeight="1" x14ac:dyDescent="0.25">
      <c r="A84" s="383" t="s">
        <v>364</v>
      </c>
      <c r="B84" s="368"/>
      <c r="C84" s="368"/>
      <c r="D84" s="368"/>
      <c r="E84" s="368"/>
      <c r="F84" s="256"/>
      <c r="G84" s="269"/>
      <c r="H84" s="269"/>
      <c r="I84" s="245"/>
      <c r="J84" s="231"/>
      <c r="O84" s="155"/>
    </row>
    <row r="85" spans="1:15" s="157" customFormat="1" ht="13.5" customHeight="1" x14ac:dyDescent="0.25">
      <c r="A85" s="275" t="s">
        <v>365</v>
      </c>
      <c r="B85" s="247"/>
      <c r="C85" s="247"/>
      <c r="D85" s="247"/>
      <c r="E85" s="247"/>
      <c r="F85" s="256"/>
      <c r="G85" s="269"/>
      <c r="H85" s="269"/>
      <c r="I85" s="245"/>
      <c r="J85" s="231"/>
    </row>
    <row r="86" spans="1:15" s="157" customFormat="1" ht="13.5" customHeight="1" x14ac:dyDescent="0.25">
      <c r="A86" s="275" t="s">
        <v>27</v>
      </c>
      <c r="B86" s="247"/>
      <c r="C86" s="247"/>
      <c r="D86" s="247"/>
      <c r="E86" s="247"/>
      <c r="F86" s="256"/>
      <c r="G86" s="269"/>
      <c r="H86" s="269"/>
      <c r="I86" s="245"/>
      <c r="J86" s="231"/>
    </row>
    <row r="87" spans="1:15" s="157" customFormat="1" ht="13.5" customHeight="1" x14ac:dyDescent="0.25">
      <c r="A87" s="383" t="s">
        <v>28</v>
      </c>
      <c r="B87" s="368"/>
      <c r="C87" s="368"/>
      <c r="D87" s="368"/>
      <c r="E87" s="368"/>
      <c r="F87" s="256"/>
      <c r="G87" s="269"/>
      <c r="H87" s="269"/>
      <c r="I87" s="245"/>
      <c r="J87" s="231"/>
    </row>
    <row r="88" spans="1:15" s="157" customFormat="1" ht="13.5" customHeight="1" x14ac:dyDescent="0.25">
      <c r="A88" s="383" t="s">
        <v>29</v>
      </c>
      <c r="B88" s="368"/>
      <c r="C88" s="368"/>
      <c r="D88" s="368"/>
      <c r="E88" s="368"/>
      <c r="F88" s="256"/>
      <c r="G88" s="269"/>
      <c r="H88" s="269"/>
      <c r="I88" s="245"/>
      <c r="J88" s="231"/>
    </row>
    <row r="89" spans="1:15" s="157" customFormat="1" ht="13.5" customHeight="1" x14ac:dyDescent="0.25">
      <c r="A89" s="383" t="s">
        <v>25</v>
      </c>
      <c r="B89" s="368"/>
      <c r="C89" s="368"/>
      <c r="D89" s="368"/>
      <c r="E89" s="368"/>
      <c r="F89" s="256"/>
      <c r="G89" s="269"/>
      <c r="H89" s="269"/>
      <c r="I89" s="245"/>
      <c r="J89" s="231"/>
    </row>
    <row r="90" spans="1:15" s="157" customFormat="1" ht="13.5" customHeight="1" x14ac:dyDescent="0.25">
      <c r="A90" s="384" t="s">
        <v>320</v>
      </c>
      <c r="B90" s="385"/>
      <c r="C90" s="386"/>
      <c r="D90" s="387" t="s">
        <v>366</v>
      </c>
      <c r="E90" s="387"/>
      <c r="F90" s="256"/>
      <c r="G90" s="269"/>
      <c r="H90" s="269"/>
      <c r="I90" s="239"/>
      <c r="J90" s="231"/>
    </row>
    <row r="91" spans="1:15" s="157" customFormat="1" ht="13.5" customHeight="1" x14ac:dyDescent="0.25">
      <c r="A91" s="380"/>
      <c r="B91" s="381"/>
      <c r="C91" s="381"/>
      <c r="D91" s="381"/>
      <c r="E91" s="382"/>
      <c r="F91" s="256"/>
      <c r="G91" s="269"/>
      <c r="H91" s="269"/>
      <c r="I91" s="239"/>
      <c r="J91" s="231"/>
    </row>
    <row r="92" spans="1:15" s="157" customFormat="1" ht="13.5" customHeight="1" x14ac:dyDescent="0.25">
      <c r="A92" s="359"/>
      <c r="B92" s="360"/>
      <c r="C92" s="360"/>
      <c r="D92" s="360"/>
      <c r="E92" s="361"/>
      <c r="F92" s="256"/>
      <c r="G92" s="269"/>
      <c r="H92" s="269"/>
      <c r="I92" s="239"/>
      <c r="J92" s="231"/>
    </row>
    <row r="93" spans="1:15" s="221" customFormat="1" ht="13.5" customHeight="1" x14ac:dyDescent="0.2">
      <c r="A93" s="367" t="s">
        <v>321</v>
      </c>
      <c r="B93" s="545"/>
      <c r="C93" s="545"/>
      <c r="D93" s="545"/>
      <c r="E93" s="545"/>
      <c r="F93" s="256"/>
      <c r="G93" s="269"/>
      <c r="H93" s="269"/>
      <c r="I93" s="278"/>
      <c r="J93" s="272"/>
    </row>
    <row r="94" spans="1:15" s="221" customFormat="1" ht="13.5" customHeight="1" x14ac:dyDescent="0.2">
      <c r="A94" s="367" t="s">
        <v>30</v>
      </c>
      <c r="B94" s="368"/>
      <c r="C94" s="368"/>
      <c r="D94" s="368"/>
      <c r="E94" s="368"/>
      <c r="F94" s="299">
        <f>SUM(F84:F93)</f>
        <v>0</v>
      </c>
      <c r="G94" s="276">
        <f>SUM(G84:G93)</f>
        <v>0</v>
      </c>
      <c r="H94" s="276">
        <f>SUM(H84:H93)</f>
        <v>0</v>
      </c>
      <c r="I94" s="278"/>
      <c r="J94" s="272"/>
    </row>
    <row r="95" spans="1:15" s="221" customFormat="1" ht="13.5" customHeight="1" x14ac:dyDescent="0.2">
      <c r="A95" s="375" t="s">
        <v>329</v>
      </c>
      <c r="B95" s="376"/>
      <c r="C95" s="376"/>
      <c r="D95" s="376"/>
      <c r="E95" s="377"/>
      <c r="F95" s="299">
        <f>SUM(F79,F94)</f>
        <v>0</v>
      </c>
      <c r="G95" s="306">
        <f>SUM(G79,G94)</f>
        <v>0</v>
      </c>
      <c r="H95" s="276">
        <f>SUM(H94)</f>
        <v>0</v>
      </c>
      <c r="I95" s="278"/>
      <c r="J95" s="272"/>
    </row>
    <row r="96" spans="1:15" s="221" customFormat="1" ht="13.5" customHeight="1" x14ac:dyDescent="0.2">
      <c r="A96" s="435" t="s">
        <v>323</v>
      </c>
      <c r="B96" s="368"/>
      <c r="C96" s="368"/>
      <c r="D96" s="368"/>
      <c r="E96" s="368"/>
      <c r="F96" s="300" t="e">
        <f>SUM(F95/D23)</f>
        <v>#DIV/0!</v>
      </c>
      <c r="G96" s="276" t="e">
        <f>SUM(G95/D23)</f>
        <v>#DIV/0!</v>
      </c>
      <c r="H96" s="247" t="s">
        <v>24</v>
      </c>
      <c r="I96" s="278"/>
      <c r="J96" s="272"/>
    </row>
    <row r="97" spans="1:15" s="221" customFormat="1" ht="13.5" customHeight="1" x14ac:dyDescent="0.2">
      <c r="A97" s="546" t="s">
        <v>316</v>
      </c>
      <c r="B97" s="385"/>
      <c r="C97" s="385"/>
      <c r="D97" s="385"/>
      <c r="E97" s="385"/>
      <c r="F97" s="298"/>
      <c r="G97" s="269"/>
      <c r="H97" s="167" t="s">
        <v>24</v>
      </c>
      <c r="I97" s="313"/>
      <c r="J97" s="272"/>
    </row>
    <row r="98" spans="1:15" s="157" customFormat="1" ht="5.25" customHeight="1" thickBot="1" x14ac:dyDescent="0.3">
      <c r="A98" s="525"/>
      <c r="B98" s="363"/>
      <c r="C98" s="363"/>
      <c r="D98" s="363"/>
      <c r="E98" s="363"/>
      <c r="F98" s="363"/>
      <c r="G98" s="363"/>
      <c r="H98" s="363"/>
      <c r="I98" s="363"/>
      <c r="J98" s="231"/>
    </row>
    <row r="99" spans="1:15" ht="12" customHeight="1" x14ac:dyDescent="0.25">
      <c r="A99" s="433" t="s">
        <v>318</v>
      </c>
      <c r="B99" s="434"/>
      <c r="C99" s="434"/>
      <c r="D99" s="434"/>
      <c r="E99" s="434"/>
      <c r="F99" s="356" t="s">
        <v>328</v>
      </c>
      <c r="G99" s="357"/>
      <c r="H99" s="358"/>
      <c r="I99" s="164"/>
      <c r="J99" s="227"/>
      <c r="O99" s="211"/>
    </row>
    <row r="100" spans="1:15" s="157" customFormat="1" ht="24.75" customHeight="1" x14ac:dyDescent="0.25">
      <c r="A100" s="526"/>
      <c r="B100" s="365"/>
      <c r="C100" s="365"/>
      <c r="D100" s="365"/>
      <c r="E100" s="527"/>
      <c r="F100" s="168" t="s">
        <v>228</v>
      </c>
      <c r="G100" s="169" t="s">
        <v>229</v>
      </c>
      <c r="H100" s="170"/>
      <c r="I100" s="239"/>
      <c r="J100" s="231"/>
    </row>
    <row r="101" spans="1:15" s="221" customFormat="1" ht="13.5" customHeight="1" x14ac:dyDescent="0.2">
      <c r="A101" s="367" t="s">
        <v>324</v>
      </c>
      <c r="B101" s="447"/>
      <c r="C101" s="447"/>
      <c r="D101" s="447"/>
      <c r="E101" s="447"/>
      <c r="F101" s="294"/>
      <c r="G101" s="287"/>
      <c r="H101" s="171"/>
      <c r="I101" s="286"/>
      <c r="J101" s="272"/>
    </row>
    <row r="102" spans="1:15" s="221" customFormat="1" ht="13.5" customHeight="1" x14ac:dyDescent="0.2">
      <c r="A102" s="367" t="s">
        <v>32</v>
      </c>
      <c r="B102" s="368"/>
      <c r="C102" s="368"/>
      <c r="D102" s="368"/>
      <c r="E102" s="368"/>
      <c r="F102" s="277"/>
      <c r="G102" s="269"/>
      <c r="H102" s="171"/>
      <c r="I102" s="278"/>
      <c r="J102" s="272"/>
    </row>
    <row r="103" spans="1:15" s="221" customFormat="1" ht="13.5" customHeight="1" x14ac:dyDescent="0.2">
      <c r="A103" s="367" t="s">
        <v>33</v>
      </c>
      <c r="B103" s="368"/>
      <c r="C103" s="368"/>
      <c r="D103" s="368"/>
      <c r="E103" s="368"/>
      <c r="F103" s="277"/>
      <c r="G103" s="269"/>
      <c r="H103" s="171"/>
      <c r="I103" s="278"/>
      <c r="J103" s="272"/>
    </row>
    <row r="104" spans="1:15" s="221" customFormat="1" ht="13.5" customHeight="1" x14ac:dyDescent="0.2">
      <c r="A104" s="372"/>
      <c r="B104" s="373"/>
      <c r="C104" s="373"/>
      <c r="D104" s="373"/>
      <c r="E104" s="373"/>
      <c r="F104" s="277"/>
      <c r="G104" s="269"/>
      <c r="H104" s="171"/>
      <c r="I104" s="278"/>
      <c r="J104" s="272"/>
    </row>
    <row r="105" spans="1:15" s="221" customFormat="1" ht="13.5" customHeight="1" x14ac:dyDescent="0.2">
      <c r="A105" s="372"/>
      <c r="B105" s="373"/>
      <c r="C105" s="373"/>
      <c r="D105" s="373"/>
      <c r="E105" s="373"/>
      <c r="F105" s="277"/>
      <c r="G105" s="269"/>
      <c r="H105" s="171"/>
      <c r="I105" s="278"/>
      <c r="J105" s="272"/>
    </row>
    <row r="106" spans="1:15" s="221" customFormat="1" ht="13.5" customHeight="1" x14ac:dyDescent="0.2">
      <c r="A106" s="367" t="s">
        <v>34</v>
      </c>
      <c r="B106" s="368"/>
      <c r="C106" s="368"/>
      <c r="D106" s="368"/>
      <c r="E106" s="368"/>
      <c r="F106" s="301">
        <f>SUM(F101:F105)</f>
        <v>0</v>
      </c>
      <c r="G106" s="276">
        <f>SUM(G101:G105)</f>
        <v>0</v>
      </c>
      <c r="H106" s="171"/>
      <c r="I106" s="278"/>
      <c r="J106" s="272"/>
    </row>
    <row r="107" spans="1:15" s="221" customFormat="1" ht="13.5" customHeight="1" x14ac:dyDescent="0.2">
      <c r="A107" s="367" t="s">
        <v>206</v>
      </c>
      <c r="B107" s="368"/>
      <c r="C107" s="368"/>
      <c r="D107" s="368"/>
      <c r="E107" s="368"/>
      <c r="F107" s="301">
        <f>SUM(F106-F95)</f>
        <v>0</v>
      </c>
      <c r="G107" s="276">
        <f>SUM(G106-G95)</f>
        <v>0</v>
      </c>
      <c r="H107" s="171"/>
      <c r="I107" s="278"/>
      <c r="J107" s="272"/>
    </row>
    <row r="108" spans="1:15" s="221" customFormat="1" ht="13.5" customHeight="1" x14ac:dyDescent="0.2">
      <c r="A108" s="367" t="s">
        <v>35</v>
      </c>
      <c r="B108" s="368"/>
      <c r="C108" s="368"/>
      <c r="D108" s="368"/>
      <c r="E108" s="368"/>
      <c r="F108" s="276">
        <f>SUM(F95*0.5)</f>
        <v>0</v>
      </c>
      <c r="G108" s="279">
        <f>SUM(G95*0.5)</f>
        <v>0</v>
      </c>
      <c r="H108" s="172"/>
      <c r="I108" s="278"/>
      <c r="J108" s="272"/>
    </row>
    <row r="109" spans="1:15" s="221" customFormat="1" ht="13.5" customHeight="1" x14ac:dyDescent="0.2">
      <c r="A109" s="367"/>
      <c r="B109" s="447"/>
      <c r="C109" s="447"/>
      <c r="D109" s="447"/>
      <c r="E109" s="447"/>
      <c r="F109" s="447"/>
      <c r="G109" s="447"/>
      <c r="H109" s="447"/>
      <c r="I109" s="512"/>
      <c r="J109" s="272"/>
    </row>
    <row r="110" spans="1:15" s="157" customFormat="1" ht="10.5" customHeight="1" x14ac:dyDescent="0.25">
      <c r="A110" s="369"/>
      <c r="B110" s="370"/>
      <c r="C110" s="370"/>
      <c r="D110" s="370"/>
      <c r="E110" s="370"/>
      <c r="F110" s="370"/>
      <c r="G110" s="370"/>
      <c r="H110" s="370"/>
      <c r="I110" s="371"/>
      <c r="J110" s="231"/>
    </row>
    <row r="111" spans="1:15" s="157" customFormat="1" ht="22.5" customHeight="1" thickBot="1" x14ac:dyDescent="0.3">
      <c r="A111" s="496"/>
      <c r="B111" s="363"/>
      <c r="C111" s="363"/>
      <c r="D111" s="363"/>
      <c r="E111" s="363"/>
      <c r="F111" s="363"/>
      <c r="G111" s="363"/>
      <c r="H111" s="363"/>
      <c r="I111" s="363"/>
      <c r="J111" s="231"/>
    </row>
    <row r="112" spans="1:15" s="157" customFormat="1" ht="16.5" customHeight="1" x14ac:dyDescent="0.25">
      <c r="A112" s="500" t="s">
        <v>301</v>
      </c>
      <c r="B112" s="501"/>
      <c r="C112" s="501"/>
      <c r="D112" s="501"/>
      <c r="E112" s="502"/>
      <c r="F112" s="502"/>
      <c r="G112" s="502"/>
      <c r="H112" s="502"/>
      <c r="I112" s="503"/>
      <c r="J112" s="231"/>
    </row>
    <row r="113" spans="1:15" ht="15" customHeight="1" x14ac:dyDescent="0.25">
      <c r="A113" s="251"/>
      <c r="B113" s="280"/>
      <c r="C113" s="280"/>
      <c r="D113" s="280"/>
      <c r="E113" s="250"/>
      <c r="F113" s="356" t="s">
        <v>328</v>
      </c>
      <c r="G113" s="357"/>
      <c r="H113" s="358"/>
      <c r="I113" s="239"/>
      <c r="J113" s="227"/>
      <c r="O113" s="157"/>
    </row>
    <row r="114" spans="1:15" s="157" customFormat="1" ht="24" customHeight="1" x14ac:dyDescent="0.25">
      <c r="A114" s="511"/>
      <c r="B114" s="363"/>
      <c r="C114" s="363"/>
      <c r="D114" s="363"/>
      <c r="E114" s="231"/>
      <c r="F114" s="316" t="s">
        <v>302</v>
      </c>
      <c r="G114" s="308"/>
      <c r="H114" s="169" t="s">
        <v>303</v>
      </c>
      <c r="I114" s="239"/>
      <c r="J114" s="234"/>
    </row>
    <row r="115" spans="1:15" s="157" customFormat="1" ht="14.25" customHeight="1" x14ac:dyDescent="0.25">
      <c r="A115" s="374" t="s">
        <v>304</v>
      </c>
      <c r="B115" s="363"/>
      <c r="C115" s="363"/>
      <c r="D115" s="363"/>
      <c r="E115" s="231"/>
      <c r="F115" s="284"/>
      <c r="G115" s="264"/>
      <c r="H115" s="123">
        <f>SUM(G66*1)</f>
        <v>0</v>
      </c>
      <c r="I115" s="245"/>
      <c r="J115" s="234"/>
      <c r="O115" s="155"/>
    </row>
    <row r="116" spans="1:15" s="157" customFormat="1" ht="14.25" customHeight="1" x14ac:dyDescent="0.25">
      <c r="A116" s="281" t="s">
        <v>305</v>
      </c>
      <c r="B116" s="280"/>
      <c r="C116" s="280"/>
      <c r="D116" s="280"/>
      <c r="E116" s="231"/>
      <c r="F116" s="296">
        <f>SUM(F106*1)</f>
        <v>0</v>
      </c>
      <c r="G116" s="264"/>
      <c r="H116" s="123">
        <f>SUM(G106*1)</f>
        <v>0</v>
      </c>
      <c r="I116" s="245"/>
      <c r="J116" s="234"/>
      <c r="O116" s="155"/>
    </row>
    <row r="117" spans="1:15" s="157" customFormat="1" ht="14.25" customHeight="1" x14ac:dyDescent="0.25">
      <c r="A117" s="362" t="s">
        <v>36</v>
      </c>
      <c r="B117" s="363"/>
      <c r="C117" s="363"/>
      <c r="D117" s="363"/>
      <c r="E117" s="231"/>
      <c r="F117" s="284"/>
      <c r="G117" s="295"/>
      <c r="H117" s="284"/>
      <c r="I117" s="245"/>
      <c r="J117" s="231"/>
    </row>
    <row r="118" spans="1:15" s="157" customFormat="1" ht="14.25" customHeight="1" x14ac:dyDescent="0.25">
      <c r="A118" s="362" t="s">
        <v>205</v>
      </c>
      <c r="B118" s="363"/>
      <c r="C118" s="363"/>
      <c r="D118" s="363"/>
      <c r="E118" s="231"/>
      <c r="F118" s="284"/>
      <c r="G118" s="295"/>
      <c r="H118" s="284"/>
      <c r="I118" s="245"/>
      <c r="J118" s="231"/>
    </row>
    <row r="119" spans="1:15" s="157" customFormat="1" ht="14.25" customHeight="1" x14ac:dyDescent="0.25">
      <c r="A119" s="362" t="s">
        <v>37</v>
      </c>
      <c r="B119" s="363"/>
      <c r="C119" s="363"/>
      <c r="D119" s="363"/>
      <c r="E119" s="231"/>
      <c r="F119" s="284"/>
      <c r="G119" s="295"/>
      <c r="H119" s="284"/>
      <c r="I119" s="245"/>
      <c r="J119" s="231"/>
    </row>
    <row r="120" spans="1:15" s="157" customFormat="1" ht="14.25" customHeight="1" x14ac:dyDescent="0.25">
      <c r="A120" s="362" t="s">
        <v>203</v>
      </c>
      <c r="B120" s="363"/>
      <c r="C120" s="363"/>
      <c r="D120" s="363"/>
      <c r="E120" s="231"/>
      <c r="F120" s="284"/>
      <c r="G120" s="295"/>
      <c r="H120" s="284"/>
      <c r="I120" s="245"/>
      <c r="J120" s="231"/>
    </row>
    <row r="121" spans="1:15" s="157" customFormat="1" ht="14.25" customHeight="1" x14ac:dyDescent="0.25">
      <c r="A121" s="362" t="s">
        <v>204</v>
      </c>
      <c r="B121" s="363"/>
      <c r="C121" s="363"/>
      <c r="D121" s="363"/>
      <c r="E121" s="231"/>
      <c r="F121" s="284"/>
      <c r="G121" s="295"/>
      <c r="H121" s="284"/>
      <c r="I121" s="245"/>
      <c r="J121" s="231"/>
    </row>
    <row r="122" spans="1:15" s="157" customFormat="1" ht="14.25" customHeight="1" x14ac:dyDescent="0.25">
      <c r="A122" s="362" t="s">
        <v>306</v>
      </c>
      <c r="B122" s="363"/>
      <c r="C122" s="363"/>
      <c r="D122" s="363"/>
      <c r="E122" s="231"/>
      <c r="F122" s="284"/>
      <c r="G122" s="295"/>
      <c r="H122" s="284"/>
      <c r="I122" s="245"/>
      <c r="J122" s="231"/>
    </row>
    <row r="123" spans="1:15" s="157" customFormat="1" ht="14.25" customHeight="1" x14ac:dyDescent="0.25">
      <c r="A123" s="362" t="s">
        <v>325</v>
      </c>
      <c r="B123" s="363"/>
      <c r="C123" s="363"/>
      <c r="D123" s="363"/>
      <c r="E123" s="231"/>
      <c r="F123" s="284"/>
      <c r="G123" s="295"/>
      <c r="H123" s="284"/>
      <c r="I123" s="245"/>
      <c r="J123" s="231"/>
    </row>
    <row r="124" spans="1:15" s="157" customFormat="1" ht="14.25" customHeight="1" x14ac:dyDescent="0.25">
      <c r="A124" s="362" t="s">
        <v>326</v>
      </c>
      <c r="B124" s="507"/>
      <c r="C124" s="507"/>
      <c r="D124" s="507"/>
      <c r="E124" s="508"/>
      <c r="F124" s="284"/>
      <c r="G124" s="295"/>
      <c r="H124" s="284"/>
      <c r="I124" s="245"/>
      <c r="J124" s="231"/>
    </row>
    <row r="125" spans="1:15" s="157" customFormat="1" ht="14.25" customHeight="1" x14ac:dyDescent="0.25">
      <c r="A125" s="374" t="s">
        <v>38</v>
      </c>
      <c r="B125" s="363"/>
      <c r="C125" s="363"/>
      <c r="D125" s="363"/>
      <c r="E125" s="231"/>
      <c r="F125" s="252">
        <f>SUM(F115:F124)</f>
        <v>0</v>
      </c>
      <c r="G125" s="295"/>
      <c r="H125" s="296">
        <f>SUM(H115:H124)</f>
        <v>0</v>
      </c>
      <c r="I125" s="245"/>
      <c r="J125" s="231"/>
    </row>
    <row r="126" spans="1:15" s="157" customFormat="1" ht="7.5" customHeight="1" x14ac:dyDescent="0.25">
      <c r="A126" s="364"/>
      <c r="B126" s="365"/>
      <c r="C126" s="365"/>
      <c r="D126" s="365"/>
      <c r="E126" s="365"/>
      <c r="F126" s="365"/>
      <c r="G126" s="365"/>
      <c r="H126" s="365"/>
      <c r="I126" s="366"/>
      <c r="J126" s="231"/>
    </row>
    <row r="127" spans="1:15" s="157" customFormat="1" ht="8.25" customHeight="1" x14ac:dyDescent="0.25">
      <c r="A127" s="490" t="s">
        <v>215</v>
      </c>
      <c r="B127" s="491"/>
      <c r="C127" s="491"/>
      <c r="D127" s="491"/>
      <c r="E127" s="491"/>
      <c r="F127" s="491"/>
      <c r="G127" s="491"/>
      <c r="H127" s="491"/>
      <c r="I127" s="492"/>
      <c r="J127" s="235" t="s">
        <v>214</v>
      </c>
    </row>
    <row r="128" spans="1:15" s="157" customFormat="1" x14ac:dyDescent="0.25">
      <c r="A128" s="490"/>
      <c r="B128" s="491"/>
      <c r="C128" s="491"/>
      <c r="D128" s="491"/>
      <c r="E128" s="491"/>
      <c r="F128" s="491"/>
      <c r="G128" s="491"/>
      <c r="H128" s="491"/>
      <c r="I128" s="492"/>
      <c r="J128" s="234"/>
    </row>
    <row r="129" spans="1:15" s="157" customFormat="1" x14ac:dyDescent="0.25">
      <c r="A129" s="493"/>
      <c r="B129" s="494"/>
      <c r="C129" s="494"/>
      <c r="D129" s="494"/>
      <c r="E129" s="494"/>
      <c r="F129" s="494"/>
      <c r="G129" s="494"/>
      <c r="H129" s="494"/>
      <c r="I129" s="495"/>
      <c r="J129" s="234"/>
    </row>
    <row r="130" spans="1:15" s="157" customFormat="1" x14ac:dyDescent="0.25">
      <c r="A130" s="350" t="s">
        <v>307</v>
      </c>
      <c r="B130" s="351"/>
      <c r="C130" s="351"/>
      <c r="D130" s="351"/>
      <c r="E130" s="351"/>
      <c r="F130" s="252">
        <f>-SUM(F125-F95)</f>
        <v>0</v>
      </c>
      <c r="G130" s="282"/>
      <c r="H130" s="265">
        <f>SUM(H125-G95)</f>
        <v>0</v>
      </c>
      <c r="I130" s="266"/>
      <c r="J130" s="216"/>
    </row>
    <row r="131" spans="1:15" s="157" customFormat="1" ht="6.75" customHeight="1" x14ac:dyDescent="0.25">
      <c r="A131" s="435"/>
      <c r="B131" s="459"/>
      <c r="C131" s="459"/>
      <c r="D131" s="459"/>
      <c r="E131" s="459"/>
      <c r="F131" s="459"/>
      <c r="G131" s="459"/>
      <c r="H131" s="459"/>
      <c r="I131" s="460"/>
      <c r="J131" s="231"/>
    </row>
    <row r="132" spans="1:15" s="180" customFormat="1" ht="13.5" customHeight="1" x14ac:dyDescent="0.25">
      <c r="A132" s="461" t="s">
        <v>230</v>
      </c>
      <c r="B132" s="462"/>
      <c r="C132" s="462"/>
      <c r="D132" s="462"/>
      <c r="E132" s="463">
        <v>0</v>
      </c>
      <c r="F132" s="464"/>
      <c r="G132" s="175"/>
      <c r="H132" s="176"/>
      <c r="I132" s="177"/>
      <c r="J132" s="178"/>
      <c r="K132" s="179"/>
      <c r="O132" s="157"/>
    </row>
    <row r="133" spans="1:15" s="180" customFormat="1" ht="13.5" customHeight="1" x14ac:dyDescent="0.25">
      <c r="A133" s="485" t="s">
        <v>231</v>
      </c>
      <c r="B133" s="486"/>
      <c r="C133" s="486"/>
      <c r="D133" s="487"/>
      <c r="E133" s="465"/>
      <c r="F133" s="466"/>
      <c r="G133" s="181"/>
      <c r="H133" s="176"/>
      <c r="I133" s="182"/>
      <c r="J133" s="183"/>
      <c r="K133" s="179"/>
      <c r="L133" s="184"/>
      <c r="O133" s="157"/>
    </row>
    <row r="134" spans="1:15" s="180" customFormat="1" ht="13.5" customHeight="1" x14ac:dyDescent="0.25">
      <c r="A134" s="352" t="s">
        <v>308</v>
      </c>
      <c r="B134" s="353"/>
      <c r="C134" s="353"/>
      <c r="D134" s="353"/>
      <c r="E134" s="354" t="e">
        <f>SUM(G66/G95)</f>
        <v>#DIV/0!</v>
      </c>
      <c r="F134" s="355"/>
      <c r="G134" s="185"/>
      <c r="H134" s="186"/>
      <c r="I134" s="187"/>
      <c r="J134" s="214"/>
      <c r="K134" s="213"/>
      <c r="L134" s="215"/>
      <c r="O134" s="157"/>
    </row>
    <row r="135" spans="1:15" s="180" customFormat="1" ht="8.25" customHeight="1" x14ac:dyDescent="0.2">
      <c r="A135" s="188"/>
      <c r="B135" s="189"/>
      <c r="C135" s="183"/>
      <c r="D135" s="183"/>
      <c r="E135" s="190"/>
      <c r="F135" s="183"/>
      <c r="G135" s="183"/>
      <c r="H135" s="190"/>
      <c r="I135" s="182"/>
      <c r="J135" s="183"/>
      <c r="K135" s="179"/>
      <c r="L135" s="184"/>
    </row>
    <row r="136" spans="1:15" s="180" customFormat="1" ht="49.5" customHeight="1" x14ac:dyDescent="0.2">
      <c r="A136" s="467" t="s">
        <v>232</v>
      </c>
      <c r="B136" s="468"/>
      <c r="C136" s="468"/>
      <c r="D136" s="468"/>
      <c r="E136" s="468"/>
      <c r="F136" s="468"/>
      <c r="G136" s="468"/>
      <c r="H136" s="468"/>
      <c r="I136" s="469"/>
      <c r="J136" s="183"/>
      <c r="K136" s="179"/>
      <c r="L136" s="184"/>
    </row>
    <row r="137" spans="1:15" s="180" customFormat="1" ht="3.75" customHeight="1" x14ac:dyDescent="0.2">
      <c r="A137" s="191"/>
      <c r="B137" s="192"/>
      <c r="C137" s="192"/>
      <c r="D137" s="192"/>
      <c r="E137" s="192"/>
      <c r="F137" s="192"/>
      <c r="G137" s="192"/>
      <c r="H137" s="192"/>
      <c r="I137" s="183"/>
      <c r="J137" s="183"/>
      <c r="K137" s="179"/>
      <c r="L137" s="184"/>
    </row>
    <row r="138" spans="1:15" s="180" customFormat="1" ht="15" customHeight="1" x14ac:dyDescent="0.25">
      <c r="A138" s="470" t="s">
        <v>233</v>
      </c>
      <c r="B138" s="471"/>
      <c r="C138" s="471"/>
      <c r="D138" s="471"/>
      <c r="E138" s="471"/>
      <c r="F138" s="471"/>
      <c r="G138" s="471"/>
      <c r="H138" s="471"/>
      <c r="I138" s="472"/>
      <c r="J138" s="183"/>
      <c r="K138" s="179"/>
      <c r="L138" s="184"/>
    </row>
    <row r="139" spans="1:15" s="180" customFormat="1" ht="5.25" customHeight="1" x14ac:dyDescent="0.2">
      <c r="A139" s="473" t="s">
        <v>234</v>
      </c>
      <c r="B139" s="447"/>
      <c r="C139" s="447"/>
      <c r="D139" s="447"/>
      <c r="E139" s="447"/>
      <c r="F139" s="447"/>
      <c r="G139" s="447"/>
      <c r="H139" s="447"/>
      <c r="I139" s="448"/>
      <c r="J139" s="178"/>
      <c r="K139" s="179"/>
      <c r="L139" s="179"/>
    </row>
    <row r="140" spans="1:15" s="180" customFormat="1" ht="15" customHeight="1" x14ac:dyDescent="0.2">
      <c r="A140" s="474"/>
      <c r="B140" s="447"/>
      <c r="C140" s="447"/>
      <c r="D140" s="447"/>
      <c r="E140" s="447"/>
      <c r="F140" s="447"/>
      <c r="G140" s="447"/>
      <c r="H140" s="447"/>
      <c r="I140" s="448"/>
      <c r="J140" s="178"/>
      <c r="K140" s="179"/>
      <c r="L140" s="179"/>
    </row>
    <row r="141" spans="1:15" s="180" customFormat="1" ht="15" customHeight="1" x14ac:dyDescent="0.2">
      <c r="A141" s="474"/>
      <c r="B141" s="447"/>
      <c r="C141" s="447"/>
      <c r="D141" s="447"/>
      <c r="E141" s="447"/>
      <c r="F141" s="447"/>
      <c r="G141" s="447"/>
      <c r="H141" s="447"/>
      <c r="I141" s="448"/>
      <c r="J141" s="178"/>
      <c r="K141" s="179"/>
      <c r="L141" s="179"/>
    </row>
    <row r="142" spans="1:15" s="180" customFormat="1" ht="21.75" customHeight="1" x14ac:dyDescent="0.2">
      <c r="A142" s="474"/>
      <c r="B142" s="447"/>
      <c r="C142" s="447"/>
      <c r="D142" s="447"/>
      <c r="E142" s="447"/>
      <c r="F142" s="447"/>
      <c r="G142" s="447"/>
      <c r="H142" s="447"/>
      <c r="I142" s="448"/>
      <c r="J142" s="178"/>
      <c r="K142" s="179"/>
      <c r="L142" s="179"/>
    </row>
    <row r="143" spans="1:15" s="180" customFormat="1" ht="21" customHeight="1" x14ac:dyDescent="0.2">
      <c r="A143" s="475"/>
      <c r="B143" s="370"/>
      <c r="C143" s="370"/>
      <c r="D143" s="370"/>
      <c r="E143" s="370"/>
      <c r="F143" s="370"/>
      <c r="G143" s="370"/>
      <c r="H143" s="370"/>
      <c r="I143" s="476"/>
      <c r="J143" s="189"/>
      <c r="K143" s="193"/>
      <c r="L143" s="193"/>
    </row>
    <row r="144" spans="1:15" s="180" customFormat="1" ht="4.5" customHeight="1" x14ac:dyDescent="0.2">
      <c r="A144" s="194"/>
      <c r="B144" s="194"/>
      <c r="C144" s="178"/>
      <c r="D144" s="178"/>
      <c r="E144" s="176"/>
      <c r="F144" s="178"/>
      <c r="G144" s="178"/>
      <c r="H144" s="176"/>
      <c r="I144" s="178"/>
      <c r="J144" s="178"/>
      <c r="K144" s="179"/>
      <c r="L144" s="179"/>
    </row>
    <row r="145" spans="1:15" s="180" customFormat="1" ht="14.25" customHeight="1" x14ac:dyDescent="0.2">
      <c r="A145" s="477" t="s">
        <v>235</v>
      </c>
      <c r="B145" s="478"/>
      <c r="C145" s="478"/>
      <c r="D145" s="478"/>
      <c r="E145" s="478"/>
      <c r="F145" s="479"/>
      <c r="G145" s="318"/>
      <c r="H145" s="319"/>
      <c r="I145" s="320"/>
      <c r="J145" s="178"/>
      <c r="K145" s="179"/>
      <c r="L145" s="179"/>
    </row>
    <row r="146" spans="1:15" s="180" customFormat="1" ht="14.25" customHeight="1" x14ac:dyDescent="0.2">
      <c r="A146" s="480"/>
      <c r="B146" s="481"/>
      <c r="C146" s="481"/>
      <c r="D146" s="481"/>
      <c r="E146" s="481"/>
      <c r="F146" s="482"/>
      <c r="G146" s="321"/>
      <c r="H146" s="322"/>
      <c r="I146" s="323"/>
      <c r="J146" s="178"/>
      <c r="K146" s="179"/>
      <c r="L146" s="179"/>
    </row>
    <row r="147" spans="1:15" s="180" customFormat="1" ht="6.75" customHeight="1" x14ac:dyDescent="0.25">
      <c r="A147" s="324"/>
      <c r="B147" s="325"/>
      <c r="C147" s="325"/>
      <c r="D147" s="325"/>
      <c r="E147" s="325"/>
      <c r="F147" s="326"/>
      <c r="G147" s="321"/>
      <c r="H147" s="322"/>
      <c r="I147" s="323"/>
      <c r="J147" s="178"/>
      <c r="K147" s="179"/>
      <c r="L147" s="179"/>
    </row>
    <row r="148" spans="1:15" s="180" customFormat="1" ht="14.25" customHeight="1" x14ac:dyDescent="0.2">
      <c r="A148" s="327"/>
      <c r="B148" s="328"/>
      <c r="C148" s="321"/>
      <c r="D148" s="483" t="s">
        <v>236</v>
      </c>
      <c r="E148" s="482"/>
      <c r="F148" s="482"/>
      <c r="G148" s="482"/>
      <c r="H148" s="482"/>
      <c r="I148" s="484"/>
      <c r="J148" s="178"/>
      <c r="K148" s="179"/>
      <c r="L148" s="179"/>
    </row>
    <row r="149" spans="1:15" s="180" customFormat="1" ht="14.25" customHeight="1" x14ac:dyDescent="0.2">
      <c r="A149" s="329"/>
      <c r="B149" s="321"/>
      <c r="C149" s="328"/>
      <c r="D149" s="482"/>
      <c r="E149" s="482"/>
      <c r="F149" s="482"/>
      <c r="G149" s="482"/>
      <c r="H149" s="482"/>
      <c r="I149" s="484"/>
      <c r="J149" s="189"/>
      <c r="K149" s="193"/>
      <c r="L149" s="193"/>
    </row>
    <row r="150" spans="1:15" s="202" customFormat="1" ht="22.5" customHeight="1" x14ac:dyDescent="0.2">
      <c r="A150" s="197"/>
      <c r="B150" s="198"/>
      <c r="C150" s="199"/>
      <c r="D150" s="456" t="s">
        <v>237</v>
      </c>
      <c r="E150" s="457"/>
      <c r="F150" s="457"/>
      <c r="G150" s="457"/>
      <c r="H150" s="457"/>
      <c r="I150" s="458"/>
      <c r="J150" s="196"/>
      <c r="K150" s="200"/>
      <c r="L150" s="201"/>
      <c r="O150" s="180"/>
    </row>
    <row r="151" spans="1:15" s="202" customFormat="1" ht="15" hidden="1" customHeight="1" x14ac:dyDescent="0.2">
      <c r="A151" s="203"/>
      <c r="B151" s="203"/>
      <c r="C151" s="204"/>
      <c r="D151" s="200"/>
      <c r="E151" s="200"/>
      <c r="F151" s="200"/>
      <c r="G151" s="200"/>
      <c r="H151" s="200"/>
      <c r="I151" s="204"/>
      <c r="J151" s="195"/>
      <c r="K151" s="204"/>
      <c r="L151" s="204"/>
      <c r="O151" s="180"/>
    </row>
    <row r="152" spans="1:15" s="202" customFormat="1" ht="7.5" customHeight="1" x14ac:dyDescent="0.2">
      <c r="A152" s="205"/>
      <c r="B152" s="206"/>
      <c r="C152" s="205"/>
      <c r="D152" s="196"/>
      <c r="E152" s="196"/>
      <c r="F152" s="196"/>
      <c r="G152" s="196"/>
      <c r="H152" s="196"/>
      <c r="I152" s="205"/>
      <c r="J152" s="205"/>
    </row>
    <row r="153" spans="1:15" x14ac:dyDescent="0.25">
      <c r="O153" s="202"/>
    </row>
    <row r="154" spans="1:15" x14ac:dyDescent="0.25">
      <c r="J154" s="155"/>
      <c r="O154" s="202"/>
    </row>
  </sheetData>
  <sheetProtection formatCells="0" formatColumns="0" formatRows="0" insertColumns="0" insertRows="0" deleteColumns="0" deleteRows="0"/>
  <protectedRanges>
    <protectedRange sqref="D12:I12" name="Oblast43"/>
    <protectedRange sqref="C15:I16" name="Oblast41"/>
    <protectedRange sqref="A5:I5" name="Oblast40"/>
    <protectedRange sqref="H13:I13" name="Oblast42"/>
    <protectedRange sqref="I10:I11" name="Oblast44_1_1"/>
    <protectedRange sqref="A19:I19 A60:I64" name="Oblast4_2"/>
    <protectedRange sqref="C41:I43" name="Oblast33_1_1"/>
    <protectedRange sqref="E47:I47" name="Oblast27_1_1"/>
    <protectedRange sqref="F50:I50" name="Oblast25_1_1"/>
    <protectedRange sqref="C51:I51" name="Oblast23_1_1_1"/>
    <protectedRange sqref="F53:I53 F58:I58" name="Oblast15_1_1_1"/>
    <protectedRange sqref="B59:D59 B55:D56" name="Oblast13_1_1_1"/>
    <protectedRange sqref="E59:I59 E54:I56" name="Oblast12_1_1_1"/>
    <protectedRange sqref="B57:I57" name="Oblast14_1_1_1"/>
    <protectedRange sqref="A52:I52" name="Oblast16_1_1"/>
    <protectedRange sqref="B50:D50" name="Oblast24_1_1"/>
    <protectedRange sqref="A49:I49" name="Oblast26_1_1"/>
    <protectedRange sqref="B46:D46" name="Oblast28_1_1"/>
    <protectedRange sqref="B42" name="Oblast32_1_1"/>
    <protectedRange sqref="H115:H116" name="Oblast35_1"/>
    <protectedRange sqref="A6:I6" name="Oblast45_1_1"/>
  </protectedRanges>
  <mergeCells count="173">
    <mergeCell ref="A138:I138"/>
    <mergeCell ref="A139:I143"/>
    <mergeCell ref="A145:F146"/>
    <mergeCell ref="D148:I149"/>
    <mergeCell ref="D150:I150"/>
    <mergeCell ref="A81:E81"/>
    <mergeCell ref="A89:E89"/>
    <mergeCell ref="A91:E91"/>
    <mergeCell ref="A111:I111"/>
    <mergeCell ref="F113:H113"/>
    <mergeCell ref="A125:D125"/>
    <mergeCell ref="A127:I129"/>
    <mergeCell ref="A133:D133"/>
    <mergeCell ref="E133:F133"/>
    <mergeCell ref="A134:D134"/>
    <mergeCell ref="E134:F134"/>
    <mergeCell ref="A92:E92"/>
    <mergeCell ref="A93:E93"/>
    <mergeCell ref="A94:E94"/>
    <mergeCell ref="A87:E87"/>
    <mergeCell ref="A110:I110"/>
    <mergeCell ref="A130:E130"/>
    <mergeCell ref="A131:I131"/>
    <mergeCell ref="A132:D132"/>
    <mergeCell ref="A51:D51"/>
    <mergeCell ref="E51:I51"/>
    <mergeCell ref="A54:D54"/>
    <mergeCell ref="A58:D58"/>
    <mergeCell ref="E58:I58"/>
    <mergeCell ref="B59:D59"/>
    <mergeCell ref="F59:I59"/>
    <mergeCell ref="A60:I60"/>
    <mergeCell ref="A64:I64"/>
    <mergeCell ref="A55:D55"/>
    <mergeCell ref="A52:I52"/>
    <mergeCell ref="A53:D53"/>
    <mergeCell ref="E53:I53"/>
    <mergeCell ref="E54:I55"/>
    <mergeCell ref="B56:D56"/>
    <mergeCell ref="F56:I56"/>
    <mergeCell ref="A49:I49"/>
    <mergeCell ref="B46:C46"/>
    <mergeCell ref="E46:F46"/>
    <mergeCell ref="G46:I46"/>
    <mergeCell ref="A47:D47"/>
    <mergeCell ref="E47:I47"/>
    <mergeCell ref="A48:I48"/>
    <mergeCell ref="B50:D50"/>
    <mergeCell ref="F50:I50"/>
    <mergeCell ref="A38:I38"/>
    <mergeCell ref="A40:I40"/>
    <mergeCell ref="C41:I42"/>
    <mergeCell ref="A43:B43"/>
    <mergeCell ref="A44:E44"/>
    <mergeCell ref="B45:D45"/>
    <mergeCell ref="G45:I45"/>
    <mergeCell ref="A41:B41"/>
    <mergeCell ref="F44:I44"/>
    <mergeCell ref="A36:E36"/>
    <mergeCell ref="F36:G36"/>
    <mergeCell ref="H36:I36"/>
    <mergeCell ref="H35:I35"/>
    <mergeCell ref="A32:I32"/>
    <mergeCell ref="A33:E33"/>
    <mergeCell ref="F33:G33"/>
    <mergeCell ref="H33:I33"/>
    <mergeCell ref="A34:E34"/>
    <mergeCell ref="F34:G34"/>
    <mergeCell ref="H34:I34"/>
    <mergeCell ref="A35:E35"/>
    <mergeCell ref="F35:G35"/>
    <mergeCell ref="C15:I15"/>
    <mergeCell ref="A16:B16"/>
    <mergeCell ref="C16:I16"/>
    <mergeCell ref="A17:B17"/>
    <mergeCell ref="C17:I17"/>
    <mergeCell ref="A18:D18"/>
    <mergeCell ref="E18:I18"/>
    <mergeCell ref="A29:B29"/>
    <mergeCell ref="D29:G29"/>
    <mergeCell ref="A15:B15"/>
    <mergeCell ref="A25:B25"/>
    <mergeCell ref="C25:D25"/>
    <mergeCell ref="E25:F25"/>
    <mergeCell ref="G25:H25"/>
    <mergeCell ref="A26:B26"/>
    <mergeCell ref="C26:I26"/>
    <mergeCell ref="A27:E27"/>
    <mergeCell ref="G27:H27"/>
    <mergeCell ref="E23:H23"/>
    <mergeCell ref="A1:I4"/>
    <mergeCell ref="A5:I5"/>
    <mergeCell ref="A6:I6"/>
    <mergeCell ref="A7:E7"/>
    <mergeCell ref="F7:I7"/>
    <mergeCell ref="A8:E8"/>
    <mergeCell ref="F8:I8"/>
    <mergeCell ref="A9:E9"/>
    <mergeCell ref="F9:G9"/>
    <mergeCell ref="A10:G10"/>
    <mergeCell ref="A11:G11"/>
    <mergeCell ref="A12:B12"/>
    <mergeCell ref="C12:I12"/>
    <mergeCell ref="A13:D13"/>
    <mergeCell ref="E13:F13"/>
    <mergeCell ref="G13:I13"/>
    <mergeCell ref="A14:C14"/>
    <mergeCell ref="G14:I14"/>
    <mergeCell ref="A30:G30"/>
    <mergeCell ref="A20:I20"/>
    <mergeCell ref="A21:C21"/>
    <mergeCell ref="F21:I21"/>
    <mergeCell ref="A22:C22"/>
    <mergeCell ref="F22:I22"/>
    <mergeCell ref="A23:C23"/>
    <mergeCell ref="A24:B24"/>
    <mergeCell ref="C24:D24"/>
    <mergeCell ref="E24:F24"/>
    <mergeCell ref="G24:H24"/>
    <mergeCell ref="A71:E71"/>
    <mergeCell ref="A72:E72"/>
    <mergeCell ref="A69:E69"/>
    <mergeCell ref="A67:E67"/>
    <mergeCell ref="A68:E68"/>
    <mergeCell ref="F69:H69"/>
    <mergeCell ref="A95:E95"/>
    <mergeCell ref="A96:E96"/>
    <mergeCell ref="A97:E97"/>
    <mergeCell ref="A84:E84"/>
    <mergeCell ref="A73:E73"/>
    <mergeCell ref="A77:E77"/>
    <mergeCell ref="A78:E78"/>
    <mergeCell ref="A79:E79"/>
    <mergeCell ref="A74:E74"/>
    <mergeCell ref="A75:E75"/>
    <mergeCell ref="A76:E76"/>
    <mergeCell ref="A88:E88"/>
    <mergeCell ref="A90:C90"/>
    <mergeCell ref="D90:E90"/>
    <mergeCell ref="E132:F132"/>
    <mergeCell ref="A98:I98"/>
    <mergeCell ref="A99:E99"/>
    <mergeCell ref="F99:H99"/>
    <mergeCell ref="A100:E100"/>
    <mergeCell ref="A101:E101"/>
    <mergeCell ref="A102:E102"/>
    <mergeCell ref="A103:E103"/>
    <mergeCell ref="A104:E104"/>
    <mergeCell ref="A105:E105"/>
    <mergeCell ref="A66:E66"/>
    <mergeCell ref="G66:H66"/>
    <mergeCell ref="A31:G31"/>
    <mergeCell ref="A80:E80"/>
    <mergeCell ref="A83:E83"/>
    <mergeCell ref="F83:I83"/>
    <mergeCell ref="E14:F14"/>
    <mergeCell ref="A136:I136"/>
    <mergeCell ref="A112:I112"/>
    <mergeCell ref="A123:D123"/>
    <mergeCell ref="A126:I126"/>
    <mergeCell ref="A115:D115"/>
    <mergeCell ref="A118:D118"/>
    <mergeCell ref="A119:D119"/>
    <mergeCell ref="A120:D120"/>
    <mergeCell ref="A121:D121"/>
    <mergeCell ref="A122:D122"/>
    <mergeCell ref="A114:D114"/>
    <mergeCell ref="A117:D117"/>
    <mergeCell ref="A124:E124"/>
    <mergeCell ref="A106:E106"/>
    <mergeCell ref="A107:E107"/>
    <mergeCell ref="A108:E108"/>
    <mergeCell ref="A109:I109"/>
  </mergeCells>
  <dataValidations count="6">
    <dataValidation type="list" allowBlank="1" showInputMessage="1" showErrorMessage="1" sqref="B42">
      <formula1>DPH</formula1>
    </dataValidation>
    <dataValidation type="list" allowBlank="1" showInputMessage="1" showErrorMessage="1" sqref="B50:D50">
      <formula1>Okres</formula1>
    </dataValidation>
    <dataValidation type="date" allowBlank="1" showInputMessage="1" showErrorMessage="1" sqref="P46">
      <formula1>41897</formula1>
      <formula2>41943</formula2>
    </dataValidation>
    <dataValidation type="list" allowBlank="1" showInputMessage="1" showErrorMessage="1" sqref="F50:I50">
      <formula1>Kraj</formula1>
    </dataValidation>
    <dataValidation type="list" allowBlank="1" showInputMessage="1" showErrorMessage="1" sqref="B45:D45">
      <formula1>Ziskovky</formula1>
    </dataValidation>
    <dataValidation type="list" allowBlank="1" showInputMessage="1" showErrorMessage="1" sqref="G45:I45">
      <formula1>Nezisková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opLeftCell="B1" workbookViewId="0">
      <selection activeCell="E24" sqref="E24"/>
    </sheetView>
  </sheetViews>
  <sheetFormatPr defaultRowHeight="15" x14ac:dyDescent="0.25"/>
  <cols>
    <col min="1" max="1" width="2.140625" customWidth="1"/>
    <col min="2" max="2" width="12.5703125" customWidth="1"/>
    <col min="3" max="3" width="14.28515625" customWidth="1"/>
    <col min="4" max="4" width="15.85546875" customWidth="1"/>
    <col min="5" max="5" width="33.42578125" customWidth="1"/>
    <col min="6" max="6" width="25" customWidth="1"/>
    <col min="7" max="7" width="12" customWidth="1"/>
    <col min="9" max="9" width="2.28515625" customWidth="1"/>
  </cols>
  <sheetData>
    <row r="1" spans="1:9" ht="18.75" x14ac:dyDescent="0.3">
      <c r="A1" s="131"/>
      <c r="B1" s="635" t="s">
        <v>264</v>
      </c>
      <c r="C1" s="636"/>
      <c r="D1" s="636"/>
      <c r="E1" s="636"/>
      <c r="F1" s="636"/>
      <c r="G1" s="636"/>
      <c r="H1" s="636"/>
      <c r="I1" s="131"/>
    </row>
    <row r="2" spans="1:9" ht="30" customHeight="1" x14ac:dyDescent="0.25">
      <c r="A2" s="132"/>
      <c r="B2" s="646" t="s">
        <v>344</v>
      </c>
      <c r="C2" s="647"/>
      <c r="D2" s="647"/>
      <c r="E2" s="647"/>
      <c r="F2" s="647"/>
      <c r="G2" s="647"/>
      <c r="H2" s="648"/>
      <c r="I2" s="132"/>
    </row>
    <row r="3" spans="1:9" x14ac:dyDescent="0.25">
      <c r="A3" s="133"/>
      <c r="B3" s="31" t="s">
        <v>265</v>
      </c>
      <c r="C3" s="32"/>
      <c r="D3" s="32"/>
      <c r="E3" s="32"/>
      <c r="F3" s="33"/>
      <c r="G3" s="33"/>
      <c r="H3" s="34"/>
      <c r="I3" s="133"/>
    </row>
    <row r="4" spans="1:9" ht="26.25" customHeight="1" x14ac:dyDescent="0.25">
      <c r="A4" s="133"/>
      <c r="B4" s="637" t="s">
        <v>342</v>
      </c>
      <c r="C4" s="447"/>
      <c r="D4" s="447"/>
      <c r="E4" s="447"/>
      <c r="F4" s="447"/>
      <c r="G4" s="447"/>
      <c r="H4" s="448"/>
      <c r="I4" s="133"/>
    </row>
    <row r="5" spans="1:9" x14ac:dyDescent="0.25">
      <c r="A5" s="134"/>
      <c r="B5" s="35" t="s">
        <v>241</v>
      </c>
      <c r="C5" s="36"/>
      <c r="D5" s="36"/>
      <c r="E5" s="36"/>
      <c r="F5" s="36"/>
      <c r="G5" s="36"/>
      <c r="H5" s="37"/>
      <c r="I5" s="134"/>
    </row>
    <row r="6" spans="1:9" x14ac:dyDescent="0.25">
      <c r="A6" s="135"/>
      <c r="B6" s="82" t="s">
        <v>266</v>
      </c>
      <c r="C6" s="59"/>
      <c r="D6" s="59"/>
      <c r="E6" s="59"/>
      <c r="F6" s="59"/>
      <c r="G6" s="59"/>
      <c r="H6" s="59"/>
      <c r="I6" s="135"/>
    </row>
    <row r="7" spans="1:9" ht="39" customHeight="1" thickBot="1" x14ac:dyDescent="0.3">
      <c r="A7" s="136"/>
      <c r="B7" s="62" t="s">
        <v>267</v>
      </c>
      <c r="C7" s="63" t="s">
        <v>268</v>
      </c>
      <c r="D7" s="63" t="s">
        <v>269</v>
      </c>
      <c r="E7" s="63" t="s">
        <v>346</v>
      </c>
      <c r="F7" s="63" t="s">
        <v>347</v>
      </c>
      <c r="G7" s="63" t="s">
        <v>270</v>
      </c>
      <c r="H7" s="64" t="s">
        <v>271</v>
      </c>
      <c r="I7" s="136"/>
    </row>
    <row r="8" spans="1:9" ht="15.75" thickBot="1" x14ac:dyDescent="0.3">
      <c r="A8" s="135"/>
      <c r="B8" s="638"/>
      <c r="C8" s="639"/>
      <c r="D8" s="639"/>
      <c r="E8" s="60" t="s">
        <v>272</v>
      </c>
      <c r="F8" s="61"/>
      <c r="G8" s="111">
        <v>113000</v>
      </c>
      <c r="H8" s="109"/>
      <c r="I8" s="135"/>
    </row>
    <row r="9" spans="1:9" x14ac:dyDescent="0.25">
      <c r="A9" s="131"/>
      <c r="B9" s="112" t="s">
        <v>354</v>
      </c>
      <c r="C9" s="70" t="s">
        <v>274</v>
      </c>
      <c r="D9" s="65" t="s">
        <v>351</v>
      </c>
      <c r="E9" s="70" t="s">
        <v>352</v>
      </c>
      <c r="F9" s="71" t="s">
        <v>353</v>
      </c>
      <c r="G9" s="110">
        <f>SUM(G10:G13)</f>
        <v>56500</v>
      </c>
      <c r="H9" s="69">
        <v>0</v>
      </c>
      <c r="I9" s="137"/>
    </row>
    <row r="10" spans="1:9" x14ac:dyDescent="0.25">
      <c r="A10" s="131"/>
      <c r="B10" s="70" t="s">
        <v>273</v>
      </c>
      <c r="C10" s="70" t="s">
        <v>274</v>
      </c>
      <c r="D10" s="70" t="s">
        <v>275</v>
      </c>
      <c r="E10" s="70" t="s">
        <v>332</v>
      </c>
      <c r="F10" s="71" t="s">
        <v>276</v>
      </c>
      <c r="G10" s="68">
        <v>7500</v>
      </c>
      <c r="H10" s="69">
        <v>4000</v>
      </c>
      <c r="I10" s="138"/>
    </row>
    <row r="11" spans="1:9" x14ac:dyDescent="0.25">
      <c r="A11" s="131"/>
      <c r="B11" s="70" t="s">
        <v>277</v>
      </c>
      <c r="C11" s="70" t="s">
        <v>278</v>
      </c>
      <c r="D11" s="70" t="s">
        <v>351</v>
      </c>
      <c r="E11" s="70" t="s">
        <v>333</v>
      </c>
      <c r="F11" s="71" t="s">
        <v>279</v>
      </c>
      <c r="G11" s="68">
        <v>4000</v>
      </c>
      <c r="H11" s="69">
        <v>4000</v>
      </c>
      <c r="I11" s="138"/>
    </row>
    <row r="12" spans="1:9" x14ac:dyDescent="0.25">
      <c r="A12" s="131"/>
      <c r="B12" s="640" t="s">
        <v>280</v>
      </c>
      <c r="C12" s="641"/>
      <c r="D12" s="642"/>
      <c r="E12" s="66"/>
      <c r="F12" s="67"/>
      <c r="G12" s="68"/>
      <c r="H12" s="69"/>
      <c r="I12" s="137"/>
    </row>
    <row r="13" spans="1:9" x14ac:dyDescent="0.25">
      <c r="A13" s="131"/>
      <c r="B13" s="65" t="s">
        <v>281</v>
      </c>
      <c r="C13" s="70" t="s">
        <v>282</v>
      </c>
      <c r="D13" s="65"/>
      <c r="E13" s="70" t="s">
        <v>334</v>
      </c>
      <c r="F13" s="70" t="s">
        <v>283</v>
      </c>
      <c r="G13" s="72">
        <v>45000</v>
      </c>
      <c r="H13" s="73">
        <v>90000</v>
      </c>
      <c r="I13" s="137"/>
    </row>
    <row r="14" spans="1:9" ht="15.75" thickBot="1" x14ac:dyDescent="0.3">
      <c r="A14" s="131"/>
      <c r="B14" s="74"/>
      <c r="C14" s="75"/>
      <c r="D14" s="75"/>
      <c r="E14" s="76" t="s">
        <v>284</v>
      </c>
      <c r="F14" s="75"/>
      <c r="G14" s="77"/>
      <c r="H14" s="78">
        <f>SUM(H9:H13)</f>
        <v>98000</v>
      </c>
      <c r="I14" s="139"/>
    </row>
    <row r="15" spans="1:9" ht="15.75" thickBot="1" x14ac:dyDescent="0.3">
      <c r="A15" s="135"/>
      <c r="B15" s="638"/>
      <c r="C15" s="639"/>
      <c r="D15" s="639"/>
      <c r="E15" s="60" t="s">
        <v>335</v>
      </c>
      <c r="F15" s="61"/>
      <c r="G15" s="111">
        <v>152885</v>
      </c>
      <c r="H15" s="109"/>
      <c r="I15" s="135"/>
    </row>
    <row r="16" spans="1:9" x14ac:dyDescent="0.25">
      <c r="A16" s="131"/>
      <c r="B16" s="102" t="s">
        <v>355</v>
      </c>
      <c r="C16" s="102" t="s">
        <v>286</v>
      </c>
      <c r="D16" s="79" t="s">
        <v>351</v>
      </c>
      <c r="E16" s="102" t="s">
        <v>331</v>
      </c>
      <c r="F16" s="103" t="s">
        <v>337</v>
      </c>
      <c r="G16" s="110">
        <v>81200</v>
      </c>
      <c r="H16" s="80">
        <v>40000</v>
      </c>
      <c r="I16" s="137"/>
    </row>
    <row r="17" spans="1:10" x14ac:dyDescent="0.25">
      <c r="A17" s="131"/>
      <c r="B17" s="70" t="s">
        <v>285</v>
      </c>
      <c r="C17" s="70" t="s">
        <v>286</v>
      </c>
      <c r="D17" s="70" t="s">
        <v>275</v>
      </c>
      <c r="E17" s="70" t="s">
        <v>336</v>
      </c>
      <c r="F17" s="71" t="s">
        <v>330</v>
      </c>
      <c r="G17" s="68">
        <v>71685</v>
      </c>
      <c r="H17" s="81">
        <v>60000</v>
      </c>
      <c r="I17" s="138"/>
    </row>
    <row r="18" spans="1:10" ht="15.75" thickBot="1" x14ac:dyDescent="0.3">
      <c r="A18" s="131"/>
      <c r="B18" s="74"/>
      <c r="C18" s="75"/>
      <c r="D18" s="75"/>
      <c r="E18" s="76" t="s">
        <v>284</v>
      </c>
      <c r="F18" s="75"/>
      <c r="G18" s="77"/>
      <c r="H18" s="78">
        <f>SUM(H16:H17)</f>
        <v>100000</v>
      </c>
      <c r="I18" s="139"/>
    </row>
    <row r="19" spans="1:10" ht="9" customHeight="1" x14ac:dyDescent="0.25">
      <c r="A19" s="135"/>
      <c r="B19" s="38"/>
      <c r="C19" s="39"/>
      <c r="D19" s="39"/>
      <c r="E19" s="39"/>
      <c r="F19" s="39"/>
      <c r="G19" s="39"/>
      <c r="H19" s="39"/>
      <c r="I19" s="135"/>
    </row>
    <row r="20" spans="1:10" ht="18.75" x14ac:dyDescent="0.3">
      <c r="A20" s="131"/>
      <c r="B20" s="635" t="s">
        <v>264</v>
      </c>
      <c r="C20" s="636"/>
      <c r="D20" s="636"/>
      <c r="E20" s="636"/>
      <c r="F20" s="636"/>
      <c r="G20" s="636"/>
      <c r="H20" s="636"/>
      <c r="I20" s="131"/>
    </row>
    <row r="21" spans="1:10" ht="36.75" x14ac:dyDescent="0.25">
      <c r="A21" s="136"/>
      <c r="B21" s="84" t="s">
        <v>239</v>
      </c>
      <c r="C21" s="85" t="s">
        <v>287</v>
      </c>
      <c r="D21" s="85" t="s">
        <v>269</v>
      </c>
      <c r="E21" s="85" t="s">
        <v>288</v>
      </c>
      <c r="F21" s="86" t="s">
        <v>240</v>
      </c>
      <c r="G21" s="85" t="s">
        <v>270</v>
      </c>
      <c r="H21" s="87" t="s">
        <v>271</v>
      </c>
      <c r="I21" s="136"/>
    </row>
    <row r="22" spans="1:10" ht="7.5" customHeight="1" x14ac:dyDescent="0.25">
      <c r="A22" s="131"/>
      <c r="B22" s="40"/>
      <c r="C22" s="41"/>
      <c r="D22" s="41"/>
      <c r="E22" s="41"/>
      <c r="F22" s="41"/>
      <c r="G22" s="42"/>
      <c r="H22" s="43"/>
      <c r="I22" s="139"/>
    </row>
    <row r="23" spans="1:10" x14ac:dyDescent="0.25">
      <c r="A23" s="131"/>
      <c r="B23" s="643" t="s">
        <v>338</v>
      </c>
      <c r="C23" s="644"/>
      <c r="D23" s="644"/>
      <c r="E23" s="644"/>
      <c r="F23" s="644"/>
      <c r="G23" s="108"/>
      <c r="H23" s="88"/>
      <c r="I23" s="137"/>
    </row>
    <row r="24" spans="1:10" x14ac:dyDescent="0.25">
      <c r="A24" s="131"/>
      <c r="B24" s="14"/>
      <c r="C24" s="14"/>
      <c r="D24" s="14"/>
      <c r="E24" s="14"/>
      <c r="F24" s="144"/>
      <c r="G24" s="130"/>
      <c r="H24" s="9"/>
      <c r="I24" s="138"/>
    </row>
    <row r="25" spans="1:10" x14ac:dyDescent="0.25">
      <c r="A25" s="131"/>
      <c r="B25" s="17"/>
      <c r="C25" s="17"/>
      <c r="D25" s="17"/>
      <c r="E25" s="17"/>
      <c r="F25" s="17"/>
      <c r="G25" s="127"/>
      <c r="H25" s="10"/>
      <c r="I25" s="138"/>
    </row>
    <row r="26" spans="1:10" x14ac:dyDescent="0.25">
      <c r="A26" s="131"/>
      <c r="B26" s="145"/>
      <c r="C26" s="145"/>
      <c r="D26" s="145"/>
      <c r="E26" s="145"/>
      <c r="F26" s="146"/>
      <c r="G26" s="127"/>
      <c r="H26" s="10"/>
      <c r="I26" s="138"/>
    </row>
    <row r="27" spans="1:10" ht="15.75" thickBot="1" x14ac:dyDescent="0.3">
      <c r="A27" s="140"/>
      <c r="B27" s="147"/>
      <c r="C27" s="147"/>
      <c r="D27" s="147"/>
      <c r="E27" s="18"/>
      <c r="F27" s="148"/>
      <c r="G27" s="127"/>
      <c r="H27" s="11"/>
      <c r="I27" s="138"/>
      <c r="J27" s="12"/>
    </row>
    <row r="28" spans="1:10" x14ac:dyDescent="0.25">
      <c r="A28" s="131"/>
      <c r="B28" s="632"/>
      <c r="C28" s="630"/>
      <c r="D28" s="630"/>
      <c r="E28" s="89" t="s">
        <v>284</v>
      </c>
      <c r="F28" s="89"/>
      <c r="G28" s="143">
        <f>SUM(G24:G27)</f>
        <v>0</v>
      </c>
      <c r="H28" s="90">
        <f>SUM(H24:H27)</f>
        <v>0</v>
      </c>
      <c r="I28" s="131"/>
    </row>
    <row r="29" spans="1:10" ht="7.5" customHeight="1" x14ac:dyDescent="0.25">
      <c r="A29" s="131"/>
      <c r="B29" s="56"/>
      <c r="C29" s="57"/>
      <c r="D29" s="57"/>
      <c r="E29" s="57"/>
      <c r="F29" s="57"/>
      <c r="G29" s="58"/>
      <c r="H29" s="55"/>
      <c r="I29" s="131"/>
    </row>
    <row r="30" spans="1:10" x14ac:dyDescent="0.25">
      <c r="A30" s="131"/>
      <c r="B30" s="643" t="s">
        <v>339</v>
      </c>
      <c r="C30" s="644"/>
      <c r="D30" s="644"/>
      <c r="E30" s="644"/>
      <c r="F30" s="645"/>
      <c r="G30" s="108"/>
      <c r="H30" s="91"/>
      <c r="I30" s="131"/>
    </row>
    <row r="31" spans="1:10" x14ac:dyDescent="0.25">
      <c r="A31" s="131"/>
      <c r="B31" s="14"/>
      <c r="C31" s="14"/>
      <c r="D31" s="14"/>
      <c r="E31" s="14"/>
      <c r="F31" s="14"/>
      <c r="G31" s="130"/>
      <c r="H31" s="15"/>
      <c r="I31" s="131"/>
      <c r="J31" s="16"/>
    </row>
    <row r="32" spans="1:10" x14ac:dyDescent="0.25">
      <c r="A32" s="131"/>
      <c r="B32" s="17"/>
      <c r="C32" s="17"/>
      <c r="D32" s="17"/>
      <c r="E32" s="17"/>
      <c r="F32" s="17"/>
      <c r="G32" s="126"/>
      <c r="H32" s="15"/>
      <c r="I32" s="131"/>
      <c r="J32" s="16"/>
    </row>
    <row r="33" spans="1:10" ht="15.75" thickBot="1" x14ac:dyDescent="0.3">
      <c r="A33" s="131"/>
      <c r="B33" s="18"/>
      <c r="C33" s="18"/>
      <c r="D33" s="18"/>
      <c r="E33" s="18"/>
      <c r="F33" s="18"/>
      <c r="G33" s="127"/>
      <c r="H33" s="19"/>
      <c r="I33" s="131"/>
      <c r="J33" s="16"/>
    </row>
    <row r="34" spans="1:10" x14ac:dyDescent="0.25">
      <c r="A34" s="131"/>
      <c r="B34" s="632"/>
      <c r="C34" s="630"/>
      <c r="D34" s="630"/>
      <c r="E34" s="89" t="s">
        <v>284</v>
      </c>
      <c r="F34" s="89"/>
      <c r="G34" s="143">
        <f>SUM(G31:G33)</f>
        <v>0</v>
      </c>
      <c r="H34" s="94">
        <f>SUM(H31:H33)</f>
        <v>0</v>
      </c>
      <c r="I34" s="131"/>
    </row>
    <row r="35" spans="1:10" ht="6" customHeight="1" x14ac:dyDescent="0.25">
      <c r="A35" s="131"/>
      <c r="B35" s="52"/>
      <c r="C35" s="53"/>
      <c r="D35" s="53"/>
      <c r="E35" s="53"/>
      <c r="F35" s="53"/>
      <c r="G35" s="54"/>
      <c r="H35" s="55"/>
      <c r="I35" s="131"/>
    </row>
    <row r="36" spans="1:10" x14ac:dyDescent="0.25">
      <c r="A36" s="131"/>
      <c r="B36" s="629" t="s">
        <v>348</v>
      </c>
      <c r="C36" s="630"/>
      <c r="D36" s="630"/>
      <c r="E36" s="630"/>
      <c r="F36" s="631"/>
      <c r="G36" s="108"/>
      <c r="H36" s="95"/>
      <c r="I36" s="131"/>
    </row>
    <row r="37" spans="1:10" x14ac:dyDescent="0.25">
      <c r="A37" s="131"/>
      <c r="B37" s="14"/>
      <c r="C37" s="14"/>
      <c r="D37" s="14"/>
      <c r="E37" s="14"/>
      <c r="F37" s="14"/>
      <c r="G37" s="128"/>
      <c r="H37" s="15"/>
      <c r="I37" s="131"/>
      <c r="J37" s="16"/>
    </row>
    <row r="38" spans="1:10" x14ac:dyDescent="0.25">
      <c r="A38" s="131"/>
      <c r="B38" s="14"/>
      <c r="C38" s="14"/>
      <c r="D38" s="14"/>
      <c r="E38" s="14"/>
      <c r="F38" s="14"/>
      <c r="G38" s="128"/>
      <c r="H38" s="15"/>
      <c r="I38" s="131"/>
      <c r="J38" s="16"/>
    </row>
    <row r="39" spans="1:10" x14ac:dyDescent="0.25">
      <c r="A39" s="131"/>
      <c r="B39" s="14"/>
      <c r="C39" s="14"/>
      <c r="D39" s="14"/>
      <c r="E39" s="14"/>
      <c r="F39" s="14"/>
      <c r="G39" s="128"/>
      <c r="H39" s="15"/>
      <c r="I39" s="131"/>
      <c r="J39" s="16"/>
    </row>
    <row r="40" spans="1:10" ht="15.75" thickBot="1" x14ac:dyDescent="0.3">
      <c r="A40" s="131"/>
      <c r="B40" s="18"/>
      <c r="C40" s="18"/>
      <c r="D40" s="18"/>
      <c r="E40" s="18"/>
      <c r="F40" s="18"/>
      <c r="G40" s="129"/>
      <c r="H40" s="19"/>
      <c r="I40" s="131"/>
      <c r="J40" s="16"/>
    </row>
    <row r="41" spans="1:10" x14ac:dyDescent="0.25">
      <c r="A41" s="131"/>
      <c r="B41" s="632"/>
      <c r="C41" s="630"/>
      <c r="D41" s="630"/>
      <c r="E41" s="89" t="s">
        <v>284</v>
      </c>
      <c r="F41" s="89"/>
      <c r="G41" s="143">
        <f>SUM(G37:G40)</f>
        <v>0</v>
      </c>
      <c r="H41" s="96">
        <f>SUM(H37:H40)</f>
        <v>0</v>
      </c>
      <c r="I41" s="131"/>
    </row>
    <row r="42" spans="1:10" ht="5.25" customHeight="1" x14ac:dyDescent="0.25">
      <c r="A42" s="131"/>
      <c r="B42" s="649"/>
      <c r="C42" s="650"/>
      <c r="D42" s="650"/>
      <c r="E42" s="650"/>
      <c r="F42" s="650"/>
      <c r="G42" s="650"/>
      <c r="H42" s="651"/>
      <c r="I42" s="131"/>
    </row>
    <row r="43" spans="1:10" x14ac:dyDescent="0.25">
      <c r="A43" s="131"/>
      <c r="B43" s="629" t="s">
        <v>222</v>
      </c>
      <c r="C43" s="630"/>
      <c r="D43" s="630"/>
      <c r="E43" s="630"/>
      <c r="F43" s="631"/>
      <c r="G43" s="108"/>
      <c r="H43" s="92"/>
      <c r="I43" s="131"/>
    </row>
    <row r="44" spans="1:10" x14ac:dyDescent="0.25">
      <c r="A44" s="131"/>
      <c r="B44" s="14"/>
      <c r="C44" s="14"/>
      <c r="D44" s="14"/>
      <c r="E44" s="14"/>
      <c r="F44" s="14"/>
      <c r="G44" s="130"/>
      <c r="H44" s="15"/>
      <c r="I44" s="131"/>
    </row>
    <row r="45" spans="1:10" x14ac:dyDescent="0.25">
      <c r="A45" s="131"/>
      <c r="B45" s="17"/>
      <c r="C45" s="17"/>
      <c r="D45" s="17"/>
      <c r="E45" s="17"/>
      <c r="F45" s="17"/>
      <c r="G45" s="126"/>
      <c r="H45" s="21"/>
      <c r="I45" s="131"/>
    </row>
    <row r="46" spans="1:10" x14ac:dyDescent="0.25">
      <c r="A46" s="131"/>
      <c r="B46" s="17"/>
      <c r="C46" s="17"/>
      <c r="D46" s="17"/>
      <c r="E46" s="17"/>
      <c r="F46" s="17"/>
      <c r="G46" s="126"/>
      <c r="H46" s="21"/>
      <c r="I46" s="131"/>
    </row>
    <row r="47" spans="1:10" x14ac:dyDescent="0.25">
      <c r="A47" s="131"/>
      <c r="B47" s="17"/>
      <c r="C47" s="17"/>
      <c r="D47" s="17"/>
      <c r="E47" s="17"/>
      <c r="F47" s="17"/>
      <c r="G47" s="126"/>
      <c r="H47" s="21"/>
      <c r="I47" s="131"/>
    </row>
    <row r="48" spans="1:10" ht="15.75" thickBot="1" x14ac:dyDescent="0.3">
      <c r="A48" s="131"/>
      <c r="B48" s="18"/>
      <c r="C48" s="18"/>
      <c r="D48" s="18"/>
      <c r="E48" s="18"/>
      <c r="F48" s="18"/>
      <c r="G48" s="127"/>
      <c r="H48" s="22"/>
      <c r="I48" s="131"/>
    </row>
    <row r="49" spans="1:9" x14ac:dyDescent="0.25">
      <c r="A49" s="131"/>
      <c r="B49" s="632"/>
      <c r="C49" s="630"/>
      <c r="D49" s="630"/>
      <c r="E49" s="89" t="s">
        <v>284</v>
      </c>
      <c r="F49" s="89"/>
      <c r="G49" s="143">
        <f>SUM(G44:G48)</f>
        <v>0</v>
      </c>
      <c r="H49" s="97">
        <f>SUM(H44:H48)</f>
        <v>0</v>
      </c>
      <c r="I49" s="131"/>
    </row>
    <row r="50" spans="1:9" ht="6.75" customHeight="1" x14ac:dyDescent="0.25">
      <c r="A50" s="131"/>
      <c r="B50" s="6"/>
      <c r="C50" s="7"/>
      <c r="D50" s="7"/>
      <c r="E50" s="7"/>
      <c r="F50" s="7"/>
      <c r="G50" s="20"/>
      <c r="H50" s="13"/>
      <c r="I50" s="131"/>
    </row>
    <row r="51" spans="1:9" ht="15.75" customHeight="1" x14ac:dyDescent="0.25">
      <c r="A51" s="131"/>
      <c r="B51" s="633" t="s">
        <v>290</v>
      </c>
      <c r="C51" s="630"/>
      <c r="D51" s="630"/>
      <c r="E51" s="630"/>
      <c r="F51" s="631"/>
      <c r="G51" s="108"/>
      <c r="H51" s="91"/>
      <c r="I51" s="131"/>
    </row>
    <row r="52" spans="1:9" ht="15.75" customHeight="1" x14ac:dyDescent="0.25">
      <c r="A52" s="131"/>
      <c r="B52" s="633" t="s">
        <v>291</v>
      </c>
      <c r="C52" s="630"/>
      <c r="D52" s="630"/>
      <c r="E52" s="630"/>
      <c r="F52" s="631"/>
      <c r="G52" s="108"/>
      <c r="H52" s="91"/>
      <c r="I52" s="131"/>
    </row>
    <row r="53" spans="1:9" ht="15" customHeight="1" x14ac:dyDescent="0.25">
      <c r="A53" s="131"/>
      <c r="B53" s="17"/>
      <c r="C53" s="17"/>
      <c r="D53" s="17"/>
      <c r="E53" s="17"/>
      <c r="F53" s="14"/>
      <c r="G53" s="130"/>
      <c r="H53" s="15"/>
      <c r="I53" s="131"/>
    </row>
    <row r="54" spans="1:9" ht="15" customHeight="1" x14ac:dyDescent="0.25">
      <c r="A54" s="131"/>
      <c r="B54" s="17"/>
      <c r="C54" s="17"/>
      <c r="D54" s="17"/>
      <c r="E54" s="17"/>
      <c r="F54" s="14"/>
      <c r="G54" s="130"/>
      <c r="H54" s="15"/>
      <c r="I54" s="131"/>
    </row>
    <row r="55" spans="1:9" x14ac:dyDescent="0.25">
      <c r="A55" s="131"/>
      <c r="B55" s="17"/>
      <c r="C55" s="17"/>
      <c r="D55" s="17"/>
      <c r="E55" s="17"/>
      <c r="F55" s="17"/>
      <c r="G55" s="126"/>
      <c r="H55" s="15"/>
      <c r="I55" s="131"/>
    </row>
    <row r="56" spans="1:9" ht="15.75" thickBot="1" x14ac:dyDescent="0.3">
      <c r="A56" s="131"/>
      <c r="B56" s="18"/>
      <c r="C56" s="18"/>
      <c r="D56" s="18"/>
      <c r="E56" s="18"/>
      <c r="F56" s="18"/>
      <c r="G56" s="127"/>
      <c r="H56" s="15"/>
      <c r="I56" s="131"/>
    </row>
    <row r="57" spans="1:9" x14ac:dyDescent="0.25">
      <c r="A57" s="131"/>
      <c r="B57" s="98"/>
      <c r="C57" s="89"/>
      <c r="D57" s="89"/>
      <c r="E57" s="89" t="s">
        <v>284</v>
      </c>
      <c r="F57" s="89"/>
      <c r="G57" s="143">
        <f>SUM(G53:G56)</f>
        <v>0</v>
      </c>
      <c r="H57" s="97">
        <f>SUM(H53:H56)</f>
        <v>0</v>
      </c>
      <c r="I57" s="131"/>
    </row>
    <row r="58" spans="1:9" ht="6.75" customHeight="1" x14ac:dyDescent="0.25">
      <c r="A58" s="131"/>
      <c r="B58" s="6"/>
      <c r="C58" s="7"/>
      <c r="D58" s="7"/>
      <c r="E58" s="7"/>
      <c r="F58" s="7"/>
      <c r="G58" s="20"/>
      <c r="H58" s="13"/>
      <c r="I58" s="131"/>
    </row>
    <row r="59" spans="1:9" x14ac:dyDescent="0.25">
      <c r="A59" s="131"/>
      <c r="B59" s="629" t="s">
        <v>28</v>
      </c>
      <c r="C59" s="630"/>
      <c r="D59" s="630"/>
      <c r="E59" s="630"/>
      <c r="F59" s="631"/>
      <c r="G59" s="108"/>
      <c r="H59" s="91"/>
      <c r="I59" s="131"/>
    </row>
    <row r="60" spans="1:9" x14ac:dyDescent="0.25">
      <c r="A60" s="131"/>
      <c r="B60" s="14"/>
      <c r="C60" s="14"/>
      <c r="D60" s="14"/>
      <c r="E60" s="14"/>
      <c r="F60" s="14"/>
      <c r="G60" s="130"/>
      <c r="H60" s="15"/>
      <c r="I60" s="131"/>
    </row>
    <row r="61" spans="1:9" x14ac:dyDescent="0.25">
      <c r="A61" s="131"/>
      <c r="B61" s="17"/>
      <c r="C61" s="17"/>
      <c r="D61" s="17"/>
      <c r="E61" s="17"/>
      <c r="F61" s="17"/>
      <c r="G61" s="126"/>
      <c r="H61" s="15"/>
      <c r="I61" s="131"/>
    </row>
    <row r="62" spans="1:9" ht="15.75" thickBot="1" x14ac:dyDescent="0.3">
      <c r="A62" s="131"/>
      <c r="B62" s="18"/>
      <c r="C62" s="18"/>
      <c r="D62" s="18"/>
      <c r="E62" s="18"/>
      <c r="F62" s="18"/>
      <c r="G62" s="127"/>
      <c r="H62" s="15"/>
      <c r="I62" s="131"/>
    </row>
    <row r="63" spans="1:9" x14ac:dyDescent="0.25">
      <c r="A63" s="131"/>
      <c r="B63" s="99"/>
      <c r="C63" s="100"/>
      <c r="D63" s="100"/>
      <c r="E63" s="100" t="s">
        <v>284</v>
      </c>
      <c r="F63" s="100"/>
      <c r="G63" s="143">
        <f>SUM(G60:G62)</f>
        <v>0</v>
      </c>
      <c r="H63" s="97">
        <f>SUM(H60:H62)</f>
        <v>0</v>
      </c>
      <c r="I63" s="131"/>
    </row>
    <row r="64" spans="1:9" ht="9.75" customHeight="1" x14ac:dyDescent="0.25">
      <c r="A64" s="131"/>
      <c r="B64" s="6"/>
      <c r="C64" s="7"/>
      <c r="D64" s="7"/>
      <c r="E64" s="7"/>
      <c r="F64" s="7"/>
      <c r="G64" s="20"/>
      <c r="H64" s="13"/>
      <c r="I64" s="131"/>
    </row>
    <row r="65" spans="1:9" x14ac:dyDescent="0.25">
      <c r="A65" s="131"/>
      <c r="B65" s="629" t="s">
        <v>350</v>
      </c>
      <c r="C65" s="630"/>
      <c r="D65" s="630"/>
      <c r="E65" s="630"/>
      <c r="F65" s="631"/>
      <c r="G65" s="108"/>
      <c r="H65" s="91"/>
      <c r="I65" s="131"/>
    </row>
    <row r="66" spans="1:9" x14ac:dyDescent="0.25">
      <c r="A66" s="131"/>
      <c r="B66" s="14"/>
      <c r="C66" s="14"/>
      <c r="D66" s="14"/>
      <c r="E66" s="14"/>
      <c r="F66" s="14"/>
      <c r="G66" s="130"/>
      <c r="H66" s="15"/>
      <c r="I66" s="131"/>
    </row>
    <row r="67" spans="1:9" x14ac:dyDescent="0.25">
      <c r="A67" s="131"/>
      <c r="B67" s="17"/>
      <c r="C67" s="17"/>
      <c r="D67" s="17"/>
      <c r="E67" s="17"/>
      <c r="F67" s="17"/>
      <c r="G67" s="126"/>
      <c r="H67" s="15"/>
      <c r="I67" s="131"/>
    </row>
    <row r="68" spans="1:9" ht="15.75" thickBot="1" x14ac:dyDescent="0.3">
      <c r="A68" s="131"/>
      <c r="B68" s="18"/>
      <c r="C68" s="18"/>
      <c r="D68" s="18"/>
      <c r="E68" s="18"/>
      <c r="F68" s="18"/>
      <c r="G68" s="127"/>
      <c r="H68" s="15"/>
      <c r="I68" s="131"/>
    </row>
    <row r="69" spans="1:9" x14ac:dyDescent="0.25">
      <c r="A69" s="131"/>
      <c r="B69" s="99"/>
      <c r="C69" s="100"/>
      <c r="D69" s="100"/>
      <c r="E69" s="100" t="s">
        <v>284</v>
      </c>
      <c r="F69" s="100"/>
      <c r="G69" s="143">
        <f>SUM(G66:G68)</f>
        <v>0</v>
      </c>
      <c r="H69" s="97">
        <f>SUM(H66:H68)</f>
        <v>0</v>
      </c>
      <c r="I69" s="131"/>
    </row>
    <row r="70" spans="1:9" ht="5.25" customHeight="1" x14ac:dyDescent="0.25">
      <c r="A70" s="131"/>
      <c r="B70" s="6"/>
      <c r="C70" s="7"/>
      <c r="D70" s="7"/>
      <c r="E70" s="7"/>
      <c r="F70" s="7"/>
      <c r="G70" s="20"/>
      <c r="H70" s="8"/>
      <c r="I70" s="131"/>
    </row>
    <row r="71" spans="1:9" x14ac:dyDescent="0.25">
      <c r="A71" s="131"/>
      <c r="B71" s="629" t="s">
        <v>340</v>
      </c>
      <c r="C71" s="630"/>
      <c r="D71" s="630"/>
      <c r="E71" s="630"/>
      <c r="F71" s="631"/>
      <c r="G71" s="108"/>
      <c r="H71" s="92"/>
      <c r="I71" s="131"/>
    </row>
    <row r="72" spans="1:9" x14ac:dyDescent="0.25">
      <c r="A72" s="131"/>
      <c r="B72" s="14"/>
      <c r="C72" s="14"/>
      <c r="D72" s="14"/>
      <c r="E72" s="14"/>
      <c r="F72" s="14"/>
      <c r="G72" s="130"/>
      <c r="H72" s="15"/>
      <c r="I72" s="131"/>
    </row>
    <row r="73" spans="1:9" x14ac:dyDescent="0.25">
      <c r="A73" s="131"/>
      <c r="B73" s="17"/>
      <c r="C73" s="17"/>
      <c r="D73" s="17"/>
      <c r="E73" s="17"/>
      <c r="F73" s="17"/>
      <c r="G73" s="126"/>
      <c r="H73" s="21"/>
      <c r="I73" s="131"/>
    </row>
    <row r="74" spans="1:9" x14ac:dyDescent="0.25">
      <c r="A74" s="131"/>
      <c r="B74" s="17"/>
      <c r="C74" s="17"/>
      <c r="D74" s="17"/>
      <c r="E74" s="17"/>
      <c r="F74" s="17"/>
      <c r="G74" s="126"/>
      <c r="H74" s="21"/>
      <c r="I74" s="131"/>
    </row>
    <row r="75" spans="1:9" ht="15.75" thickBot="1" x14ac:dyDescent="0.3">
      <c r="A75" s="131"/>
      <c r="B75" s="18"/>
      <c r="C75" s="18"/>
      <c r="D75" s="18"/>
      <c r="E75" s="18"/>
      <c r="F75" s="18"/>
      <c r="G75" s="127"/>
      <c r="H75" s="22"/>
      <c r="I75" s="131"/>
    </row>
    <row r="76" spans="1:9" x14ac:dyDescent="0.25">
      <c r="A76" s="131"/>
      <c r="B76" s="632"/>
      <c r="C76" s="630"/>
      <c r="D76" s="630"/>
      <c r="E76" s="89" t="s">
        <v>284</v>
      </c>
      <c r="F76" s="141"/>
      <c r="G76" s="143">
        <f>SUM(G72:G75)</f>
        <v>0</v>
      </c>
      <c r="H76" s="97">
        <f>SUM(H72:H75)</f>
        <v>0</v>
      </c>
      <c r="I76" s="131"/>
    </row>
    <row r="77" spans="1:9" ht="4.5" customHeight="1" x14ac:dyDescent="0.25">
      <c r="A77" s="131"/>
      <c r="B77" s="6"/>
      <c r="C77" s="7"/>
      <c r="D77" s="7"/>
      <c r="E77" s="7"/>
      <c r="F77" s="7"/>
      <c r="G77" s="20"/>
      <c r="H77" s="8"/>
      <c r="I77" s="131"/>
    </row>
    <row r="78" spans="1:9" x14ac:dyDescent="0.25">
      <c r="A78" s="131"/>
      <c r="B78" s="629" t="s">
        <v>292</v>
      </c>
      <c r="C78" s="630"/>
      <c r="D78" s="630"/>
      <c r="E78" s="630"/>
      <c r="F78" s="631"/>
      <c r="G78" s="108"/>
      <c r="H78" s="91"/>
      <c r="I78" s="131"/>
    </row>
    <row r="79" spans="1:9" x14ac:dyDescent="0.25">
      <c r="A79" s="131"/>
      <c r="B79" s="14"/>
      <c r="C79" s="14"/>
      <c r="D79" s="14"/>
      <c r="E79" s="14"/>
      <c r="F79" s="14"/>
      <c r="G79" s="130"/>
      <c r="H79" s="15"/>
      <c r="I79" s="131"/>
    </row>
    <row r="80" spans="1:9" ht="15.75" thickBot="1" x14ac:dyDescent="0.3">
      <c r="A80" s="131"/>
      <c r="B80" s="18"/>
      <c r="C80" s="18"/>
      <c r="D80" s="18"/>
      <c r="E80" s="18"/>
      <c r="F80" s="18"/>
      <c r="G80" s="127"/>
      <c r="H80" s="15"/>
      <c r="I80" s="131"/>
    </row>
    <row r="81" spans="1:17" x14ac:dyDescent="0.25">
      <c r="A81" s="131"/>
      <c r="B81" s="99"/>
      <c r="C81" s="100"/>
      <c r="D81" s="100"/>
      <c r="E81" s="100" t="s">
        <v>284</v>
      </c>
      <c r="F81" s="100"/>
      <c r="G81" s="143">
        <f>SUM(G79:G80)</f>
        <v>0</v>
      </c>
      <c r="H81" s="97">
        <f>SUM(H79:H80)</f>
        <v>0</v>
      </c>
      <c r="I81" s="131"/>
    </row>
    <row r="82" spans="1:17" ht="6.75" customHeight="1" x14ac:dyDescent="0.25">
      <c r="A82" s="131"/>
      <c r="B82" s="6"/>
      <c r="C82" s="7"/>
      <c r="D82" s="7"/>
      <c r="E82" s="7"/>
      <c r="F82" s="7"/>
      <c r="G82" s="20"/>
      <c r="H82" s="8"/>
      <c r="I82" s="131"/>
    </row>
    <row r="83" spans="1:17" x14ac:dyDescent="0.25">
      <c r="A83" s="131"/>
      <c r="B83" s="629" t="s">
        <v>345</v>
      </c>
      <c r="C83" s="630"/>
      <c r="D83" s="630"/>
      <c r="E83" s="630"/>
      <c r="F83" s="631"/>
      <c r="G83" s="108"/>
      <c r="H83" s="92"/>
      <c r="I83" s="131"/>
    </row>
    <row r="84" spans="1:17" x14ac:dyDescent="0.25">
      <c r="A84" s="131"/>
      <c r="B84" s="17"/>
      <c r="C84" s="17"/>
      <c r="D84" s="17"/>
      <c r="E84" s="17"/>
      <c r="F84" s="17"/>
      <c r="G84" s="126"/>
      <c r="H84" s="15"/>
      <c r="I84" s="131"/>
    </row>
    <row r="85" spans="1:17" x14ac:dyDescent="0.25">
      <c r="A85" s="131"/>
      <c r="B85" s="17"/>
      <c r="C85" s="17"/>
      <c r="D85" s="17"/>
      <c r="E85" s="17"/>
      <c r="F85" s="17"/>
      <c r="G85" s="126"/>
      <c r="H85" s="15"/>
      <c r="I85" s="131"/>
    </row>
    <row r="86" spans="1:17" ht="15.75" thickBot="1" x14ac:dyDescent="0.3">
      <c r="A86" s="131"/>
      <c r="B86" s="14"/>
      <c r="C86" s="14"/>
      <c r="D86" s="14"/>
      <c r="E86" s="14"/>
      <c r="F86" s="14"/>
      <c r="G86" s="128"/>
      <c r="H86" s="124"/>
      <c r="I86" s="131"/>
    </row>
    <row r="87" spans="1:17" x14ac:dyDescent="0.25">
      <c r="A87" s="131"/>
      <c r="B87" s="98"/>
      <c r="C87" s="89"/>
      <c r="D87" s="89"/>
      <c r="E87" s="89" t="s">
        <v>284</v>
      </c>
      <c r="F87" s="89"/>
      <c r="G87" s="143">
        <f>SUM(G84:G86)</f>
        <v>0</v>
      </c>
      <c r="H87" s="113">
        <f>SUM(H84:H86)</f>
        <v>0</v>
      </c>
      <c r="I87" s="131"/>
    </row>
    <row r="88" spans="1:17" ht="5.25" customHeight="1" x14ac:dyDescent="0.25">
      <c r="A88" s="131"/>
      <c r="B88" s="104"/>
      <c r="C88" s="105"/>
      <c r="D88" s="105"/>
      <c r="E88" s="105"/>
      <c r="F88" s="105"/>
      <c r="G88" s="106"/>
      <c r="H88" s="106"/>
      <c r="I88" s="131"/>
      <c r="Q88" s="23"/>
    </row>
    <row r="89" spans="1:17" x14ac:dyDescent="0.25">
      <c r="A89" s="131"/>
      <c r="B89" s="629" t="s">
        <v>341</v>
      </c>
      <c r="C89" s="630"/>
      <c r="D89" s="630"/>
      <c r="E89" s="630"/>
      <c r="F89" s="631"/>
      <c r="G89" s="108"/>
      <c r="H89" s="108"/>
      <c r="I89" s="131"/>
    </row>
    <row r="90" spans="1:17" x14ac:dyDescent="0.25">
      <c r="A90" s="131"/>
      <c r="B90" s="14"/>
      <c r="C90" s="14"/>
      <c r="D90" s="14"/>
      <c r="E90" s="14"/>
      <c r="F90" s="14"/>
      <c r="G90" s="130"/>
      <c r="H90" s="15"/>
      <c r="I90" s="131"/>
    </row>
    <row r="91" spans="1:17" ht="15.75" thickBot="1" x14ac:dyDescent="0.3">
      <c r="A91" s="131"/>
      <c r="B91" s="14"/>
      <c r="C91" s="14"/>
      <c r="D91" s="14"/>
      <c r="E91" s="14"/>
      <c r="F91" s="14"/>
      <c r="G91" s="142"/>
      <c r="H91" s="15"/>
      <c r="I91" s="131"/>
    </row>
    <row r="92" spans="1:17" x14ac:dyDescent="0.25">
      <c r="A92" s="131"/>
      <c r="B92" s="98"/>
      <c r="C92" s="89"/>
      <c r="D92" s="89"/>
      <c r="E92" s="89" t="s">
        <v>284</v>
      </c>
      <c r="F92" s="89"/>
      <c r="G92" s="143">
        <f>SUM(G90:G91)</f>
        <v>0</v>
      </c>
      <c r="H92" s="107">
        <f>SUM(H90:H91)</f>
        <v>0</v>
      </c>
      <c r="I92" s="131"/>
    </row>
    <row r="93" spans="1:17" ht="5.25" customHeight="1" x14ac:dyDescent="0.25">
      <c r="A93" s="131"/>
      <c r="B93" s="104"/>
      <c r="C93" s="105"/>
      <c r="D93" s="105"/>
      <c r="E93" s="105"/>
      <c r="F93" s="105"/>
      <c r="G93" s="106"/>
      <c r="H93" s="106"/>
      <c r="I93" s="131"/>
      <c r="Q93" s="23"/>
    </row>
    <row r="94" spans="1:17" ht="15.75" thickBot="1" x14ac:dyDescent="0.3">
      <c r="A94" s="131"/>
      <c r="B94" s="101"/>
      <c r="C94" s="61"/>
      <c r="D94" s="61"/>
      <c r="E94" s="61"/>
      <c r="F94" s="60" t="s">
        <v>289</v>
      </c>
      <c r="G94" s="115">
        <f>SUM(G28,G34,G41,G49,G57,G63,G69,G76,G81,G87,G92)</f>
        <v>0</v>
      </c>
      <c r="H94" s="114">
        <f>SUM(H28,H34,H41,H49,H57,H63,H69,H76,H81,H87,H92)</f>
        <v>0</v>
      </c>
      <c r="I94" s="131"/>
    </row>
    <row r="95" spans="1:17" x14ac:dyDescent="0.25">
      <c r="A95" s="28"/>
      <c r="B95" s="116"/>
      <c r="C95" s="116"/>
      <c r="D95" s="116"/>
      <c r="E95" s="116"/>
      <c r="F95" s="117"/>
      <c r="G95" s="118"/>
      <c r="H95" s="119"/>
      <c r="I95" s="131"/>
    </row>
    <row r="96" spans="1:17" x14ac:dyDescent="0.25">
      <c r="A96" s="28"/>
      <c r="B96" s="30"/>
      <c r="C96" s="30"/>
      <c r="D96" s="30"/>
      <c r="E96" s="30"/>
      <c r="F96" s="120"/>
      <c r="G96" s="121"/>
      <c r="H96" s="122"/>
      <c r="I96" s="131"/>
    </row>
    <row r="97" spans="1:17" x14ac:dyDescent="0.25">
      <c r="A97" s="28"/>
      <c r="B97" s="30"/>
      <c r="C97" s="30"/>
      <c r="D97" s="30"/>
      <c r="E97" s="30"/>
      <c r="F97" s="120"/>
      <c r="G97" s="121"/>
      <c r="H97" s="122"/>
      <c r="I97" s="28"/>
    </row>
    <row r="98" spans="1:17" x14ac:dyDescent="0.25">
      <c r="A98" s="28"/>
      <c r="B98" s="29" t="s">
        <v>343</v>
      </c>
      <c r="C98" s="28"/>
      <c r="D98" s="28"/>
      <c r="E98" s="28"/>
      <c r="F98" s="28"/>
      <c r="G98" s="28"/>
      <c r="H98" s="28"/>
      <c r="I98" s="28"/>
    </row>
    <row r="99" spans="1:17" x14ac:dyDescent="0.25">
      <c r="A99" s="28"/>
      <c r="B99" s="629" t="s">
        <v>349</v>
      </c>
      <c r="C99" s="630"/>
      <c r="D99" s="630"/>
      <c r="E99" s="630"/>
      <c r="F99" s="630"/>
      <c r="G99" s="634"/>
      <c r="H99" s="93"/>
      <c r="I99" s="28"/>
    </row>
    <row r="100" spans="1:17" x14ac:dyDescent="0.25">
      <c r="A100" s="28"/>
      <c r="B100" s="14"/>
      <c r="C100" s="14"/>
      <c r="D100" s="14"/>
      <c r="E100" s="14"/>
      <c r="F100" s="14"/>
      <c r="G100" s="150"/>
      <c r="H100" s="142"/>
      <c r="I100" s="28"/>
    </row>
    <row r="101" spans="1:17" x14ac:dyDescent="0.25">
      <c r="A101" s="28"/>
      <c r="B101" s="17"/>
      <c r="C101" s="17"/>
      <c r="D101" s="17"/>
      <c r="E101" s="17"/>
      <c r="F101" s="17"/>
      <c r="G101" s="151"/>
      <c r="H101" s="142"/>
      <c r="I101" s="28"/>
    </row>
    <row r="102" spans="1:17" x14ac:dyDescent="0.25">
      <c r="A102" s="28"/>
      <c r="B102" s="17"/>
      <c r="C102" s="17"/>
      <c r="D102" s="17"/>
      <c r="E102" s="17"/>
      <c r="F102" s="17"/>
      <c r="G102" s="151"/>
      <c r="H102" s="142"/>
      <c r="I102" s="28"/>
    </row>
    <row r="103" spans="1:17" x14ac:dyDescent="0.25">
      <c r="A103" s="28"/>
      <c r="B103" s="17"/>
      <c r="C103" s="17"/>
      <c r="D103" s="17"/>
      <c r="E103" s="17"/>
      <c r="F103" s="17"/>
      <c r="G103" s="151"/>
      <c r="H103" s="125"/>
      <c r="I103" s="28"/>
    </row>
    <row r="104" spans="1:17" ht="5.25" customHeight="1" thickBot="1" x14ac:dyDescent="0.3">
      <c r="A104" s="28"/>
      <c r="B104" s="104"/>
      <c r="C104" s="105"/>
      <c r="D104" s="105"/>
      <c r="E104" s="105"/>
      <c r="F104" s="105"/>
      <c r="G104" s="106"/>
      <c r="H104" s="106"/>
      <c r="I104" s="28"/>
      <c r="Q104" s="23"/>
    </row>
    <row r="105" spans="1:17" x14ac:dyDescent="0.25">
      <c r="A105" s="28"/>
      <c r="B105" s="101"/>
      <c r="C105" s="61"/>
      <c r="D105" s="61"/>
      <c r="E105" s="61"/>
      <c r="F105" s="60" t="s">
        <v>289</v>
      </c>
      <c r="G105" s="152">
        <f>SUM(G100:G103)</f>
        <v>0</v>
      </c>
      <c r="H105" s="149"/>
      <c r="I105" s="28"/>
    </row>
    <row r="106" spans="1:17" ht="12.7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</row>
    <row r="107" spans="1:17" ht="23.25" customHeight="1" x14ac:dyDescent="0.25">
      <c r="A107" s="28"/>
      <c r="B107" s="24" t="s">
        <v>242</v>
      </c>
      <c r="C107" s="25"/>
      <c r="D107" s="26"/>
      <c r="E107" s="26"/>
      <c r="F107" s="24" t="s">
        <v>243</v>
      </c>
      <c r="G107" s="24"/>
      <c r="H107" s="26"/>
      <c r="I107" s="28"/>
    </row>
    <row r="108" spans="1:17" x14ac:dyDescent="0.25">
      <c r="A108" s="28"/>
      <c r="B108" s="44"/>
      <c r="C108" s="44"/>
      <c r="D108" s="45"/>
      <c r="E108" s="46"/>
      <c r="F108" s="47" t="s">
        <v>244</v>
      </c>
      <c r="G108" s="47"/>
      <c r="H108" s="45"/>
      <c r="I108" s="28"/>
      <c r="O108" s="27"/>
    </row>
    <row r="109" spans="1:17" x14ac:dyDescent="0.25">
      <c r="A109" s="28"/>
      <c r="B109" s="48"/>
      <c r="C109" s="49"/>
      <c r="D109" s="47"/>
      <c r="E109" s="50"/>
      <c r="F109" s="51" t="s">
        <v>245</v>
      </c>
      <c r="G109" s="51"/>
      <c r="H109" s="47"/>
      <c r="I109" s="28"/>
    </row>
    <row r="110" spans="1:17" x14ac:dyDescent="0.25">
      <c r="A110" s="28"/>
      <c r="B110" s="28"/>
      <c r="C110" s="28"/>
      <c r="D110" s="28"/>
      <c r="E110" s="28"/>
      <c r="F110" s="28"/>
      <c r="G110" s="28"/>
      <c r="H110" s="28"/>
      <c r="I110" s="28"/>
    </row>
  </sheetData>
  <sheetProtection password="FF3F" sheet="1" objects="1" scenarios="1" formatCells="0" formatColumns="0" formatRows="0" insertColumns="0" insertRows="0" deleteColumns="0" deleteRows="0"/>
  <mergeCells count="26">
    <mergeCell ref="B99:G99"/>
    <mergeCell ref="B1:H1"/>
    <mergeCell ref="B4:H4"/>
    <mergeCell ref="B8:D8"/>
    <mergeCell ref="B12:D12"/>
    <mergeCell ref="B15:D15"/>
    <mergeCell ref="B20:H20"/>
    <mergeCell ref="B23:F23"/>
    <mergeCell ref="B28:D28"/>
    <mergeCell ref="B30:F30"/>
    <mergeCell ref="B34:D34"/>
    <mergeCell ref="B36:F36"/>
    <mergeCell ref="B41:D41"/>
    <mergeCell ref="B2:H2"/>
    <mergeCell ref="B89:F89"/>
    <mergeCell ref="B42:H42"/>
    <mergeCell ref="B83:F83"/>
    <mergeCell ref="B65:F65"/>
    <mergeCell ref="B71:F71"/>
    <mergeCell ref="B76:D76"/>
    <mergeCell ref="B78:F78"/>
    <mergeCell ref="B43:F43"/>
    <mergeCell ref="B49:D49"/>
    <mergeCell ref="B51:F51"/>
    <mergeCell ref="B59:F59"/>
    <mergeCell ref="B52:F5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9</vt:i4>
      </vt:variant>
    </vt:vector>
  </HeadingPairs>
  <TitlesOfParts>
    <vt:vector size="13" baseType="lpstr">
      <vt:lpstr>PERIODIKA 2016  NNO</vt:lpstr>
      <vt:lpstr>Data</vt:lpstr>
      <vt:lpstr>PERIODIKA 2016_podníkatel a FO</vt:lpstr>
      <vt:lpstr>PŘEHLED DOKLADŮ</vt:lpstr>
      <vt:lpstr>Data</vt:lpstr>
      <vt:lpstr>Datum</vt:lpstr>
      <vt:lpstr>DPH</vt:lpstr>
      <vt:lpstr>Data!elektronicky</vt:lpstr>
      <vt:lpstr>Kraj</vt:lpstr>
      <vt:lpstr>Nezisková</vt:lpstr>
      <vt:lpstr>Neziskovky</vt:lpstr>
      <vt:lpstr>Okres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2016-08-31T13:16:22Z</cp:lastPrinted>
  <dcterms:created xsi:type="dcterms:W3CDTF">2014-08-07T08:31:29Z</dcterms:created>
  <dcterms:modified xsi:type="dcterms:W3CDTF">2016-10-11T08:50:32Z</dcterms:modified>
</cp:coreProperties>
</file>