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65" yWindow="-195" windowWidth="12945" windowHeight="12300" firstSheet="1" activeTab="3"/>
  </bookViews>
  <sheets>
    <sheet name="AKCE 2016_NNO" sheetId="7" r:id="rId1"/>
    <sheet name="AKCE 2016_podnikatel a FO" sheetId="1" r:id="rId2"/>
    <sheet name="Data" sheetId="3" state="hidden" r:id="rId3"/>
    <sheet name="Přehled dokladů" sheetId="8" r:id="rId4"/>
  </sheets>
  <externalReferences>
    <externalReference r:id="rId5"/>
  </externalReferences>
  <definedNames>
    <definedName name="A">#REF!</definedName>
    <definedName name="A.">#REF!</definedName>
    <definedName name="Data">Data!$G$1:$G$48</definedName>
    <definedName name="Datum">Data!$C$1:$C$32</definedName>
    <definedName name="DPH">Data!$K$1:$K$3</definedName>
    <definedName name="elektronicky" localSheetId="2">Data!$C$2:$C$32</definedName>
    <definedName name="Kraj">Data!$F$1:$F$15</definedName>
    <definedName name="Literatura_okruhy">[1]Data!$F$1:$F$8</definedName>
    <definedName name="Nezisk">[1]Data!$I$1:$I$10</definedName>
    <definedName name="Neziskové">Data!$L$1:$L$10</definedName>
    <definedName name="Neziskovky">Data!$A$1:$A$10</definedName>
    <definedName name="Okres">Data!$E$1:$E$104</definedName>
    <definedName name="Okruhy">Data!$H$1:$H$5</definedName>
    <definedName name="Podnikatelské">Data!$M$1:$M$5</definedName>
    <definedName name="Termín">[1]Data!$N$1:$N$48</definedName>
    <definedName name="Vydání">[1]Data!$J$1:$J$6</definedName>
    <definedName name="Z_9D8F0199_9CB8_4FBA_852E_7E4A67D97509_.wvu.Cols" localSheetId="1" hidden="1">'AKCE 2016_podnikatel a FO'!$L:$L</definedName>
    <definedName name="Z_9D8F0199_9CB8_4FBA_852E_7E4A67D97509_.wvu.PrintArea" localSheetId="1" hidden="1">'AKCE 2016_podnikatel a FO'!$A$1:$J$74</definedName>
    <definedName name="zisk">Data!#REF!</definedName>
    <definedName name="Ziskovky">Data!$B$1:$B$6</definedName>
  </definedNames>
  <calcPr calcId="145621"/>
  <customWorkbookViews>
    <customWorkbookView name="Fišer Bohumil – osobní zobrazení" guid="{9D8F0199-9CB8-4FBA-852E-7E4A67D97509}" mergeInterval="0" personalView="1" maximized="1" windowWidth="1916" windowHeight="789" activeSheetId="2"/>
  </customWorkbookViews>
</workbook>
</file>

<file path=xl/calcChain.xml><?xml version="1.0" encoding="utf-8"?>
<calcChain xmlns="http://schemas.openxmlformats.org/spreadsheetml/2006/main">
  <c r="H114" i="7" l="1"/>
  <c r="H114" i="1"/>
  <c r="H93" i="7"/>
  <c r="H95" i="1"/>
  <c r="I77" i="7"/>
  <c r="I67" i="7"/>
  <c r="F87" i="8" l="1"/>
  <c r="F22" i="7" l="1"/>
  <c r="F22" i="1"/>
  <c r="F45" i="8" l="1"/>
  <c r="F58" i="8" l="1"/>
  <c r="F78" i="8"/>
  <c r="F16" i="8"/>
  <c r="F13" i="8"/>
  <c r="H94" i="1"/>
  <c r="G94" i="1"/>
  <c r="F94" i="1"/>
  <c r="F72" i="8" l="1"/>
  <c r="F65" i="8"/>
  <c r="F52" i="8"/>
  <c r="F36" i="8"/>
  <c r="F28" i="8"/>
  <c r="F89" i="8" l="1"/>
  <c r="G76" i="7"/>
  <c r="G75" i="7"/>
  <c r="F75" i="7"/>
  <c r="F76" i="7" s="1"/>
  <c r="I53" i="1" l="1"/>
  <c r="I52" i="1"/>
  <c r="G87" i="8" l="1"/>
  <c r="G78" i="8"/>
  <c r="G72" i="8"/>
  <c r="G65" i="8"/>
  <c r="G58" i="8"/>
  <c r="G52" i="8"/>
  <c r="G45" i="8"/>
  <c r="G36" i="8"/>
  <c r="G28" i="8"/>
  <c r="G89" i="8" l="1"/>
  <c r="H106" i="7"/>
  <c r="F106" i="7"/>
  <c r="H115" i="7" l="1"/>
  <c r="H124" i="7"/>
  <c r="F124" i="7"/>
  <c r="H92" i="7" l="1"/>
  <c r="G92" i="7"/>
  <c r="G93" i="7" s="1"/>
  <c r="E134" i="7" s="1"/>
  <c r="F92" i="7"/>
  <c r="F93" i="7" s="1"/>
  <c r="I53" i="7"/>
  <c r="I52" i="7"/>
  <c r="H108" i="1"/>
  <c r="H115" i="1" s="1"/>
  <c r="F108" i="7" l="1"/>
  <c r="F107" i="7"/>
  <c r="H108" i="7"/>
  <c r="H107" i="7"/>
  <c r="H124" i="1"/>
  <c r="F128" i="7"/>
  <c r="G75" i="1"/>
  <c r="G95" i="1" l="1"/>
  <c r="E134" i="1" s="1"/>
  <c r="G76" i="1"/>
  <c r="H128" i="7"/>
  <c r="H109" i="1" l="1"/>
  <c r="H128" i="1"/>
  <c r="F108" i="1" l="1"/>
  <c r="F115" i="1" s="1"/>
  <c r="F124" i="1" s="1"/>
  <c r="F75" i="1"/>
  <c r="F95" i="1" l="1"/>
  <c r="F109" i="1" s="1"/>
  <c r="F76" i="1"/>
  <c r="F128" i="1" l="1"/>
</calcChain>
</file>

<file path=xl/comments1.xml><?xml version="1.0" encoding="utf-8"?>
<comments xmlns="http://schemas.openxmlformats.org/spreadsheetml/2006/main">
  <authors>
    <author>Fišer Bohumil</author>
  </authors>
  <commentList>
    <comment ref="G1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3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 a vyberte</t>
        </r>
      </text>
    </comment>
    <comment ref="B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G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B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a vyberte</t>
        </r>
      </text>
    </comment>
    <comment ref="F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</commentList>
</comments>
</file>

<file path=xl/comments2.xml><?xml version="1.0" encoding="utf-8"?>
<comments xmlns="http://schemas.openxmlformats.org/spreadsheetml/2006/main">
  <authors>
    <author>Fišer Bohumil</author>
  </authors>
  <commentList>
    <comment ref="G1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3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 a vyberte</t>
        </r>
      </text>
    </comment>
    <comment ref="B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G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B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a vyberte</t>
        </r>
      </text>
    </comment>
    <comment ref="F3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</commentList>
</comments>
</file>

<file path=xl/sharedStrings.xml><?xml version="1.0" encoding="utf-8"?>
<sst xmlns="http://schemas.openxmlformats.org/spreadsheetml/2006/main" count="519" uniqueCount="361">
  <si>
    <t xml:space="preserve">Tematický okruh: </t>
  </si>
  <si>
    <t xml:space="preserve">Plátce DPH: </t>
  </si>
  <si>
    <t>Právní forma:</t>
  </si>
  <si>
    <t>b)  nezisková či příspěvková organizace</t>
  </si>
  <si>
    <t>IČ :</t>
  </si>
  <si>
    <t>Okres:</t>
  </si>
  <si>
    <t>Kraj: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</si>
  <si>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</si>
  <si>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</si>
  <si>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Tel:</t>
  </si>
  <si>
    <t>Mail. adresa:</t>
  </si>
  <si>
    <t>rok</t>
  </si>
  <si>
    <t>MK
literatura</t>
  </si>
  <si>
    <t>MK
ost.umění</t>
  </si>
  <si>
    <t>MK
ost. odbory</t>
  </si>
  <si>
    <t>St. fond
kultury</t>
  </si>
  <si>
    <t>Jiná mi-nisterstva</t>
  </si>
  <si>
    <t>Krajský
úřad</t>
  </si>
  <si>
    <t>Město /
obec</t>
  </si>
  <si>
    <t>Celkem</t>
  </si>
  <si>
    <t>Partneři projektu a spolupracující subjekty :</t>
  </si>
  <si>
    <t>Nepřímé náklady celkem</t>
  </si>
  <si>
    <t>Přímé náklady celkem</t>
  </si>
  <si>
    <t>Náklady celkem (přímé a nepřímé)</t>
  </si>
  <si>
    <t>Příjmy celkem</t>
  </si>
  <si>
    <t>Státní fond kultury</t>
  </si>
  <si>
    <t>jiný subjekt</t>
  </si>
  <si>
    <t>Středočeský kraj   20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</si>
  <si>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</si>
  <si>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</si>
  <si>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</si>
  <si>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</si>
  <si>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</si>
  <si>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</si>
  <si>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</si>
  <si>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</si>
  <si>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</si>
  <si>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</si>
  <si>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</si>
  <si>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</si>
  <si>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311   České Budějovice</t>
  </si>
  <si>
    <t>Jihočeský kraj    31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</si>
  <si>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</si>
  <si>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</si>
  <si>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</si>
  <si>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</si>
  <si>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</si>
  <si>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</si>
  <si>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</si>
  <si>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</si>
  <si>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</si>
  <si>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</si>
  <si>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</si>
  <si>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</si>
  <si>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</si>
  <si>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</si>
  <si>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</si>
  <si>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</si>
  <si>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</si>
  <si>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</si>
  <si>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</si>
  <si>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</si>
  <si>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</si>
  <si>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</si>
  <si>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</si>
  <si>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</si>
  <si>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</si>
  <si>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</si>
  <si>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</si>
  <si>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</si>
  <si>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</si>
  <si>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</si>
  <si>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</si>
  <si>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</si>
  <si>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</si>
  <si>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</si>
  <si>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</si>
  <si>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</si>
  <si>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</si>
  <si>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</si>
  <si>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</si>
  <si>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</si>
  <si>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</si>
  <si>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</si>
  <si>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</si>
  <si>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</si>
  <si>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</si>
  <si>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</si>
  <si>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</si>
  <si>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</si>
  <si>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</si>
  <si>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</si>
  <si>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</si>
  <si>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</si>
  <si>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</si>
  <si>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</si>
  <si>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</si>
  <si>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</si>
  <si>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</si>
  <si>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</si>
  <si>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</si>
  <si>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</si>
  <si>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</si>
  <si>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</si>
  <si>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</si>
  <si>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</si>
  <si>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</si>
  <si>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</si>
  <si>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</si>
  <si>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</si>
  <si>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</si>
  <si>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</si>
  <si>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</si>
  <si>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</si>
  <si>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</si>
  <si>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</si>
  <si>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>5221   obecně prosp. spol.</t>
  </si>
  <si>
    <t>5222   spolek</t>
  </si>
  <si>
    <t>5332   vysoká škola</t>
  </si>
  <si>
    <t>5212   fyzická osoba</t>
  </si>
  <si>
    <t>5213   obchodní spol.</t>
  </si>
  <si>
    <t xml:space="preserve">Hl. město Praha    10 </t>
  </si>
  <si>
    <t xml:space="preserve">Hl. město Praha   </t>
  </si>
  <si>
    <t xml:space="preserve">Jihočeský  </t>
  </si>
  <si>
    <t>Jihomoravský</t>
  </si>
  <si>
    <t xml:space="preserve">Karlovarský </t>
  </si>
  <si>
    <t>Královéhradecký</t>
  </si>
  <si>
    <t xml:space="preserve">Liberecký </t>
  </si>
  <si>
    <t xml:space="preserve">Moravskoslezský </t>
  </si>
  <si>
    <t xml:space="preserve">Olomoucký   </t>
  </si>
  <si>
    <t xml:space="preserve">Pardubický  </t>
  </si>
  <si>
    <t xml:space="preserve">Plzeňský </t>
  </si>
  <si>
    <t xml:space="preserve">Středočeský   </t>
  </si>
  <si>
    <t xml:space="preserve">Ústecký </t>
  </si>
  <si>
    <t xml:space="preserve">Vysočina  </t>
  </si>
  <si>
    <t xml:space="preserve">Zlínský </t>
  </si>
  <si>
    <t>5229   nadace, ndační fond</t>
  </si>
  <si>
    <t>5229   sdružení práv. osob</t>
  </si>
  <si>
    <t>5321  přísp. org. měst a obcí</t>
  </si>
  <si>
    <t>5323   přísp. org. kraj.úřadů</t>
  </si>
  <si>
    <t>5334   veřejná výzkumná instituce</t>
  </si>
  <si>
    <t>15. 10.</t>
  </si>
  <si>
    <t>16. 10.</t>
  </si>
  <si>
    <t>17. 10.</t>
  </si>
  <si>
    <t>18. 10.</t>
  </si>
  <si>
    <t>19. 10.</t>
  </si>
  <si>
    <t>20. 10.</t>
  </si>
  <si>
    <t>21. 10.</t>
  </si>
  <si>
    <t>22. 10.</t>
  </si>
  <si>
    <t>23. 10.</t>
  </si>
  <si>
    <t>24. 10.</t>
  </si>
  <si>
    <t>15. 09.</t>
  </si>
  <si>
    <t>16. 09.</t>
  </si>
  <si>
    <t>17. 09.</t>
  </si>
  <si>
    <t>18. 09.</t>
  </si>
  <si>
    <t>19. 09.</t>
  </si>
  <si>
    <t>20. 09.</t>
  </si>
  <si>
    <t>21. 09.</t>
  </si>
  <si>
    <t>22. 09.</t>
  </si>
  <si>
    <t>23. 09.</t>
  </si>
  <si>
    <t>24. 09.</t>
  </si>
  <si>
    <t>25. 09.</t>
  </si>
  <si>
    <t>26. 09.</t>
  </si>
  <si>
    <t>27. 09.</t>
  </si>
  <si>
    <t>28. 09.</t>
  </si>
  <si>
    <t>29. 09.</t>
  </si>
  <si>
    <t>30. 09.</t>
  </si>
  <si>
    <t>3. 10.</t>
  </si>
  <si>
    <t>4. 10.</t>
  </si>
  <si>
    <t>5. 10.</t>
  </si>
  <si>
    <t>6. 10.</t>
  </si>
  <si>
    <t>7. 10.</t>
  </si>
  <si>
    <t>8. 10.</t>
  </si>
  <si>
    <t>9. 10.</t>
  </si>
  <si>
    <t>10. 10.</t>
  </si>
  <si>
    <t>11. 10.</t>
  </si>
  <si>
    <t>12. 10.</t>
  </si>
  <si>
    <t>13. 10.</t>
  </si>
  <si>
    <t>14. 10.</t>
  </si>
  <si>
    <t>25. 10.</t>
  </si>
  <si>
    <t>26. 10.</t>
  </si>
  <si>
    <t>27. 10.</t>
  </si>
  <si>
    <t>28. 10.</t>
  </si>
  <si>
    <t>29. 10.</t>
  </si>
  <si>
    <t>30. 10.</t>
  </si>
  <si>
    <t>31. 10.</t>
  </si>
  <si>
    <t>1. 10.</t>
  </si>
  <si>
    <t>2. 10.</t>
  </si>
  <si>
    <t>označte</t>
  </si>
  <si>
    <t xml:space="preserve">označte </t>
  </si>
  <si>
    <t>(s.r.o., a.s., družstvo apod.)</t>
  </si>
  <si>
    <t>2.    Festivaly a přehlídky</t>
  </si>
  <si>
    <t>3.    Literární pořady</t>
  </si>
  <si>
    <t>5.    Celoroční činnost</t>
  </si>
  <si>
    <t>4.    Soutěže, výstavy, semináře aj.</t>
  </si>
  <si>
    <t>Místo konání :</t>
  </si>
  <si>
    <t>Termín konání:</t>
  </si>
  <si>
    <t>Dostupnost na internetu / web. adresa :</t>
  </si>
  <si>
    <t>Náklady na propagaci</t>
  </si>
  <si>
    <t>Nájem prostor pro realizaci projektu</t>
  </si>
  <si>
    <t>Autorské poplatky (OSA, Dilia apod.)</t>
  </si>
  <si>
    <t>Příjmy z reklamy</t>
  </si>
  <si>
    <t>Finanční dary vázané na realizaci projektu</t>
  </si>
  <si>
    <t>Dotace z odd. literatury</t>
  </si>
  <si>
    <t>ano</t>
  </si>
  <si>
    <t>ne</t>
  </si>
  <si>
    <t>a) obchodní či jiná podnikatelská spol.; fyzická osoba</t>
  </si>
  <si>
    <t>Nájem kancelářských prostor</t>
  </si>
  <si>
    <t>Odpisy, bank.poplatky, účetní služby apod.</t>
  </si>
  <si>
    <t>Číslo a datum registrace (spolky, o.p.s. apod.)</t>
  </si>
  <si>
    <r>
      <t xml:space="preserve">1.  Nepřímé (režijní) náklady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</si>
  <si>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r>
      <t xml:space="preserve">2.  Přímé náklady 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</si>
  <si>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r>
      <rPr>
        <sz val="10"/>
        <color theme="1"/>
        <rFont val="Calibri"/>
        <family val="2"/>
        <charset val="238"/>
        <scheme val="minor"/>
      </rPr>
      <t>Dotace odd. umění MK</t>
    </r>
    <r>
      <rPr>
        <sz val="8"/>
        <color theme="1"/>
        <rFont val="Calibri"/>
        <family val="2"/>
        <charset val="238"/>
        <scheme val="minor"/>
      </rPr>
      <t xml:space="preserve"> (divadlo, hudba, výtv. umění)</t>
    </r>
  </si>
  <si>
    <r>
      <rPr>
        <sz val="10"/>
        <color theme="1"/>
        <rFont val="Calibri"/>
        <family val="2"/>
        <charset val="238"/>
        <scheme val="minor"/>
      </rPr>
      <t>Jiné ústřední orgány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(ministerstva bez MK)</t>
    </r>
  </si>
  <si>
    <r>
      <rPr>
        <sz val="9"/>
        <color theme="1"/>
        <rFont val="Calibri"/>
        <family val="2"/>
        <charset val="238"/>
        <scheme val="minor"/>
      </rPr>
      <t>Orgány státní správy /samosprávy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(kraje,města,obce)</t>
    </r>
  </si>
  <si>
    <t>Číslo rozhodnutí:</t>
  </si>
  <si>
    <t>Vrácené finanční prostředky:</t>
  </si>
  <si>
    <t xml:space="preserve">** Z nepřímých nákladů lze čerpat až do 10 % z dotace na tzv. režijní náklady, tj. na nájem kanc. prostor, energii, výdaje za poštovné, spoje a údržbu webových stránek, avšak pouze tehdy, pokud je tato nákladová položka nárokována v žádosti, schválena a uvedena v rozpisu nákladů v rozhodnutí o dotaci. Čerpání musí být doloženo v přehledu dokladů ve vyúčtování dotace. </t>
  </si>
  <si>
    <t>Čestné prohlášení k vyúčtování dotace</t>
  </si>
  <si>
    <t xml:space="preserve">Příjemce dotace čestně prohlašuje, že údaje, které uvedl ve formuláři vyúčtování, jsou úplné, správné a odpovídají skutečnosti a účetnictví příjemce,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</si>
  <si>
    <t xml:space="preserve"> (jméno, příjmení, podpis, razítko příjemce dotace, resp. osoby oprávněné 
 jednat jménem příjemce dotace, je-li jím právnická osoba)</t>
  </si>
  <si>
    <t xml:space="preserve">       ……………………..........................................................................</t>
  </si>
  <si>
    <t>Průměrná cena jedné vstupenky :</t>
  </si>
  <si>
    <t>Počet účinkujících :</t>
  </si>
  <si>
    <t>Skutečné
náklady</t>
  </si>
  <si>
    <t>Hrazeno
z dotace</t>
  </si>
  <si>
    <t xml:space="preserve"> ** podnikatelská org. - obchodní spol., fyzické osoby
* nestátní nezisková org.- o.p.s., spolek, nadace, nad.fond, přísp. org.               </t>
  </si>
  <si>
    <t>xxx</t>
  </si>
  <si>
    <t>Plánované
příjmy</t>
  </si>
  <si>
    <r>
      <t>Vstupné, kurzovné, účastnické, konferenční poplatky</t>
    </r>
    <r>
      <rPr>
        <sz val="9"/>
        <color theme="1"/>
        <rFont val="Calibri"/>
        <family val="2"/>
        <charset val="238"/>
        <scheme val="minor"/>
      </rPr>
      <t xml:space="preserve"> apod.</t>
    </r>
  </si>
  <si>
    <r>
      <rPr>
        <b/>
        <sz val="9"/>
        <color theme="1"/>
        <rFont val="Calibri"/>
        <family val="2"/>
        <charset val="238"/>
        <scheme val="minor"/>
      </rPr>
      <t>Příjmy z prodeje</t>
    </r>
    <r>
      <rPr>
        <sz val="9"/>
        <color theme="1"/>
        <rFont val="Calibri"/>
        <family val="2"/>
        <charset val="238"/>
        <scheme val="minor"/>
      </rPr>
      <t xml:space="preserve"> představení, z prodeje či pronájmu plochy aj.</t>
    </r>
  </si>
  <si>
    <t>Mzdové náklady související s realizací včetně pojištění a odvodů</t>
  </si>
  <si>
    <t>Nepřímé provoz. náklady, které je možno do výše 10 % hradit z dotace</t>
  </si>
  <si>
    <r>
      <t>I.</t>
    </r>
    <r>
      <rPr>
        <b/>
        <sz val="11"/>
        <color theme="1"/>
        <rFont val="Calibri"/>
        <family val="2"/>
        <charset val="238"/>
        <scheme val="minor"/>
      </rPr>
      <t xml:space="preserve">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</si>
  <si>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III. Údaje o příjemci dotace</t>
  </si>
  <si>
    <t>Přesný název příjemce:</t>
  </si>
  <si>
    <r>
      <rPr>
        <b/>
        <sz val="10"/>
        <color theme="1"/>
        <rFont val="Calibri"/>
        <family val="2"/>
        <charset val="238"/>
        <scheme val="minor"/>
      </rPr>
      <t>Adresa sídla příjemce</t>
    </r>
    <r>
      <rPr>
        <sz val="9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</si>
  <si>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zodp. za vyúčtování):</t>
    </r>
  </si>
  <si>
    <r>
      <t xml:space="preserve">Č. dokl. </t>
    </r>
    <r>
      <rPr>
        <b/>
        <sz val="8"/>
        <rFont val="Times New Roman"/>
        <family val="1"/>
        <charset val="238"/>
      </rPr>
      <t>(dle 
úč.evidence)</t>
    </r>
  </si>
  <si>
    <t>Dodavatel, příjemce</t>
  </si>
  <si>
    <t>Přebývající volné řádky můžete v tabulce po označení kliknutím podle potřeby odebrat či další vložit.</t>
  </si>
  <si>
    <t>V ………………… dne …………………</t>
  </si>
  <si>
    <t xml:space="preserve">                 (jméno, příjmení, podpis, razítko příjemce dotace, resp. osoby oprávněné</t>
  </si>
  <si>
    <t xml:space="preserve"> jednat jménem příjemce dotace, je-li jím právnická osoba)</t>
  </si>
  <si>
    <r>
      <rPr>
        <b/>
        <u/>
        <sz val="11"/>
        <color theme="1"/>
        <rFont val="Calibri"/>
        <family val="2"/>
        <charset val="238"/>
        <scheme val="minor"/>
      </rPr>
      <t>Název projektu</t>
    </r>
    <r>
      <rPr>
        <u/>
        <sz val="11"/>
        <color theme="1"/>
        <rFont val="Calibri"/>
        <family val="2"/>
        <charset val="238"/>
        <scheme val="minor"/>
      </rPr>
      <t xml:space="preserve"> :</t>
    </r>
  </si>
  <si>
    <t>(číslo účtu příjemce dotace)</t>
  </si>
  <si>
    <t>Č. účtu, ze kterého byla dotace čerpána :</t>
  </si>
  <si>
    <t>Tel.:</t>
  </si>
  <si>
    <t>Předpokl. 
náklady</t>
  </si>
  <si>
    <t>Plánované 
příjmy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</si>
  <si>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</si>
  <si>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t>Podíl dotace na celkových nákladech:</t>
  </si>
  <si>
    <t>(uveďte datum převodu a doložte fotokopií avíza)</t>
  </si>
  <si>
    <t>Počet vystoupení / počet jednotlivých akcí :</t>
  </si>
  <si>
    <t>Přehled o dotacích poskytnutých žadateli na tento projekt v minulých letech :</t>
  </si>
  <si>
    <t xml:space="preserve">Právní subjektivita </t>
  </si>
  <si>
    <t>Podnikatelská org., fyz. osoba**</t>
  </si>
  <si>
    <t>Příjmy z realizace projektu</t>
  </si>
  <si>
    <t>Vlastní finanční vklad žadatele // Předpokládá se dokrytí nákladů na projekt z vlastních zdrojů žadatele, 
a to nad rámec tržeb a případných poskytnutých dotací či jiných zdrojů krytí.</t>
  </si>
  <si>
    <t>Nestátní nezisková organizace*</t>
  </si>
  <si>
    <t>Skutečné
 celk. náklady</t>
  </si>
  <si>
    <t>Nepřímé náklady bez mezd, odpisů, bank. poplatků a účetních služeb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</si>
  <si>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</si>
  <si>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</si>
  <si>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</si>
  <si>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Datum úhrady,
zaúčtování
(den, měs., rok)</t>
  </si>
  <si>
    <t>Uvést KONKRÉTNĚ předmět platby  ad 2/</t>
  </si>
  <si>
    <t>Hrazeno 
z dotace</t>
  </si>
  <si>
    <t>pokl/13116</t>
  </si>
  <si>
    <t>dohoda - DPP</t>
  </si>
  <si>
    <t>Honorář autora</t>
  </si>
  <si>
    <t>smlouva/ b.výpis</t>
  </si>
  <si>
    <t>faktura</t>
  </si>
  <si>
    <t>dohody - DPP</t>
  </si>
  <si>
    <t>viz příloha</t>
  </si>
  <si>
    <t>MEZISOUČET</t>
  </si>
  <si>
    <r>
      <t xml:space="preserve">Uvést slovy druh dokladu ad </t>
    </r>
    <r>
      <rPr>
        <b/>
        <vertAlign val="superscript"/>
        <sz val="9"/>
        <rFont val="Times New Roman"/>
        <family val="1"/>
        <charset val="238"/>
      </rPr>
      <t>1/</t>
    </r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</si>
  <si>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</si>
  <si>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Václav Zoul</t>
  </si>
  <si>
    <t>Karla Vaňková</t>
  </si>
  <si>
    <t>Pronájem sálu</t>
  </si>
  <si>
    <t>soupis dohod s účinkujícími v příloze</t>
  </si>
  <si>
    <t>U Loulů, Frant. Říha, Praha 5</t>
  </si>
  <si>
    <t>Honoráře umělecké</t>
  </si>
  <si>
    <t>Nájemné za prostory pro akci</t>
  </si>
  <si>
    <t>ad 1/  (faktura, smlouva, dohoda o provedení práce - DPP, pokladní doklad  apod.)</t>
  </si>
  <si>
    <t>ad 2/  (autorský honorář, honorář včetně cest. nákladů, dramaturgie, produkce, propagace, tisk propag. materiálů, pronájem sálu, moderování, tlumočení  apod.)
Uvedení neúplných či obecných údajů je důvodem k přepracování vyúčtování.</t>
  </si>
  <si>
    <t>Nájemné za prostory pro realizaci projektu</t>
  </si>
  <si>
    <t>Cestovní náklady zahraničních účinkujících - umělců, lektorů,
přednášejících, porot (ubytování, doprava)</t>
  </si>
  <si>
    <t>při větším množství dokladů stejného druhu</t>
  </si>
  <si>
    <t>Event. zahraniční zdroje vázané na projekt</t>
  </si>
  <si>
    <t>Celková bilance (ztráta - / zisk +)</t>
  </si>
  <si>
    <t>soupis 1</t>
  </si>
  <si>
    <t>NEZISKOVÁ ORGANIZACE*</t>
  </si>
  <si>
    <t>Pro podnikatelskou org. a fyzickou osobu**</t>
  </si>
  <si>
    <t xml:space="preserve"> vyplňte formulář na listu 2
</t>
  </si>
  <si>
    <t>PODNIKATELSKÁ ORGANIZACE, FYZICKÁ OSOBA**</t>
  </si>
  <si>
    <t>Pro nestátní neziskovou org. *</t>
  </si>
  <si>
    <t xml:space="preserve"> vyplňte formulář na listu 1
</t>
  </si>
  <si>
    <t>V …....................... ..........................                                      dne …………………</t>
  </si>
  <si>
    <t>V …......................................................                                      dne …………………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</si>
  <si>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literárních akcí
Vyúčtování dotace z rozpočtu MK na rok 2016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</si>
  <si>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b/>
        <sz val="10"/>
        <color theme="1"/>
        <rFont val="Calibri"/>
        <family val="2"/>
        <charset val="238"/>
        <scheme val="minor"/>
      </rPr>
      <t>Adresa sídla příjemce</t>
    </r>
    <r>
      <rPr>
        <sz val="9"/>
        <color theme="1"/>
        <rFont val="Calibri"/>
        <family val="2"/>
        <charset val="238"/>
        <scheme val="minor"/>
      </rPr>
      <t xml:space="preserve"> podle dokladu o právní subjektivitě :</t>
    </r>
  </si>
  <si>
    <t xml:space="preserve">Náklady na propagaci </t>
  </si>
  <si>
    <t>Limit 70 % dotace z výše nákladů</t>
  </si>
  <si>
    <t>C. ZDROJE KRYTÍ PROJEKTU</t>
  </si>
  <si>
    <t>Ostatní příjmy</t>
  </si>
  <si>
    <t>Limit 50 %  DOTACE z výše nákladů</t>
  </si>
  <si>
    <t>30.7.2016</t>
  </si>
  <si>
    <t>BV 13/2016</t>
  </si>
  <si>
    <t>FA 192016</t>
  </si>
  <si>
    <t>Cestovní náklady zahraničních účinkujících, lektorů, přednášejících a porotců (doprava, ubyt.), pokud nejsou součástí honoráře</t>
  </si>
  <si>
    <t>Honoráře umělců, účinkujících, porot, lektorů, 
přednášejících, umělecké překlady, tlumočení, moderování</t>
  </si>
  <si>
    <t>Jiné odbory Ministerstva kultury (film, region.kultura, zahraniční ap.)</t>
  </si>
  <si>
    <t>Doklady k projektu - Přímé náklady</t>
  </si>
  <si>
    <t>Seznam dokladů</t>
  </si>
  <si>
    <t>Honoráře umělců, účinkujících, porot, lektorů, přednášejících , umělecké překlady moderování, tlumočení</t>
  </si>
  <si>
    <t>Produkční práce, koordinace, související tuzemské cest. náklady</t>
  </si>
  <si>
    <t>Cestovní náklady účinkujících (tuzemská doprava, ubytování), pokud nejsou součástí honoráře</t>
  </si>
  <si>
    <t>Technické zabezpečení, osvětlení, ozvučení, přeprava apod.</t>
  </si>
  <si>
    <r>
      <t xml:space="preserve">Jiné náklady na projekt </t>
    </r>
    <r>
      <rPr>
        <sz val="8"/>
        <color theme="1"/>
        <rFont val="Calibri"/>
        <family val="2"/>
        <charset val="238"/>
        <scheme val="minor"/>
      </rPr>
      <t xml:space="preserve">(specifikujte) </t>
    </r>
  </si>
  <si>
    <t>Jiné náklady na projekt</t>
  </si>
  <si>
    <t>PŘÍMÉ NÁKLADY CELKEM</t>
  </si>
  <si>
    <t>Částka
celkem v Kč</t>
  </si>
  <si>
    <t>Průměrná denní návštěvnost webových stránek :</t>
  </si>
  <si>
    <t>Průměrná návštěvnost připadající na jeden pořad :</t>
  </si>
  <si>
    <t>Celková návštěvnost :</t>
  </si>
  <si>
    <r>
      <t xml:space="preserve">Produkční náklady, koordinace, </t>
    </r>
    <r>
      <rPr>
        <sz val="8"/>
        <color theme="1"/>
        <rFont val="Calibri"/>
        <family val="2"/>
        <charset val="238"/>
        <scheme val="minor"/>
      </rPr>
      <t>související tuzem. cest. náklady</t>
    </r>
  </si>
  <si>
    <r>
      <rPr>
        <b/>
        <sz val="10"/>
        <color theme="1"/>
        <rFont val="Calibri"/>
        <family val="2"/>
        <charset val="238"/>
        <scheme val="minor"/>
      </rPr>
      <t>Kopie vyúčtování s přílohami zaslána</t>
    </r>
    <r>
      <rPr>
        <sz val="9"/>
        <color theme="1"/>
        <rFont val="Calibri"/>
        <family val="2"/>
        <charset val="238"/>
        <scheme val="minor"/>
      </rPr>
      <t xml:space="preserve"> elektronicky mailem                        dne :</t>
    </r>
  </si>
  <si>
    <r>
      <rPr>
        <b/>
        <sz val="10"/>
        <color theme="1"/>
        <rFont val="Calibri"/>
        <family val="2"/>
        <charset val="238"/>
        <scheme val="minor"/>
      </rPr>
      <t xml:space="preserve">Průběžná zpráva o projektu </t>
    </r>
    <r>
      <rPr>
        <i/>
        <sz val="10"/>
        <color theme="1"/>
        <rFont val="Calibri"/>
        <family val="2"/>
        <charset val="238"/>
        <scheme val="minor"/>
      </rPr>
      <t>(pouze u celoročních akcí)</t>
    </r>
    <r>
      <rPr>
        <b/>
        <sz val="10"/>
        <color theme="1"/>
        <rFont val="Calibri"/>
        <family val="2"/>
        <charset val="238"/>
        <scheme val="minor"/>
      </rPr>
      <t xml:space="preserve"> zaslána</t>
    </r>
    <r>
      <rPr>
        <sz val="9"/>
        <color theme="1"/>
        <rFont val="Calibri"/>
        <family val="2"/>
        <charset val="238"/>
        <scheme val="minor"/>
      </rPr>
      <t xml:space="preserve">                 dne :</t>
    </r>
  </si>
  <si>
    <t>Výkonnostní údaje :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</si>
  <si>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Slovní zhodnocení projektu je součástí tohoto vyúčtování
        </t>
    </r>
    <r>
      <rPr>
        <sz val="11"/>
        <color theme="1"/>
        <rFont val="Calibri"/>
        <family val="2"/>
        <charset val="238"/>
        <scheme val="minor"/>
      </rPr>
      <t>Z</t>
    </r>
    <r>
      <rPr>
        <sz val="10"/>
        <color theme="1"/>
        <rFont val="Calibri"/>
        <family val="2"/>
        <charset val="238"/>
        <scheme val="minor"/>
      </rPr>
      <t>pracujte v samostatné příloze podle zadané struktury.</t>
    </r>
  </si>
  <si>
    <t>Nárokované mzdové náklady u nezisk. org. (15 % z prostředků dotace)</t>
  </si>
  <si>
    <t>max.</t>
  </si>
  <si>
    <t>Poskytnutá dotace v r. 2016</t>
  </si>
  <si>
    <r>
      <rPr>
        <sz val="9"/>
        <color theme="1"/>
        <rFont val="Calibri"/>
        <family val="2"/>
        <charset val="238"/>
        <scheme val="minor"/>
      </rPr>
      <t>Provozní náklady a nákup služeb</t>
    </r>
    <r>
      <rPr>
        <sz val="8"/>
        <color theme="1"/>
        <rFont val="Calibri"/>
        <family val="2"/>
        <charset val="238"/>
        <scheme val="minor"/>
      </rPr>
      <t xml:space="preserve"> (energie, spoje, web.stránky)</t>
    </r>
  </si>
  <si>
    <t>Další nepřímé náklady související s projektem (specifikujte)</t>
  </si>
  <si>
    <t xml:space="preserve">Předpokládaná ztráta </t>
  </si>
  <si>
    <t xml:space="preserve">
B.       PŘÍJMY Z REALIZACE PROJEKTU</t>
  </si>
  <si>
    <t>Skutečnost</t>
  </si>
  <si>
    <t>Plánované
zdroje</t>
  </si>
  <si>
    <r>
      <t>Vstupné, kurzovné, účastnické, konferenční poplatky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apod.</t>
    </r>
  </si>
  <si>
    <r>
      <t>Další příjmy z realizace projektu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(z prodeje propag. předmětů,
publikací, katalogů, z prodeje občerstvení apod.)</t>
    </r>
  </si>
  <si>
    <r>
      <t xml:space="preserve">Ostatní příjmy </t>
    </r>
    <r>
      <rPr>
        <sz val="8"/>
        <color theme="1"/>
        <rFont val="Calibri"/>
        <family val="2"/>
        <charset val="238"/>
        <scheme val="minor"/>
      </rPr>
      <t>(specifikujte)</t>
    </r>
  </si>
  <si>
    <t>C. ZDROJE KRYTÍ NÁKLADŮ NA  PROJEKT</t>
  </si>
  <si>
    <t>Ostatní zdroje krytí</t>
  </si>
  <si>
    <t>Sponzoring, finanční dary vázané na realizaci projektu</t>
  </si>
  <si>
    <r>
      <rPr>
        <sz val="9"/>
        <color theme="1"/>
        <rFont val="Calibri"/>
        <family val="2"/>
        <charset val="238"/>
        <scheme val="minor"/>
      </rPr>
      <t>Jiné odbory</t>
    </r>
    <r>
      <rPr>
        <sz val="8"/>
        <color theme="1"/>
        <rFont val="Calibri"/>
        <family val="2"/>
        <charset val="238"/>
        <scheme val="minor"/>
      </rPr>
      <t xml:space="preserve"> Ministerstva kultury (film, region.kultura, zahraniční ap.)</t>
    </r>
  </si>
  <si>
    <r>
      <rPr>
        <sz val="9"/>
        <color theme="1"/>
        <rFont val="Calibri"/>
        <family val="2"/>
        <charset val="238"/>
        <scheme val="minor"/>
      </rPr>
      <t>Počet organizátorů</t>
    </r>
    <r>
      <rPr>
        <sz val="8"/>
        <color theme="1"/>
        <rFont val="Calibri"/>
        <family val="2"/>
        <charset val="238"/>
        <scheme val="minor"/>
      </rPr>
      <t xml:space="preserve"> a ost. pracovníků podílejících se na projektu :</t>
    </r>
  </si>
  <si>
    <r>
      <t xml:space="preserve">Provozní náklady </t>
    </r>
    <r>
      <rPr>
        <sz val="8"/>
        <color theme="1"/>
        <rFont val="Calibri"/>
        <family val="2"/>
        <charset val="238"/>
        <scheme val="minor"/>
      </rPr>
      <t>a nákup služeb (energie, spoje, web.stránky)</t>
    </r>
  </si>
  <si>
    <r>
      <t xml:space="preserve">Produkční práce, koordinace, </t>
    </r>
    <r>
      <rPr>
        <sz val="8"/>
        <color theme="1"/>
        <rFont val="Calibri"/>
        <family val="2"/>
        <charset val="238"/>
        <scheme val="minor"/>
      </rPr>
      <t>související tuzem. cest. náklady</t>
    </r>
  </si>
  <si>
    <r>
      <t xml:space="preserve">Cestovní náklady účinkujících - tuzemské </t>
    </r>
    <r>
      <rPr>
        <sz val="8"/>
        <color theme="1"/>
        <rFont val="Calibri"/>
        <family val="2"/>
        <charset val="238"/>
        <scheme val="minor"/>
      </rPr>
      <t>(ubytování, doprava)</t>
    </r>
  </si>
  <si>
    <r>
      <t xml:space="preserve">Cestovní náklady zahraničních účinkujících - umělců, lektorů,
přednášejících, porot </t>
    </r>
    <r>
      <rPr>
        <sz val="8"/>
        <color theme="1"/>
        <rFont val="Calibri"/>
        <family val="2"/>
        <charset val="238"/>
        <scheme val="minor"/>
      </rPr>
      <t>(ubytování, doprava)</t>
    </r>
  </si>
  <si>
    <r>
      <t xml:space="preserve">Cestovní náklady účinkujících-tuzemské </t>
    </r>
    <r>
      <rPr>
        <sz val="8"/>
        <color theme="1"/>
        <rFont val="Calibri"/>
        <family val="2"/>
        <charset val="238"/>
        <scheme val="minor"/>
      </rPr>
      <t>(ubytování, doprava)</t>
    </r>
  </si>
  <si>
    <r>
      <t>Technické zabezpečení, ozvučení, osvětlení, přeprava</t>
    </r>
    <r>
      <rPr>
        <sz val="8"/>
        <color theme="1"/>
        <rFont val="Calibri"/>
        <family val="2"/>
        <charset val="238"/>
        <scheme val="minor"/>
      </rPr>
      <t xml:space="preserve"> apod. </t>
    </r>
  </si>
  <si>
    <r>
      <t xml:space="preserve">Technické zabezpečení, ozvučení, osvětlení, přeprava </t>
    </r>
    <r>
      <rPr>
        <sz val="8"/>
        <color theme="1"/>
        <rFont val="Calibri"/>
        <family val="2"/>
        <charset val="238"/>
        <scheme val="minor"/>
      </rPr>
      <t>apod.</t>
    </r>
  </si>
  <si>
    <t xml:space="preserve">IV.  A     NÁKLADY NA CELÝ PROJEKT  </t>
  </si>
  <si>
    <t xml:space="preserve">IV.  A       NÁKLADY NA CELÝ PROJEKT </t>
  </si>
  <si>
    <r>
      <t>Ostatní příjmy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(specifikujte)</t>
    </r>
  </si>
  <si>
    <t>asdf</t>
  </si>
  <si>
    <t>asfas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</si>
</sst>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#,##0.00\ &quot;Kč&quot;"/>
  </numFmts>
  <fonts count="5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9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sz val="9"/>
      <name val="Calibri"/>
      <family val="2"/>
      <charset val="238"/>
    </font>
    <font>
      <sz val="8"/>
      <name val="Calibri"/>
      <family val="2"/>
      <charset val="238"/>
    </font>
    <font>
      <u/>
      <sz val="10"/>
      <color theme="1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u/>
      <sz val="9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i/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89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ont="1"/>
    <xf numFmtId="16" fontId="0" fillId="0" borderId="0" xfId="0" applyNumberFormat="1"/>
    <xf numFmtId="0" fontId="5" fillId="2" borderId="5" xfId="0" applyFont="1" applyFill="1" applyBorder="1" applyProtection="1"/>
    <xf numFmtId="0" fontId="6" fillId="2" borderId="5" xfId="0" applyFont="1" applyFill="1" applyBorder="1" applyProtection="1"/>
    <xf numFmtId="0" fontId="6" fillId="2" borderId="0" xfId="0" applyFont="1" applyFill="1" applyBorder="1" applyProtection="1"/>
    <xf numFmtId="0" fontId="3" fillId="2" borderId="5" xfId="0" applyFont="1" applyFill="1" applyBorder="1" applyProtection="1"/>
    <xf numFmtId="0" fontId="3" fillId="0" borderId="0" xfId="0" applyFont="1"/>
    <xf numFmtId="0" fontId="3" fillId="2" borderId="0" xfId="0" applyFont="1" applyFill="1" applyBorder="1" applyProtection="1"/>
    <xf numFmtId="0" fontId="19" fillId="0" borderId="0" xfId="0" applyFont="1"/>
    <xf numFmtId="0" fontId="3" fillId="2" borderId="0" xfId="0" applyFont="1" applyFill="1" applyBorder="1" applyAlignment="1" applyProtection="1">
      <alignment wrapText="1" shrinkToFit="1"/>
    </xf>
    <xf numFmtId="0" fontId="3" fillId="2" borderId="5" xfId="0" applyFont="1" applyFill="1" applyBorder="1" applyAlignment="1" applyProtection="1">
      <alignment horizontal="left"/>
    </xf>
    <xf numFmtId="0" fontId="6" fillId="0" borderId="18" xfId="0" applyFont="1" applyBorder="1" applyProtection="1">
      <protection locked="0"/>
    </xf>
    <xf numFmtId="3" fontId="5" fillId="0" borderId="14" xfId="0" applyNumberFormat="1" applyFont="1" applyFill="1" applyBorder="1" applyProtection="1">
      <protection locked="0"/>
    </xf>
    <xf numFmtId="3" fontId="6" fillId="0" borderId="31" xfId="0" applyNumberFormat="1" applyFont="1" applyFill="1" applyBorder="1" applyAlignment="1" applyProtection="1">
      <alignment horizontal="center"/>
      <protection locked="0"/>
    </xf>
    <xf numFmtId="164" fontId="6" fillId="0" borderId="31" xfId="0" applyNumberFormat="1" applyFont="1" applyFill="1" applyBorder="1" applyAlignment="1" applyProtection="1">
      <alignment horizontal="center"/>
      <protection locked="0"/>
    </xf>
    <xf numFmtId="3" fontId="6" fillId="0" borderId="14" xfId="0" applyNumberFormat="1" applyFont="1" applyBorder="1" applyAlignment="1" applyProtection="1">
      <alignment horizontal="center"/>
      <protection locked="0"/>
    </xf>
    <xf numFmtId="3" fontId="6" fillId="0" borderId="10" xfId="0" applyNumberFormat="1" applyFont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</xf>
    <xf numFmtId="3" fontId="6" fillId="0" borderId="14" xfId="0" applyNumberFormat="1" applyFont="1" applyFill="1" applyBorder="1" applyAlignment="1" applyProtection="1">
      <alignment horizontal="center"/>
      <protection locked="0"/>
    </xf>
    <xf numFmtId="49" fontId="27" fillId="2" borderId="25" xfId="0" applyNumberFormat="1" applyFont="1" applyFill="1" applyBorder="1" applyProtection="1"/>
    <xf numFmtId="49" fontId="27" fillId="2" borderId="24" xfId="0" applyNumberFormat="1" applyFont="1" applyFill="1" applyBorder="1" applyProtection="1"/>
    <xf numFmtId="49" fontId="25" fillId="2" borderId="18" xfId="0" applyNumberFormat="1" applyFont="1" applyFill="1" applyBorder="1" applyProtection="1"/>
    <xf numFmtId="49" fontId="25" fillId="2" borderId="19" xfId="0" applyNumberFormat="1" applyFont="1" applyFill="1" applyBorder="1" applyProtection="1"/>
    <xf numFmtId="49" fontId="25" fillId="2" borderId="17" xfId="0" applyNumberFormat="1" applyFont="1" applyFill="1" applyBorder="1" applyProtection="1"/>
    <xf numFmtId="49" fontId="32" fillId="3" borderId="0" xfId="0" applyNumberFormat="1" applyFont="1" applyFill="1" applyBorder="1" applyProtection="1"/>
    <xf numFmtId="49" fontId="32" fillId="0" borderId="0" xfId="0" applyNumberFormat="1" applyFont="1" applyProtection="1"/>
    <xf numFmtId="49" fontId="23" fillId="3" borderId="21" xfId="0" applyNumberFormat="1" applyFont="1" applyFill="1" applyBorder="1" applyProtection="1"/>
    <xf numFmtId="49" fontId="41" fillId="0" borderId="0" xfId="0" applyNumberFormat="1" applyFont="1" applyProtection="1"/>
    <xf numFmtId="49" fontId="23" fillId="3" borderId="0" xfId="0" applyNumberFormat="1" applyFont="1" applyFill="1" applyBorder="1" applyProtection="1"/>
    <xf numFmtId="49" fontId="23" fillId="3" borderId="27" xfId="0" applyNumberFormat="1" applyFont="1" applyFill="1" applyBorder="1" applyProtection="1"/>
    <xf numFmtId="49" fontId="23" fillId="3" borderId="25" xfId="0" applyNumberFormat="1" applyFont="1" applyFill="1" applyBorder="1" applyProtection="1"/>
    <xf numFmtId="3" fontId="22" fillId="3" borderId="10" xfId="0" applyNumberFormat="1" applyFont="1" applyFill="1" applyBorder="1" applyProtection="1"/>
    <xf numFmtId="3" fontId="23" fillId="3" borderId="19" xfId="0" applyNumberFormat="1" applyFont="1" applyFill="1" applyBorder="1" applyProtection="1"/>
    <xf numFmtId="3" fontId="23" fillId="3" borderId="10" xfId="0" applyNumberFormat="1" applyFont="1" applyFill="1" applyBorder="1" applyProtection="1"/>
    <xf numFmtId="49" fontId="42" fillId="0" borderId="0" xfId="0" applyNumberFormat="1" applyFont="1" applyProtection="1"/>
    <xf numFmtId="49" fontId="23" fillId="3" borderId="11" xfId="0" applyNumberFormat="1" applyFont="1" applyFill="1" applyBorder="1" applyProtection="1"/>
    <xf numFmtId="49" fontId="23" fillId="3" borderId="9" xfId="0" applyNumberFormat="1" applyFont="1" applyFill="1" applyBorder="1" applyProtection="1"/>
    <xf numFmtId="49" fontId="23" fillId="0" borderId="0" xfId="0" applyNumberFormat="1" applyFont="1" applyFill="1" applyProtection="1"/>
    <xf numFmtId="3" fontId="23" fillId="0" borderId="9" xfId="0" applyNumberFormat="1" applyFont="1" applyFill="1" applyBorder="1" applyProtection="1">
      <protection locked="0"/>
    </xf>
    <xf numFmtId="3" fontId="23" fillId="0" borderId="25" xfId="0" applyNumberFormat="1" applyFont="1" applyFill="1" applyBorder="1" applyProtection="1">
      <protection locked="0"/>
    </xf>
    <xf numFmtId="3" fontId="23" fillId="0" borderId="39" xfId="0" applyNumberFormat="1" applyFont="1" applyFill="1" applyBorder="1" applyProtection="1">
      <protection locked="0"/>
    </xf>
    <xf numFmtId="49" fontId="23" fillId="0" borderId="28" xfId="0" applyNumberFormat="1" applyFont="1" applyFill="1" applyBorder="1" applyProtection="1">
      <protection locked="0"/>
    </xf>
    <xf numFmtId="49" fontId="23" fillId="0" borderId="14" xfId="0" applyNumberFormat="1" applyFont="1" applyFill="1" applyBorder="1" applyProtection="1">
      <protection locked="0"/>
    </xf>
    <xf numFmtId="49" fontId="23" fillId="0" borderId="22" xfId="0" applyNumberFormat="1" applyFont="1" applyFill="1" applyBorder="1" applyProtection="1">
      <protection locked="0"/>
    </xf>
    <xf numFmtId="3" fontId="23" fillId="0" borderId="14" xfId="0" applyNumberFormat="1" applyFont="1" applyFill="1" applyBorder="1" applyProtection="1">
      <protection locked="0"/>
    </xf>
    <xf numFmtId="3" fontId="23" fillId="0" borderId="37" xfId="0" applyNumberFormat="1" applyFont="1" applyFill="1" applyBorder="1" applyProtection="1">
      <protection locked="0"/>
    </xf>
    <xf numFmtId="3" fontId="23" fillId="0" borderId="22" xfId="0" applyNumberFormat="1" applyFont="1" applyFill="1" applyBorder="1" applyProtection="1">
      <protection locked="0"/>
    </xf>
    <xf numFmtId="0" fontId="23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left"/>
      <protection locked="0"/>
    </xf>
    <xf numFmtId="0" fontId="23" fillId="0" borderId="0" xfId="0" applyFont="1" applyBorder="1" applyProtection="1">
      <protection locked="0"/>
    </xf>
    <xf numFmtId="49" fontId="50" fillId="3" borderId="0" xfId="0" applyNumberFormat="1" applyFont="1" applyFill="1" applyBorder="1" applyProtection="1"/>
    <xf numFmtId="3" fontId="23" fillId="3" borderId="25" xfId="0" applyNumberFormat="1" applyFont="1" applyFill="1" applyBorder="1" applyProtection="1"/>
    <xf numFmtId="0" fontId="5" fillId="0" borderId="14" xfId="0" applyFont="1" applyFill="1" applyBorder="1" applyAlignment="1" applyProtection="1">
      <protection locked="0"/>
    </xf>
    <xf numFmtId="49" fontId="50" fillId="4" borderId="0" xfId="0" applyNumberFormat="1" applyFont="1" applyFill="1" applyBorder="1" applyProtection="1"/>
    <xf numFmtId="49" fontId="32" fillId="4" borderId="0" xfId="0" applyNumberFormat="1" applyFont="1" applyFill="1" applyBorder="1" applyProtection="1"/>
    <xf numFmtId="49" fontId="42" fillId="4" borderId="14" xfId="0" applyNumberFormat="1" applyFont="1" applyFill="1" applyBorder="1" applyAlignment="1" applyProtection="1">
      <alignment wrapText="1"/>
    </xf>
    <xf numFmtId="49" fontId="44" fillId="4" borderId="14" xfId="0" applyNumberFormat="1" applyFont="1" applyFill="1" applyBorder="1" applyAlignment="1" applyProtection="1">
      <alignment wrapText="1"/>
    </xf>
    <xf numFmtId="49" fontId="44" fillId="4" borderId="14" xfId="0" applyNumberFormat="1" applyFont="1" applyFill="1" applyBorder="1" applyProtection="1"/>
    <xf numFmtId="49" fontId="44" fillId="4" borderId="22" xfId="0" applyNumberFormat="1" applyFont="1" applyFill="1" applyBorder="1" applyAlignment="1" applyProtection="1">
      <alignment wrapText="1"/>
    </xf>
    <xf numFmtId="49" fontId="43" fillId="4" borderId="14" xfId="0" applyNumberFormat="1" applyFont="1" applyFill="1" applyBorder="1" applyAlignment="1" applyProtection="1">
      <alignment wrapText="1"/>
    </xf>
    <xf numFmtId="49" fontId="47" fillId="5" borderId="22" xfId="0" applyNumberFormat="1" applyFont="1" applyFill="1" applyBorder="1" applyProtection="1"/>
    <xf numFmtId="49" fontId="48" fillId="5" borderId="22" xfId="0" applyNumberFormat="1" applyFont="1" applyFill="1" applyBorder="1" applyProtection="1"/>
    <xf numFmtId="49" fontId="47" fillId="5" borderId="27" xfId="0" applyNumberFormat="1" applyFont="1" applyFill="1" applyBorder="1" applyProtection="1"/>
    <xf numFmtId="49" fontId="49" fillId="5" borderId="22" xfId="0" applyNumberFormat="1" applyFont="1" applyFill="1" applyBorder="1" applyProtection="1"/>
    <xf numFmtId="49" fontId="47" fillId="5" borderId="38" xfId="0" applyNumberFormat="1" applyFont="1" applyFill="1" applyBorder="1" applyProtection="1"/>
    <xf numFmtId="49" fontId="47" fillId="5" borderId="40" xfId="0" applyNumberFormat="1" applyFont="1" applyFill="1" applyBorder="1" applyProtection="1"/>
    <xf numFmtId="3" fontId="49" fillId="5" borderId="34" xfId="0" applyNumberFormat="1" applyFont="1" applyFill="1" applyBorder="1" applyProtection="1"/>
    <xf numFmtId="3" fontId="46" fillId="5" borderId="36" xfId="0" applyNumberFormat="1" applyFont="1" applyFill="1" applyBorder="1" applyProtection="1"/>
    <xf numFmtId="49" fontId="22" fillId="5" borderId="19" xfId="0" applyNumberFormat="1" applyFont="1" applyFill="1" applyBorder="1" applyProtection="1"/>
    <xf numFmtId="49" fontId="23" fillId="5" borderId="19" xfId="0" applyNumberFormat="1" applyFont="1" applyFill="1" applyBorder="1" applyProtection="1"/>
    <xf numFmtId="49" fontId="32" fillId="5" borderId="28" xfId="0" applyNumberFormat="1" applyFont="1" applyFill="1" applyBorder="1" applyProtection="1"/>
    <xf numFmtId="49" fontId="49" fillId="5" borderId="14" xfId="0" applyNumberFormat="1" applyFont="1" applyFill="1" applyBorder="1" applyProtection="1"/>
    <xf numFmtId="49" fontId="42" fillId="5" borderId="40" xfId="0" applyNumberFormat="1" applyFont="1" applyFill="1" applyBorder="1" applyProtection="1"/>
    <xf numFmtId="0" fontId="6" fillId="5" borderId="0" xfId="0" applyFont="1" applyFill="1" applyProtection="1"/>
    <xf numFmtId="0" fontId="5" fillId="5" borderId="0" xfId="0" applyFont="1" applyFill="1" applyProtection="1"/>
    <xf numFmtId="0" fontId="3" fillId="5" borderId="0" xfId="0" applyFont="1" applyFill="1" applyProtection="1"/>
    <xf numFmtId="3" fontId="0" fillId="5" borderId="0" xfId="0" applyNumberFormat="1" applyFill="1" applyProtection="1"/>
    <xf numFmtId="0" fontId="5" fillId="5" borderId="0" xfId="0" applyFont="1" applyFill="1" applyBorder="1" applyAlignment="1" applyProtection="1">
      <alignment horizontal="center"/>
    </xf>
    <xf numFmtId="3" fontId="21" fillId="5" borderId="0" xfId="0" applyNumberFormat="1" applyFont="1" applyFill="1" applyBorder="1" applyAlignment="1" applyProtection="1"/>
    <xf numFmtId="0" fontId="39" fillId="5" borderId="0" xfId="0" applyFont="1" applyFill="1" applyBorder="1" applyAlignment="1" applyProtection="1"/>
    <xf numFmtId="3" fontId="4" fillId="5" borderId="0" xfId="0" applyNumberFormat="1" applyFont="1" applyFill="1" applyBorder="1" applyAlignment="1" applyProtection="1"/>
    <xf numFmtId="49" fontId="23" fillId="3" borderId="41" xfId="0" applyNumberFormat="1" applyFont="1" applyFill="1" applyBorder="1" applyProtection="1"/>
    <xf numFmtId="49" fontId="23" fillId="3" borderId="42" xfId="0" applyNumberFormat="1" applyFont="1" applyFill="1" applyBorder="1" applyProtection="1"/>
    <xf numFmtId="3" fontId="23" fillId="3" borderId="42" xfId="0" applyNumberFormat="1" applyFont="1" applyFill="1" applyBorder="1" applyProtection="1"/>
    <xf numFmtId="3" fontId="23" fillId="3" borderId="39" xfId="0" applyNumberFormat="1" applyFont="1" applyFill="1" applyBorder="1" applyProtection="1"/>
    <xf numFmtId="0" fontId="0" fillId="2" borderId="0" xfId="0" applyFill="1" applyBorder="1" applyAlignment="1" applyProtection="1">
      <alignment horizontal="center"/>
    </xf>
    <xf numFmtId="0" fontId="0" fillId="2" borderId="20" xfId="0" applyFill="1" applyBorder="1" applyAlignment="1" applyProtection="1"/>
    <xf numFmtId="3" fontId="5" fillId="2" borderId="0" xfId="0" applyNumberFormat="1" applyFont="1" applyFill="1" applyBorder="1" applyProtection="1"/>
    <xf numFmtId="3" fontId="30" fillId="2" borderId="30" xfId="1" applyNumberFormat="1" applyFont="1" applyFill="1" applyBorder="1" applyAlignment="1" applyProtection="1"/>
    <xf numFmtId="0" fontId="1" fillId="2" borderId="6" xfId="0" applyFont="1" applyFill="1" applyBorder="1" applyAlignment="1" applyProtection="1"/>
    <xf numFmtId="3" fontId="3" fillId="2" borderId="6" xfId="0" applyNumberFormat="1" applyFont="1" applyFill="1" applyBorder="1" applyAlignment="1" applyProtection="1"/>
    <xf numFmtId="3" fontId="3" fillId="2" borderId="14" xfId="0" applyNumberFormat="1" applyFont="1" applyFill="1" applyBorder="1" applyProtection="1"/>
    <xf numFmtId="49" fontId="42" fillId="0" borderId="28" xfId="0" applyNumberFormat="1" applyFont="1" applyFill="1" applyBorder="1" applyProtection="1">
      <protection locked="0"/>
    </xf>
    <xf numFmtId="49" fontId="42" fillId="0" borderId="18" xfId="0" applyNumberFormat="1" applyFont="1" applyFill="1" applyBorder="1" applyProtection="1">
      <protection locked="0"/>
    </xf>
    <xf numFmtId="49" fontId="42" fillId="0" borderId="14" xfId="0" applyNumberFormat="1" applyFont="1" applyFill="1" applyBorder="1" applyProtection="1">
      <protection locked="0"/>
    </xf>
    <xf numFmtId="49" fontId="42" fillId="0" borderId="31" xfId="0" applyNumberFormat="1" applyFont="1" applyFill="1" applyBorder="1" applyProtection="1">
      <protection locked="0"/>
    </xf>
    <xf numFmtId="49" fontId="42" fillId="0" borderId="21" xfId="0" applyNumberFormat="1" applyFont="1" applyFill="1" applyBorder="1" applyProtection="1">
      <protection locked="0"/>
    </xf>
    <xf numFmtId="49" fontId="52" fillId="0" borderId="22" xfId="0" applyNumberFormat="1" applyFont="1" applyFill="1" applyBorder="1" applyProtection="1">
      <protection locked="0"/>
    </xf>
    <xf numFmtId="49" fontId="42" fillId="0" borderId="22" xfId="0" applyNumberFormat="1" applyFont="1" applyFill="1" applyBorder="1" applyProtection="1">
      <protection locked="0"/>
    </xf>
    <xf numFmtId="49" fontId="42" fillId="0" borderId="27" xfId="0" applyNumberFormat="1" applyFont="1" applyFill="1" applyBorder="1" applyProtection="1">
      <protection locked="0"/>
    </xf>
    <xf numFmtId="3" fontId="22" fillId="7" borderId="14" xfId="0" applyNumberFormat="1" applyFont="1" applyFill="1" applyBorder="1" applyProtection="1"/>
    <xf numFmtId="3" fontId="23" fillId="7" borderId="19" xfId="0" applyNumberFormat="1" applyFont="1" applyFill="1" applyBorder="1" applyProtection="1"/>
    <xf numFmtId="49" fontId="23" fillId="7" borderId="9" xfId="0" applyNumberFormat="1" applyFont="1" applyFill="1" applyBorder="1" applyProtection="1"/>
    <xf numFmtId="3" fontId="51" fillId="7" borderId="44" xfId="0" applyNumberFormat="1" applyFont="1" applyFill="1" applyBorder="1" applyAlignment="1" applyProtection="1"/>
    <xf numFmtId="3" fontId="22" fillId="7" borderId="30" xfId="0" applyNumberFormat="1" applyFont="1" applyFill="1" applyBorder="1" applyProtection="1"/>
    <xf numFmtId="3" fontId="23" fillId="7" borderId="28" xfId="0" applyNumberFormat="1" applyFont="1" applyFill="1" applyBorder="1" applyProtection="1"/>
    <xf numFmtId="3" fontId="23" fillId="7" borderId="31" xfId="0" applyNumberFormat="1" applyFont="1" applyFill="1" applyBorder="1" applyProtection="1"/>
    <xf numFmtId="3" fontId="22" fillId="7" borderId="35" xfId="0" applyNumberFormat="1" applyFont="1" applyFill="1" applyBorder="1" applyProtection="1"/>
    <xf numFmtId="3" fontId="22" fillId="7" borderId="28" xfId="0" applyNumberFormat="1" applyFont="1" applyFill="1" applyBorder="1" applyProtection="1"/>
    <xf numFmtId="3" fontId="22" fillId="7" borderId="4" xfId="0" applyNumberFormat="1" applyFont="1" applyFill="1" applyBorder="1" applyProtection="1"/>
    <xf numFmtId="49" fontId="23" fillId="7" borderId="11" xfId="0" applyNumberFormat="1" applyFont="1" applyFill="1" applyBorder="1" applyProtection="1"/>
    <xf numFmtId="49" fontId="23" fillId="7" borderId="27" xfId="0" applyNumberFormat="1" applyFont="1" applyFill="1" applyBorder="1" applyProtection="1"/>
    <xf numFmtId="49" fontId="23" fillId="7" borderId="25" xfId="0" applyNumberFormat="1" applyFont="1" applyFill="1" applyBorder="1" applyProtection="1"/>
    <xf numFmtId="3" fontId="22" fillId="7" borderId="40" xfId="0" applyNumberFormat="1" applyFont="1" applyFill="1" applyBorder="1" applyProtection="1"/>
    <xf numFmtId="0" fontId="23" fillId="6" borderId="0" xfId="0" applyFont="1" applyFill="1" applyProtection="1"/>
    <xf numFmtId="0" fontId="23" fillId="6" borderId="0" xfId="0" applyFont="1" applyFill="1" applyBorder="1" applyAlignment="1" applyProtection="1">
      <alignment horizontal="left"/>
    </xf>
    <xf numFmtId="0" fontId="27" fillId="6" borderId="0" xfId="0" applyFont="1" applyFill="1" applyAlignment="1" applyProtection="1">
      <alignment horizontal="center"/>
    </xf>
    <xf numFmtId="0" fontId="27" fillId="6" borderId="0" xfId="0" applyFont="1" applyFill="1" applyBorder="1" applyAlignment="1" applyProtection="1">
      <alignment horizontal="center"/>
    </xf>
    <xf numFmtId="49" fontId="23" fillId="6" borderId="0" xfId="0" applyNumberFormat="1" applyFont="1" applyFill="1" applyProtection="1"/>
    <xf numFmtId="0" fontId="27" fillId="6" borderId="0" xfId="0" applyFont="1" applyFill="1" applyAlignment="1" applyProtection="1">
      <alignment horizontal="left"/>
    </xf>
    <xf numFmtId="0" fontId="26" fillId="6" borderId="0" xfId="0" applyFont="1" applyFill="1" applyAlignment="1" applyProtection="1">
      <alignment horizontal="left"/>
    </xf>
    <xf numFmtId="0" fontId="27" fillId="6" borderId="0" xfId="0" applyFont="1" applyFill="1" applyBorder="1" applyProtection="1"/>
    <xf numFmtId="0" fontId="27" fillId="6" borderId="0" xfId="0" applyFont="1" applyFill="1" applyProtection="1"/>
    <xf numFmtId="0" fontId="0" fillId="6" borderId="0" xfId="0" applyFill="1" applyProtection="1"/>
    <xf numFmtId="49" fontId="25" fillId="6" borderId="0" xfId="0" applyNumberFormat="1" applyFont="1" applyFill="1" applyProtection="1"/>
    <xf numFmtId="49" fontId="32" fillId="6" borderId="0" xfId="0" applyNumberFormat="1" applyFont="1" applyFill="1" applyProtection="1"/>
    <xf numFmtId="49" fontId="22" fillId="6" borderId="0" xfId="0" applyNumberFormat="1" applyFont="1" applyFill="1" applyProtection="1"/>
    <xf numFmtId="49" fontId="23" fillId="6" borderId="21" xfId="0" applyNumberFormat="1" applyFont="1" applyFill="1" applyBorder="1" applyProtection="1"/>
    <xf numFmtId="49" fontId="41" fillId="6" borderId="21" xfId="0" applyNumberFormat="1" applyFont="1" applyFill="1" applyBorder="1" applyProtection="1"/>
    <xf numFmtId="49" fontId="23" fillId="6" borderId="0" xfId="0" applyNumberFormat="1" applyFont="1" applyFill="1" applyBorder="1" applyProtection="1"/>
    <xf numFmtId="3" fontId="23" fillId="6" borderId="28" xfId="0" applyNumberFormat="1" applyFont="1" applyFill="1" applyBorder="1" applyProtection="1">
      <protection locked="0"/>
    </xf>
    <xf numFmtId="3" fontId="23" fillId="6" borderId="14" xfId="0" applyNumberFormat="1" applyFont="1" applyFill="1" applyBorder="1" applyProtection="1">
      <protection locked="0"/>
    </xf>
    <xf numFmtId="3" fontId="23" fillId="6" borderId="22" xfId="0" applyNumberFormat="1" applyFont="1" applyFill="1" applyBorder="1" applyProtection="1">
      <protection locked="0"/>
    </xf>
    <xf numFmtId="3" fontId="23" fillId="6" borderId="18" xfId="0" applyNumberFormat="1" applyFont="1" applyFill="1" applyBorder="1" applyProtection="1">
      <protection locked="0"/>
    </xf>
    <xf numFmtId="3" fontId="23" fillId="6" borderId="27" xfId="0" applyNumberFormat="1" applyFont="1" applyFill="1" applyBorder="1" applyProtection="1">
      <protection locked="0"/>
    </xf>
    <xf numFmtId="49" fontId="22" fillId="6" borderId="22" xfId="0" applyNumberFormat="1" applyFont="1" applyFill="1" applyBorder="1" applyAlignment="1" applyProtection="1">
      <alignment wrapText="1"/>
    </xf>
    <xf numFmtId="49" fontId="25" fillId="6" borderId="22" xfId="0" applyNumberFormat="1" applyFont="1" applyFill="1" applyBorder="1" applyAlignment="1" applyProtection="1">
      <alignment wrapText="1"/>
    </xf>
    <xf numFmtId="49" fontId="25" fillId="6" borderId="22" xfId="0" applyNumberFormat="1" applyFont="1" applyFill="1" applyBorder="1" applyProtection="1"/>
    <xf numFmtId="49" fontId="33" fillId="6" borderId="22" xfId="0" applyNumberFormat="1" applyFont="1" applyFill="1" applyBorder="1" applyAlignment="1" applyProtection="1">
      <alignment wrapText="1"/>
    </xf>
    <xf numFmtId="3" fontId="3" fillId="0" borderId="28" xfId="0" applyNumberFormat="1" applyFont="1" applyFill="1" applyBorder="1" applyProtection="1">
      <protection locked="0"/>
    </xf>
    <xf numFmtId="3" fontId="3" fillId="0" borderId="28" xfId="0" applyNumberFormat="1" applyFont="1" applyFill="1" applyBorder="1" applyAlignment="1" applyProtection="1">
      <protection locked="0"/>
    </xf>
    <xf numFmtId="3" fontId="3" fillId="2" borderId="19" xfId="0" applyNumberFormat="1" applyFont="1" applyFill="1" applyBorder="1" applyProtection="1"/>
    <xf numFmtId="3" fontId="46" fillId="5" borderId="34" xfId="0" applyNumberFormat="1" applyFont="1" applyFill="1" applyBorder="1" applyProtection="1"/>
    <xf numFmtId="49" fontId="41" fillId="6" borderId="0" xfId="0" applyNumberFormat="1" applyFont="1" applyFill="1" applyBorder="1" applyProtection="1"/>
    <xf numFmtId="49" fontId="22" fillId="4" borderId="0" xfId="0" applyNumberFormat="1" applyFont="1" applyFill="1" applyBorder="1" applyProtection="1"/>
    <xf numFmtId="49" fontId="23" fillId="4" borderId="0" xfId="0" applyNumberFormat="1" applyFont="1" applyFill="1" applyBorder="1" applyProtection="1"/>
    <xf numFmtId="49" fontId="32" fillId="4" borderId="22" xfId="0" applyNumberFormat="1" applyFont="1" applyFill="1" applyBorder="1" applyProtection="1"/>
    <xf numFmtId="49" fontId="32" fillId="4" borderId="31" xfId="0" applyNumberFormat="1" applyFont="1" applyFill="1" applyBorder="1" applyProtection="1"/>
    <xf numFmtId="3" fontId="49" fillId="0" borderId="14" xfId="0" applyNumberFormat="1" applyFont="1" applyFill="1" applyBorder="1" applyProtection="1"/>
    <xf numFmtId="3" fontId="49" fillId="0" borderId="31" xfId="0" applyNumberFormat="1" applyFont="1" applyFill="1" applyBorder="1" applyProtection="1"/>
    <xf numFmtId="3" fontId="49" fillId="0" borderId="22" xfId="0" applyNumberFormat="1" applyFont="1" applyFill="1" applyBorder="1" applyProtection="1"/>
    <xf numFmtId="3" fontId="49" fillId="0" borderId="24" xfId="0" applyNumberFormat="1" applyFont="1" applyFill="1" applyBorder="1" applyProtection="1"/>
    <xf numFmtId="3" fontId="23" fillId="6" borderId="31" xfId="0" applyNumberFormat="1" applyFont="1" applyFill="1" applyBorder="1" applyProtection="1">
      <protection locked="0"/>
    </xf>
    <xf numFmtId="3" fontId="51" fillId="7" borderId="19" xfId="0" applyNumberFormat="1" applyFont="1" applyFill="1" applyBorder="1" applyAlignment="1" applyProtection="1"/>
    <xf numFmtId="49" fontId="22" fillId="7" borderId="18" xfId="0" applyNumberFormat="1" applyFont="1" applyFill="1" applyBorder="1" applyAlignment="1" applyProtection="1"/>
    <xf numFmtId="49" fontId="22" fillId="2" borderId="18" xfId="0" applyNumberFormat="1" applyFont="1" applyFill="1" applyBorder="1" applyAlignment="1" applyProtection="1"/>
    <xf numFmtId="3" fontId="22" fillId="2" borderId="28" xfId="0" applyNumberFormat="1" applyFont="1" applyFill="1" applyBorder="1" applyProtection="1"/>
    <xf numFmtId="49" fontId="25" fillId="2" borderId="27" xfId="0" applyNumberFormat="1" applyFont="1" applyFill="1" applyBorder="1" applyProtection="1"/>
    <xf numFmtId="49" fontId="25" fillId="2" borderId="25" xfId="0" applyNumberFormat="1" applyFont="1" applyFill="1" applyBorder="1" applyProtection="1"/>
    <xf numFmtId="3" fontId="22" fillId="7" borderId="29" xfId="0" applyNumberFormat="1" applyFont="1" applyFill="1" applyBorder="1" applyProtection="1"/>
    <xf numFmtId="49" fontId="23" fillId="7" borderId="9" xfId="0" applyNumberFormat="1" applyFont="1" applyFill="1" applyBorder="1" applyAlignment="1" applyProtection="1"/>
    <xf numFmtId="164" fontId="6" fillId="0" borderId="14" xfId="0" applyNumberFormat="1" applyFont="1" applyFill="1" applyBorder="1" applyAlignment="1" applyProtection="1">
      <alignment horizontal="center"/>
      <protection locked="0"/>
    </xf>
    <xf numFmtId="3" fontId="6" fillId="2" borderId="14" xfId="0" applyNumberFormat="1" applyFont="1" applyFill="1" applyBorder="1" applyAlignment="1" applyProtection="1">
      <alignment horizontal="center"/>
    </xf>
    <xf numFmtId="49" fontId="23" fillId="7" borderId="11" xfId="0" applyNumberFormat="1" applyFont="1" applyFill="1" applyBorder="1" applyAlignment="1" applyProtection="1"/>
    <xf numFmtId="0" fontId="51" fillId="7" borderId="9" xfId="0" applyFont="1" applyFill="1" applyBorder="1" applyAlignment="1" applyProtection="1"/>
    <xf numFmtId="3" fontId="5" fillId="2" borderId="19" xfId="0" applyNumberFormat="1" applyFont="1" applyFill="1" applyBorder="1" applyAlignment="1" applyProtection="1">
      <alignment wrapText="1"/>
    </xf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Alignment="1" applyProtection="1">
      <alignment horizontal="center"/>
    </xf>
    <xf numFmtId="0" fontId="6" fillId="0" borderId="0" xfId="0" applyFont="1" applyProtection="1"/>
    <xf numFmtId="0" fontId="6" fillId="0" borderId="0" xfId="0" applyFont="1" applyFill="1" applyProtection="1"/>
    <xf numFmtId="0" fontId="5" fillId="0" borderId="0" xfId="0" applyFont="1" applyFill="1" applyProtection="1"/>
    <xf numFmtId="3" fontId="3" fillId="2" borderId="0" xfId="0" applyNumberFormat="1" applyFont="1" applyFill="1" applyBorder="1" applyProtection="1"/>
    <xf numFmtId="0" fontId="0" fillId="5" borderId="0" xfId="0" applyFill="1" applyAlignment="1" applyProtection="1"/>
    <xf numFmtId="0" fontId="3" fillId="2" borderId="6" xfId="0" applyFont="1" applyFill="1" applyBorder="1" applyProtection="1"/>
    <xf numFmtId="0" fontId="3" fillId="0" borderId="0" xfId="0" applyFont="1" applyProtection="1"/>
    <xf numFmtId="3" fontId="3" fillId="5" borderId="0" xfId="0" applyNumberFormat="1" applyFont="1" applyFill="1" applyBorder="1" applyAlignment="1" applyProtection="1"/>
    <xf numFmtId="3" fontId="6" fillId="5" borderId="0" xfId="0" applyNumberFormat="1" applyFont="1" applyFill="1" applyBorder="1" applyAlignment="1" applyProtection="1"/>
    <xf numFmtId="0" fontId="23" fillId="5" borderId="0" xfId="0" applyFont="1" applyFill="1" applyBorder="1" applyProtection="1"/>
    <xf numFmtId="0" fontId="23" fillId="0" borderId="0" xfId="0" applyFont="1" applyBorder="1" applyProtection="1"/>
    <xf numFmtId="0" fontId="23" fillId="0" borderId="0" xfId="0" applyFont="1" applyProtection="1"/>
    <xf numFmtId="0" fontId="22" fillId="5" borderId="0" xfId="0" applyFont="1" applyFill="1" applyBorder="1" applyAlignment="1" applyProtection="1">
      <alignment horizontal="centerContinuous"/>
    </xf>
    <xf numFmtId="0" fontId="22" fillId="0" borderId="0" xfId="0" applyFont="1" applyBorder="1" applyAlignment="1" applyProtection="1">
      <alignment horizontal="centerContinuous"/>
    </xf>
    <xf numFmtId="0" fontId="23" fillId="5" borderId="0" xfId="0" applyFont="1" applyFill="1" applyBorder="1" applyAlignment="1" applyProtection="1">
      <alignment horizontal="left"/>
    </xf>
    <xf numFmtId="0" fontId="23" fillId="0" borderId="0" xfId="0" applyFont="1" applyBorder="1" applyAlignment="1" applyProtection="1">
      <alignment horizontal="left"/>
    </xf>
    <xf numFmtId="0" fontId="27" fillId="5" borderId="0" xfId="0" applyFont="1" applyFill="1" applyBorder="1" applyAlignment="1" applyProtection="1">
      <alignment horizontal="center"/>
    </xf>
    <xf numFmtId="0" fontId="27" fillId="0" borderId="0" xfId="0" applyFont="1" applyBorder="1" applyAlignment="1" applyProtection="1">
      <alignment horizontal="center"/>
    </xf>
    <xf numFmtId="0" fontId="27" fillId="0" borderId="0" xfId="0" applyFont="1" applyBorder="1" applyAlignment="1" applyProtection="1">
      <alignment horizontal="left"/>
    </xf>
    <xf numFmtId="0" fontId="27" fillId="0" borderId="0" xfId="0" applyFont="1" applyProtection="1"/>
    <xf numFmtId="0" fontId="27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/>
    </xf>
    <xf numFmtId="0" fontId="27" fillId="0" borderId="0" xfId="0" applyFont="1" applyBorder="1" applyProtection="1"/>
    <xf numFmtId="0" fontId="27" fillId="5" borderId="0" xfId="0" applyFont="1" applyFill="1" applyBorder="1" applyProtection="1"/>
    <xf numFmtId="0" fontId="27" fillId="5" borderId="0" xfId="0" applyFont="1" applyFill="1" applyProtection="1"/>
    <xf numFmtId="0" fontId="26" fillId="5" borderId="0" xfId="0" applyFont="1" applyFill="1" applyAlignment="1" applyProtection="1">
      <alignment horizontal="left"/>
    </xf>
    <xf numFmtId="0" fontId="0" fillId="0" borderId="0" xfId="0" applyFill="1" applyProtection="1"/>
    <xf numFmtId="3" fontId="5" fillId="2" borderId="0" xfId="0" applyNumberFormat="1" applyFont="1" applyFill="1" applyBorder="1" applyAlignment="1" applyProtection="1">
      <alignment horizontal="center"/>
    </xf>
    <xf numFmtId="0" fontId="27" fillId="2" borderId="0" xfId="0" applyFont="1" applyFill="1" applyBorder="1" applyProtection="1"/>
    <xf numFmtId="0" fontId="6" fillId="2" borderId="19" xfId="0" applyFont="1" applyFill="1" applyBorder="1" applyAlignment="1" applyProtection="1">
      <protection locked="0"/>
    </xf>
    <xf numFmtId="0" fontId="6" fillId="2" borderId="20" xfId="0" applyFont="1" applyFill="1" applyBorder="1" applyAlignment="1" applyProtection="1">
      <protection locked="0"/>
    </xf>
    <xf numFmtId="3" fontId="52" fillId="7" borderId="14" xfId="0" applyNumberFormat="1" applyFont="1" applyFill="1" applyBorder="1" applyProtection="1"/>
    <xf numFmtId="0" fontId="51" fillId="2" borderId="19" xfId="0" applyFont="1" applyFill="1" applyBorder="1" applyAlignment="1" applyProtection="1"/>
    <xf numFmtId="0" fontId="51" fillId="2" borderId="17" xfId="0" applyFont="1" applyFill="1" applyBorder="1" applyAlignment="1" applyProtection="1"/>
    <xf numFmtId="0" fontId="51" fillId="7" borderId="19" xfId="0" applyFont="1" applyFill="1" applyBorder="1" applyAlignment="1" applyProtection="1"/>
    <xf numFmtId="0" fontId="51" fillId="7" borderId="17" xfId="0" applyFont="1" applyFill="1" applyBorder="1" applyAlignment="1" applyProtection="1"/>
    <xf numFmtId="0" fontId="3" fillId="2" borderId="5" xfId="0" applyFont="1" applyFill="1" applyBorder="1" applyAlignment="1" applyProtection="1"/>
    <xf numFmtId="0" fontId="3" fillId="2" borderId="0" xfId="0" applyFont="1" applyFill="1" applyBorder="1" applyAlignment="1" applyProtection="1"/>
    <xf numFmtId="3" fontId="15" fillId="2" borderId="5" xfId="0" applyNumberFormat="1" applyFont="1" applyFill="1" applyBorder="1" applyAlignment="1" applyProtection="1"/>
    <xf numFmtId="3" fontId="15" fillId="2" borderId="0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/>
    <xf numFmtId="0" fontId="14" fillId="5" borderId="0" xfId="0" applyFont="1" applyFill="1" applyBorder="1" applyAlignment="1" applyProtection="1"/>
    <xf numFmtId="0" fontId="3" fillId="2" borderId="6" xfId="0" applyFont="1" applyFill="1" applyBorder="1" applyAlignment="1" applyProtection="1"/>
    <xf numFmtId="0" fontId="6" fillId="2" borderId="6" xfId="0" applyFont="1" applyFill="1" applyBorder="1" applyAlignment="1" applyProtection="1"/>
    <xf numFmtId="3" fontId="18" fillId="5" borderId="0" xfId="0" applyNumberFormat="1" applyFont="1" applyFill="1" applyBorder="1" applyAlignment="1" applyProtection="1"/>
    <xf numFmtId="0" fontId="3" fillId="2" borderId="0" xfId="0" applyFont="1" applyFill="1" applyBorder="1" applyAlignment="1" applyProtection="1">
      <alignment wrapText="1"/>
    </xf>
    <xf numFmtId="0" fontId="0" fillId="2" borderId="5" xfId="0" applyFill="1" applyBorder="1" applyProtection="1"/>
    <xf numFmtId="164" fontId="5" fillId="2" borderId="6" xfId="0" applyNumberFormat="1" applyFont="1" applyFill="1" applyBorder="1" applyAlignment="1" applyProtection="1"/>
    <xf numFmtId="164" fontId="5" fillId="2" borderId="6" xfId="0" applyNumberFormat="1" applyFont="1" applyFill="1" applyBorder="1" applyProtection="1"/>
    <xf numFmtId="3" fontId="3" fillId="2" borderId="19" xfId="0" applyNumberFormat="1" applyFont="1" applyFill="1" applyBorder="1" applyAlignment="1" applyProtection="1"/>
    <xf numFmtId="3" fontId="3" fillId="2" borderId="28" xfId="0" applyNumberFormat="1" applyFont="1" applyFill="1" applyBorder="1" applyProtection="1"/>
    <xf numFmtId="3" fontId="0" fillId="5" borderId="6" xfId="0" applyNumberFormat="1" applyFill="1" applyBorder="1" applyAlignment="1" applyProtection="1"/>
    <xf numFmtId="3" fontId="3" fillId="0" borderId="14" xfId="0" applyNumberFormat="1" applyFont="1" applyFill="1" applyBorder="1" applyProtection="1">
      <protection locked="0"/>
    </xf>
    <xf numFmtId="0" fontId="0" fillId="5" borderId="0" xfId="0" applyFill="1" applyBorder="1" applyProtection="1"/>
    <xf numFmtId="3" fontId="3" fillId="0" borderId="14" xfId="0" applyNumberFormat="1" applyFont="1" applyFill="1" applyBorder="1" applyAlignment="1" applyProtection="1">
      <protection locked="0"/>
    </xf>
    <xf numFmtId="3" fontId="3" fillId="5" borderId="0" xfId="0" applyNumberFormat="1" applyFont="1" applyFill="1" applyBorder="1" applyProtection="1"/>
    <xf numFmtId="0" fontId="0" fillId="5" borderId="6" xfId="0" applyFill="1" applyBorder="1" applyAlignment="1" applyProtection="1"/>
    <xf numFmtId="0" fontId="0" fillId="5" borderId="0" xfId="0" applyFill="1" applyBorder="1" applyAlignment="1" applyProtection="1"/>
    <xf numFmtId="3" fontId="5" fillId="0" borderId="14" xfId="0" applyNumberFormat="1" applyFont="1" applyFill="1" applyBorder="1" applyAlignment="1" applyProtection="1">
      <protection locked="0"/>
    </xf>
    <xf numFmtId="3" fontId="3" fillId="5" borderId="19" xfId="0" applyNumberFormat="1" applyFont="1" applyFill="1" applyBorder="1" applyAlignment="1" applyProtection="1"/>
    <xf numFmtId="3" fontId="0" fillId="5" borderId="0" xfId="0" applyNumberFormat="1" applyFill="1" applyBorder="1" applyAlignment="1" applyProtection="1"/>
    <xf numFmtId="0" fontId="0" fillId="5" borderId="20" xfId="0" applyFill="1" applyBorder="1" applyAlignment="1" applyProtection="1"/>
    <xf numFmtId="3" fontId="3" fillId="2" borderId="31" xfId="0" applyNumberFormat="1" applyFont="1" applyFill="1" applyBorder="1" applyAlignment="1" applyProtection="1"/>
    <xf numFmtId="3" fontId="21" fillId="5" borderId="16" xfId="0" applyNumberFormat="1" applyFont="1" applyFill="1" applyBorder="1" applyAlignment="1" applyProtection="1"/>
    <xf numFmtId="0" fontId="39" fillId="5" borderId="19" xfId="0" applyFont="1" applyFill="1" applyBorder="1" applyAlignment="1" applyProtection="1"/>
    <xf numFmtId="3" fontId="3" fillId="5" borderId="19" xfId="0" applyNumberFormat="1" applyFont="1" applyFill="1" applyBorder="1" applyProtection="1"/>
    <xf numFmtId="3" fontId="4" fillId="5" borderId="19" xfId="0" applyNumberFormat="1" applyFont="1" applyFill="1" applyBorder="1" applyAlignment="1" applyProtection="1"/>
    <xf numFmtId="0" fontId="0" fillId="2" borderId="0" xfId="0" applyFill="1" applyBorder="1" applyProtection="1"/>
    <xf numFmtId="0" fontId="5" fillId="2" borderId="14" xfId="0" applyFont="1" applyFill="1" applyBorder="1" applyAlignment="1" applyProtection="1">
      <alignment horizontal="center" wrapText="1"/>
    </xf>
    <xf numFmtId="3" fontId="18" fillId="2" borderId="5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right"/>
    </xf>
    <xf numFmtId="3" fontId="5" fillId="0" borderId="10" xfId="0" applyNumberFormat="1" applyFont="1" applyBorder="1" applyAlignment="1" applyProtection="1">
      <protection locked="0"/>
    </xf>
    <xf numFmtId="3" fontId="0" fillId="2" borderId="6" xfId="0" applyNumberFormat="1" applyFill="1" applyBorder="1" applyAlignment="1" applyProtection="1"/>
    <xf numFmtId="3" fontId="0" fillId="2" borderId="6" xfId="0" applyNumberFormat="1" applyFont="1" applyFill="1" applyBorder="1" applyAlignment="1" applyProtection="1"/>
    <xf numFmtId="3" fontId="6" fillId="2" borderId="19" xfId="0" applyNumberFormat="1" applyFont="1" applyFill="1" applyBorder="1" applyAlignment="1" applyProtection="1"/>
    <xf numFmtId="3" fontId="5" fillId="2" borderId="14" xfId="0" applyNumberFormat="1" applyFont="1" applyFill="1" applyBorder="1" applyAlignment="1" applyProtection="1">
      <alignment horizontal="center"/>
    </xf>
    <xf numFmtId="3" fontId="7" fillId="2" borderId="25" xfId="0" applyNumberFormat="1" applyFont="1" applyFill="1" applyBorder="1" applyAlignment="1" applyProtection="1"/>
    <xf numFmtId="3" fontId="7" fillId="2" borderId="25" xfId="0" applyNumberFormat="1" applyFont="1" applyFill="1" applyBorder="1" applyProtection="1"/>
    <xf numFmtId="3" fontId="7" fillId="2" borderId="14" xfId="0" applyNumberFormat="1" applyFont="1" applyFill="1" applyBorder="1" applyAlignment="1" applyProtection="1"/>
    <xf numFmtId="3" fontId="7" fillId="2" borderId="14" xfId="0" applyNumberFormat="1" applyFont="1" applyFill="1" applyBorder="1" applyProtection="1"/>
    <xf numFmtId="3" fontId="3" fillId="2" borderId="14" xfId="0" applyNumberFormat="1" applyFont="1" applyFill="1" applyBorder="1" applyAlignment="1" applyProtection="1"/>
    <xf numFmtId="3" fontId="3" fillId="0" borderId="11" xfId="0" applyNumberFormat="1" applyFont="1" applyBorder="1" applyProtection="1">
      <protection locked="0"/>
    </xf>
    <xf numFmtId="3" fontId="3" fillId="0" borderId="18" xfId="0" applyNumberFormat="1" applyFont="1" applyBorder="1" applyAlignment="1" applyProtection="1">
      <protection locked="0"/>
    </xf>
    <xf numFmtId="3" fontId="3" fillId="0" borderId="11" xfId="0" applyNumberFormat="1" applyFont="1" applyBorder="1" applyAlignment="1" applyProtection="1">
      <protection locked="0"/>
    </xf>
    <xf numFmtId="3" fontId="3" fillId="2" borderId="10" xfId="0" applyNumberFormat="1" applyFont="1" applyFill="1" applyBorder="1" applyAlignment="1" applyProtection="1"/>
    <xf numFmtId="3" fontId="5" fillId="2" borderId="14" xfId="0" applyNumberFormat="1" applyFont="1" applyFill="1" applyBorder="1" applyAlignment="1" applyProtection="1">
      <alignment horizontal="right"/>
    </xf>
    <xf numFmtId="0" fontId="0" fillId="2" borderId="6" xfId="0" applyFont="1" applyFill="1" applyBorder="1" applyAlignment="1" applyProtection="1"/>
    <xf numFmtId="3" fontId="5" fillId="2" borderId="11" xfId="0" applyNumberFormat="1" applyFont="1" applyFill="1" applyBorder="1" applyAlignment="1" applyProtection="1"/>
    <xf numFmtId="3" fontId="7" fillId="2" borderId="6" xfId="0" applyNumberFormat="1" applyFont="1" applyFill="1" applyBorder="1" applyProtection="1"/>
    <xf numFmtId="3" fontId="5" fillId="2" borderId="14" xfId="0" applyNumberFormat="1" applyFont="1" applyFill="1" applyBorder="1" applyProtection="1"/>
    <xf numFmtId="3" fontId="5" fillId="2" borderId="14" xfId="0" applyNumberFormat="1" applyFont="1" applyFill="1" applyBorder="1" applyAlignment="1" applyProtection="1"/>
    <xf numFmtId="3" fontId="3" fillId="2" borderId="11" xfId="0" applyNumberFormat="1" applyFont="1" applyFill="1" applyBorder="1" applyAlignment="1" applyProtection="1"/>
    <xf numFmtId="0" fontId="5" fillId="2" borderId="31" xfId="0" applyFont="1" applyFill="1" applyBorder="1" applyAlignment="1" applyProtection="1"/>
    <xf numFmtId="3" fontId="5" fillId="2" borderId="14" xfId="0" applyNumberFormat="1" applyFont="1" applyFill="1" applyBorder="1" applyAlignment="1" applyProtection="1">
      <alignment horizontal="center" wrapText="1"/>
    </xf>
    <xf numFmtId="0" fontId="0" fillId="5" borderId="0" xfId="0" applyFill="1" applyProtection="1"/>
    <xf numFmtId="3" fontId="6" fillId="5" borderId="0" xfId="0" applyNumberFormat="1" applyFont="1" applyFill="1" applyBorder="1" applyProtection="1"/>
    <xf numFmtId="3" fontId="0" fillId="5" borderId="0" xfId="0" applyNumberFormat="1" applyFill="1" applyBorder="1" applyProtection="1"/>
    <xf numFmtId="0" fontId="0" fillId="2" borderId="19" xfId="0" applyFill="1" applyBorder="1" applyAlignment="1" applyProtection="1"/>
    <xf numFmtId="0" fontId="6" fillId="0" borderId="14" xfId="0" applyFont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/>
    <xf numFmtId="0" fontId="0" fillId="2" borderId="31" xfId="0" applyFill="1" applyBorder="1" applyAlignment="1" applyProtection="1">
      <alignment horizontal="center"/>
    </xf>
    <xf numFmtId="3" fontId="3" fillId="2" borderId="31" xfId="0" applyNumberFormat="1" applyFont="1" applyFill="1" applyBorder="1" applyProtection="1"/>
    <xf numFmtId="3" fontId="5" fillId="2" borderId="31" xfId="0" applyNumberFormat="1" applyFont="1" applyFill="1" applyBorder="1" applyAlignment="1" applyProtection="1"/>
    <xf numFmtId="3" fontId="0" fillId="2" borderId="0" xfId="0" applyNumberFormat="1" applyFill="1" applyBorder="1" applyProtection="1"/>
    <xf numFmtId="3" fontId="5" fillId="0" borderId="11" xfId="0" applyNumberFormat="1" applyFont="1" applyBorder="1" applyAlignment="1" applyProtection="1">
      <protection locked="0"/>
    </xf>
    <xf numFmtId="3" fontId="5" fillId="0" borderId="14" xfId="0" applyNumberFormat="1" applyFont="1" applyBorder="1" applyAlignment="1" applyProtection="1">
      <protection locked="0"/>
    </xf>
    <xf numFmtId="0" fontId="0" fillId="2" borderId="31" xfId="0" applyFill="1" applyBorder="1" applyAlignment="1" applyProtection="1"/>
    <xf numFmtId="0" fontId="0" fillId="2" borderId="0" xfId="0" applyFill="1" applyBorder="1" applyAlignment="1" applyProtection="1"/>
    <xf numFmtId="0" fontId="0" fillId="2" borderId="6" xfId="0" applyFill="1" applyBorder="1" applyAlignment="1" applyProtection="1"/>
    <xf numFmtId="0" fontId="5" fillId="2" borderId="5" xfId="0" applyFont="1" applyFill="1" applyBorder="1" applyAlignment="1" applyProtection="1"/>
    <xf numFmtId="0" fontId="5" fillId="2" borderId="0" xfId="0" applyFont="1" applyFill="1" applyBorder="1" applyAlignment="1" applyProtection="1"/>
    <xf numFmtId="3" fontId="7" fillId="2" borderId="0" xfId="0" applyNumberFormat="1" applyFont="1" applyFill="1" applyBorder="1" applyAlignment="1" applyProtection="1"/>
    <xf numFmtId="0" fontId="7" fillId="2" borderId="5" xfId="0" applyFont="1" applyFill="1" applyBorder="1" applyAlignment="1" applyProtection="1"/>
    <xf numFmtId="0" fontId="6" fillId="2" borderId="0" xfId="0" applyFont="1" applyFill="1" applyBorder="1" applyAlignment="1" applyProtection="1"/>
    <xf numFmtId="3" fontId="3" fillId="0" borderId="10" xfId="0" applyNumberFormat="1" applyFont="1" applyFill="1" applyBorder="1" applyAlignment="1" applyProtection="1">
      <protection locked="0"/>
    </xf>
    <xf numFmtId="0" fontId="0" fillId="0" borderId="0" xfId="0" applyProtection="1"/>
    <xf numFmtId="3" fontId="6" fillId="0" borderId="0" xfId="0" applyNumberFormat="1" applyFont="1" applyProtection="1"/>
    <xf numFmtId="3" fontId="0" fillId="0" borderId="0" xfId="0" applyNumberFormat="1" applyProtection="1"/>
    <xf numFmtId="0" fontId="0" fillId="2" borderId="6" xfId="0" applyFill="1" applyBorder="1" applyProtection="1"/>
    <xf numFmtId="0" fontId="0" fillId="5" borderId="4" xfId="0" applyFill="1" applyBorder="1" applyAlignment="1" applyProtection="1"/>
    <xf numFmtId="0" fontId="0" fillId="5" borderId="3" xfId="0" applyFill="1" applyBorder="1" applyProtection="1"/>
    <xf numFmtId="0" fontId="38" fillId="2" borderId="21" xfId="0" applyFont="1" applyFill="1" applyBorder="1" applyAlignment="1" applyProtection="1">
      <alignment horizontal="centerContinuous"/>
    </xf>
    <xf numFmtId="0" fontId="37" fillId="2" borderId="0" xfId="0" applyFont="1" applyFill="1" applyBorder="1" applyAlignment="1" applyProtection="1">
      <alignment horizontal="center"/>
    </xf>
    <xf numFmtId="0" fontId="38" fillId="2" borderId="6" xfId="0" applyFont="1" applyFill="1" applyBorder="1" applyAlignment="1" applyProtection="1">
      <alignment horizontal="centerContinuous"/>
    </xf>
    <xf numFmtId="0" fontId="23" fillId="2" borderId="5" xfId="0" applyFont="1" applyFill="1" applyBorder="1" applyAlignment="1" applyProtection="1">
      <alignment horizontal="left"/>
    </xf>
    <xf numFmtId="0" fontId="23" fillId="2" borderId="0" xfId="0" applyFont="1" applyFill="1" applyBorder="1" applyAlignment="1" applyProtection="1">
      <alignment horizontal="left"/>
    </xf>
    <xf numFmtId="0" fontId="22" fillId="2" borderId="6" xfId="0" applyFont="1" applyFill="1" applyBorder="1" applyAlignment="1" applyProtection="1">
      <alignment horizontal="centerContinuous"/>
    </xf>
    <xf numFmtId="0" fontId="23" fillId="2" borderId="0" xfId="0" applyFont="1" applyFill="1" applyBorder="1" applyProtection="1"/>
    <xf numFmtId="0" fontId="23" fillId="2" borderId="0" xfId="0" applyFont="1" applyFill="1" applyBorder="1" applyAlignment="1" applyProtection="1">
      <alignment horizontal="center"/>
    </xf>
    <xf numFmtId="0" fontId="28" fillId="2" borderId="19" xfId="0" applyFont="1" applyFill="1" applyBorder="1" applyAlignment="1" applyProtection="1">
      <alignment horizontal="left"/>
    </xf>
    <xf numFmtId="0" fontId="28" fillId="2" borderId="19" xfId="0" applyFont="1" applyFill="1" applyBorder="1" applyAlignment="1" applyProtection="1">
      <alignment horizontal="center"/>
    </xf>
    <xf numFmtId="0" fontId="5" fillId="2" borderId="6" xfId="0" applyFont="1" applyFill="1" applyBorder="1" applyAlignment="1" applyProtection="1">
      <alignment horizontal="center"/>
    </xf>
    <xf numFmtId="3" fontId="3" fillId="7" borderId="7" xfId="0" applyNumberFormat="1" applyFont="1" applyFill="1" applyBorder="1" applyAlignment="1" applyProtection="1"/>
    <xf numFmtId="0" fontId="3" fillId="7" borderId="29" xfId="0" applyFont="1" applyFill="1" applyBorder="1" applyAlignment="1" applyProtection="1"/>
    <xf numFmtId="3" fontId="0" fillId="2" borderId="20" xfId="0" applyNumberFormat="1" applyFill="1" applyBorder="1" applyAlignment="1" applyProtection="1"/>
    <xf numFmtId="3" fontId="7" fillId="2" borderId="10" xfId="0" applyNumberFormat="1" applyFont="1" applyFill="1" applyBorder="1" applyAlignment="1" applyProtection="1"/>
    <xf numFmtId="3" fontId="7" fillId="2" borderId="0" xfId="0" applyNumberFormat="1" applyFont="1" applyFill="1" applyBorder="1" applyProtection="1"/>
    <xf numFmtId="0" fontId="0" fillId="6" borderId="0" xfId="0" applyFill="1" applyBorder="1" applyProtection="1"/>
    <xf numFmtId="3" fontId="3" fillId="2" borderId="22" xfId="0" applyNumberFormat="1" applyFont="1" applyFill="1" applyBorder="1" applyProtection="1"/>
    <xf numFmtId="3" fontId="3" fillId="2" borderId="22" xfId="0" applyNumberFormat="1" applyFont="1" applyFill="1" applyBorder="1" applyAlignment="1" applyProtection="1"/>
    <xf numFmtId="0" fontId="24" fillId="2" borderId="0" xfId="0" applyFont="1" applyFill="1" applyBorder="1" applyAlignment="1" applyProtection="1">
      <alignment horizontal="left"/>
    </xf>
    <xf numFmtId="0" fontId="23" fillId="2" borderId="6" xfId="0" applyFont="1" applyFill="1" applyBorder="1" applyProtection="1"/>
    <xf numFmtId="0" fontId="28" fillId="2" borderId="16" xfId="0" applyFont="1" applyFill="1" applyBorder="1" applyAlignment="1" applyProtection="1">
      <alignment horizontal="left"/>
    </xf>
    <xf numFmtId="0" fontId="23" fillId="6" borderId="0" xfId="0" applyFont="1" applyFill="1" applyBorder="1" applyAlignment="1" applyProtection="1">
      <alignment horizontal="left" wrapText="1"/>
    </xf>
    <xf numFmtId="0" fontId="24" fillId="6" borderId="0" xfId="0" applyFont="1" applyFill="1" applyAlignment="1" applyProtection="1"/>
    <xf numFmtId="0" fontId="22" fillId="6" borderId="0" xfId="0" applyFont="1" applyFill="1" applyBorder="1" applyAlignment="1" applyProtection="1">
      <alignment horizontal="centerContinuous"/>
    </xf>
    <xf numFmtId="3" fontId="3" fillId="2" borderId="5" xfId="0" applyNumberFormat="1" applyFont="1" applyFill="1" applyBorder="1" applyAlignment="1" applyProtection="1">
      <alignment wrapText="1"/>
    </xf>
    <xf numFmtId="3" fontId="6" fillId="2" borderId="0" xfId="0" applyNumberFormat="1" applyFont="1" applyFill="1" applyBorder="1" applyAlignment="1" applyProtection="1"/>
    <xf numFmtId="3" fontId="12" fillId="2" borderId="5" xfId="0" applyNumberFormat="1" applyFont="1" applyFill="1" applyBorder="1" applyAlignment="1" applyProtection="1">
      <alignment wrapText="1"/>
    </xf>
    <xf numFmtId="3" fontId="9" fillId="2" borderId="0" xfId="0" applyNumberFormat="1" applyFont="1" applyFill="1" applyBorder="1" applyAlignment="1" applyProtection="1">
      <alignment horizontal="center" wrapText="1"/>
    </xf>
    <xf numFmtId="0" fontId="37" fillId="2" borderId="21" xfId="0" applyFont="1" applyFill="1" applyBorder="1" applyProtection="1"/>
    <xf numFmtId="0" fontId="37" fillId="2" borderId="6" xfId="0" applyFont="1" applyFill="1" applyBorder="1" applyProtection="1"/>
    <xf numFmtId="0" fontId="0" fillId="2" borderId="0" xfId="0" applyFill="1" applyBorder="1" applyAlignment="1" applyProtection="1">
      <alignment wrapText="1"/>
    </xf>
    <xf numFmtId="0" fontId="0" fillId="2" borderId="6" xfId="0" applyFill="1" applyBorder="1" applyAlignment="1" applyProtection="1">
      <alignment wrapText="1"/>
    </xf>
    <xf numFmtId="0" fontId="37" fillId="2" borderId="0" xfId="0" applyFont="1" applyFill="1" applyBorder="1" applyProtection="1"/>
    <xf numFmtId="0" fontId="38" fillId="2" borderId="0" xfId="0" applyFont="1" applyFill="1" applyBorder="1" applyAlignment="1" applyProtection="1">
      <alignment horizontal="left"/>
    </xf>
    <xf numFmtId="3" fontId="5" fillId="2" borderId="23" xfId="0" applyNumberFormat="1" applyFont="1" applyFill="1" applyBorder="1" applyAlignment="1" applyProtection="1">
      <alignment wrapText="1"/>
    </xf>
    <xf numFmtId="3" fontId="5" fillId="2" borderId="25" xfId="0" applyNumberFormat="1" applyFont="1" applyFill="1" applyBorder="1" applyAlignment="1" applyProtection="1">
      <alignment wrapText="1"/>
    </xf>
    <xf numFmtId="3" fontId="5" fillId="2" borderId="26" xfId="0" applyNumberFormat="1" applyFont="1" applyFill="1" applyBorder="1" applyAlignment="1" applyProtection="1">
      <alignment wrapText="1"/>
    </xf>
    <xf numFmtId="0" fontId="24" fillId="6" borderId="0" xfId="0" applyFont="1" applyFill="1" applyBorder="1" applyAlignment="1" applyProtection="1"/>
    <xf numFmtId="0" fontId="35" fillId="2" borderId="0" xfId="1" applyFont="1" applyFill="1" applyBorder="1" applyAlignment="1" applyProtection="1"/>
    <xf numFmtId="0" fontId="3" fillId="2" borderId="9" xfId="0" applyFont="1" applyFill="1" applyBorder="1" applyAlignment="1" applyProtection="1"/>
    <xf numFmtId="0" fontId="0" fillId="2" borderId="27" xfId="0" applyFill="1" applyBorder="1" applyAlignment="1" applyProtection="1"/>
    <xf numFmtId="3" fontId="3" fillId="0" borderId="0" xfId="0" applyNumberFormat="1" applyFont="1" applyProtection="1"/>
    <xf numFmtId="3" fontId="3" fillId="2" borderId="30" xfId="0" applyNumberFormat="1" applyFont="1" applyFill="1" applyBorder="1" applyProtection="1"/>
    <xf numFmtId="3" fontId="5" fillId="0" borderId="11" xfId="0" applyNumberFormat="1" applyFont="1" applyFill="1" applyBorder="1" applyAlignment="1" applyProtection="1">
      <protection locked="0"/>
    </xf>
    <xf numFmtId="0" fontId="23" fillId="2" borderId="0" xfId="0" applyFont="1" applyFill="1" applyBorder="1" applyProtection="1">
      <protection locked="0"/>
    </xf>
    <xf numFmtId="0" fontId="23" fillId="2" borderId="0" xfId="0" applyFont="1" applyFill="1" applyBorder="1" applyAlignment="1" applyProtection="1">
      <alignment horizontal="center"/>
      <protection locked="0"/>
    </xf>
    <xf numFmtId="0" fontId="23" fillId="2" borderId="6" xfId="0" applyFont="1" applyFill="1" applyBorder="1" applyProtection="1">
      <protection locked="0"/>
    </xf>
    <xf numFmtId="0" fontId="28" fillId="2" borderId="0" xfId="0" applyFont="1" applyFill="1" applyBorder="1" applyProtection="1">
      <protection locked="0"/>
    </xf>
    <xf numFmtId="0" fontId="28" fillId="2" borderId="0" xfId="0" applyFont="1" applyFill="1" applyBorder="1" applyAlignment="1" applyProtection="1">
      <alignment horizontal="center"/>
      <protection locked="0"/>
    </xf>
    <xf numFmtId="0" fontId="28" fillId="2" borderId="6" xfId="0" applyFont="1" applyFill="1" applyBorder="1" applyProtection="1">
      <protection locked="0"/>
    </xf>
    <xf numFmtId="0" fontId="5" fillId="2" borderId="5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28" fillId="2" borderId="5" xfId="0" applyFont="1" applyFill="1" applyBorder="1" applyAlignment="1" applyProtection="1">
      <alignment horizontal="left"/>
      <protection locked="0"/>
    </xf>
    <xf numFmtId="0" fontId="28" fillId="2" borderId="0" xfId="0" applyFont="1" applyFill="1" applyBorder="1" applyAlignment="1" applyProtection="1">
      <alignment horizontal="left"/>
      <protection locked="0"/>
    </xf>
    <xf numFmtId="0" fontId="28" fillId="2" borderId="5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horizontal="center"/>
    </xf>
    <xf numFmtId="0" fontId="0" fillId="2" borderId="25" xfId="0" applyFill="1" applyBorder="1" applyAlignment="1" applyProtection="1"/>
    <xf numFmtId="0" fontId="28" fillId="2" borderId="16" xfId="0" applyFont="1" applyFill="1" applyBorder="1" applyAlignment="1" applyProtection="1">
      <alignment horizontal="left"/>
      <protection locked="0"/>
    </xf>
    <xf numFmtId="0" fontId="28" fillId="2" borderId="19" xfId="0" applyFont="1" applyFill="1" applyBorder="1" applyAlignment="1" applyProtection="1">
      <alignment horizontal="left"/>
      <protection locked="0"/>
    </xf>
    <xf numFmtId="0" fontId="28" fillId="2" borderId="19" xfId="0" applyFont="1" applyFill="1" applyBorder="1" applyAlignment="1" applyProtection="1">
      <alignment horizontal="center"/>
      <protection locked="0"/>
    </xf>
    <xf numFmtId="3" fontId="18" fillId="2" borderId="5" xfId="0" applyNumberFormat="1" applyFont="1" applyFill="1" applyBorder="1" applyAlignment="1" applyProtection="1"/>
    <xf numFmtId="0" fontId="18" fillId="0" borderId="0" xfId="0" applyFont="1" applyAlignment="1" applyProtection="1"/>
    <xf numFmtId="0" fontId="0" fillId="7" borderId="33" xfId="0" applyFont="1" applyFill="1" applyBorder="1" applyAlignment="1" applyProtection="1">
      <alignment wrapText="1"/>
    </xf>
    <xf numFmtId="0" fontId="0" fillId="7" borderId="7" xfId="0" applyFont="1" applyFill="1" applyBorder="1" applyAlignment="1" applyProtection="1">
      <alignment wrapText="1"/>
    </xf>
    <xf numFmtId="0" fontId="0" fillId="7" borderId="29" xfId="0" applyFont="1" applyFill="1" applyBorder="1" applyAlignment="1" applyProtection="1">
      <alignment wrapText="1"/>
    </xf>
    <xf numFmtId="0" fontId="6" fillId="0" borderId="11" xfId="0" applyFont="1" applyFill="1" applyBorder="1" applyAlignment="1" applyProtection="1">
      <alignment horizontal="left"/>
      <protection locked="0"/>
    </xf>
    <xf numFmtId="0" fontId="0" fillId="0" borderId="9" xfId="0" applyBorder="1" applyAlignment="1" applyProtection="1">
      <protection locked="0"/>
    </xf>
    <xf numFmtId="3" fontId="18" fillId="7" borderId="33" xfId="0" applyNumberFormat="1" applyFont="1" applyFill="1" applyBorder="1" applyAlignment="1" applyProtection="1"/>
    <xf numFmtId="0" fontId="14" fillId="7" borderId="7" xfId="0" applyFont="1" applyFill="1" applyBorder="1" applyAlignment="1" applyProtection="1"/>
    <xf numFmtId="164" fontId="1" fillId="0" borderId="33" xfId="0" applyNumberFormat="1" applyFont="1" applyFill="1" applyBorder="1" applyAlignment="1" applyProtection="1">
      <alignment horizontal="center"/>
      <protection locked="0"/>
    </xf>
    <xf numFmtId="164" fontId="1" fillId="0" borderId="29" xfId="0" applyNumberFormat="1" applyFont="1" applyBorder="1" applyAlignment="1" applyProtection="1">
      <alignment horizontal="center"/>
      <protection locked="0"/>
    </xf>
    <xf numFmtId="0" fontId="5" fillId="5" borderId="45" xfId="0" applyFont="1" applyFill="1" applyBorder="1" applyAlignment="1" applyProtection="1">
      <alignment horizontal="center"/>
    </xf>
    <xf numFmtId="0" fontId="5" fillId="5" borderId="3" xfId="0" applyFont="1" applyFill="1" applyBorder="1" applyAlignment="1" applyProtection="1">
      <alignment horizontal="center"/>
    </xf>
    <xf numFmtId="0" fontId="5" fillId="5" borderId="35" xfId="0" applyFont="1" applyFill="1" applyBorder="1" applyAlignment="1" applyProtection="1">
      <alignment horizontal="center"/>
    </xf>
    <xf numFmtId="3" fontId="4" fillId="2" borderId="5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4" fillId="0" borderId="32" xfId="0" applyNumberFormat="1" applyFont="1" applyFill="1" applyBorder="1" applyAlignment="1" applyProtection="1">
      <protection locked="0"/>
    </xf>
    <xf numFmtId="0" fontId="3" fillId="0" borderId="9" xfId="0" applyFont="1" applyFill="1" applyBorder="1" applyAlignment="1" applyProtection="1">
      <protection locked="0"/>
    </xf>
    <xf numFmtId="0" fontId="3" fillId="0" borderId="10" xfId="0" applyFont="1" applyFill="1" applyBorder="1" applyAlignment="1" applyProtection="1">
      <protection locked="0"/>
    </xf>
    <xf numFmtId="3" fontId="4" fillId="0" borderId="13" xfId="0" applyNumberFormat="1" applyFont="1" applyFill="1" applyBorder="1" applyAlignment="1" applyProtection="1">
      <protection locked="0"/>
    </xf>
    <xf numFmtId="3" fontId="3" fillId="0" borderId="14" xfId="0" applyNumberFormat="1" applyFont="1" applyFill="1" applyBorder="1" applyAlignment="1" applyProtection="1">
      <protection locked="0"/>
    </xf>
    <xf numFmtId="3" fontId="10" fillId="6" borderId="25" xfId="0" applyNumberFormat="1" applyFont="1" applyFill="1" applyBorder="1" applyAlignment="1" applyProtection="1"/>
    <xf numFmtId="0" fontId="0" fillId="6" borderId="25" xfId="0" applyFill="1" applyBorder="1" applyAlignment="1" applyProtection="1"/>
    <xf numFmtId="3" fontId="13" fillId="5" borderId="2" xfId="0" applyNumberFormat="1" applyFont="1" applyFill="1" applyBorder="1" applyAlignment="1" applyProtection="1">
      <alignment wrapText="1"/>
    </xf>
    <xf numFmtId="0" fontId="6" fillId="5" borderId="3" xfId="0" applyFont="1" applyFill="1" applyBorder="1" applyAlignment="1" applyProtection="1"/>
    <xf numFmtId="3" fontId="4" fillId="2" borderId="23" xfId="0" applyNumberFormat="1" applyFont="1" applyFill="1" applyBorder="1" applyAlignment="1" applyProtection="1">
      <alignment wrapText="1"/>
    </xf>
    <xf numFmtId="3" fontId="3" fillId="2" borderId="25" xfId="0" applyNumberFormat="1" applyFont="1" applyFill="1" applyBorder="1" applyAlignment="1" applyProtection="1">
      <alignment wrapText="1"/>
    </xf>
    <xf numFmtId="3" fontId="3" fillId="2" borderId="24" xfId="0" applyNumberFormat="1" applyFont="1" applyFill="1" applyBorder="1" applyAlignment="1" applyProtection="1">
      <alignment wrapText="1"/>
    </xf>
    <xf numFmtId="3" fontId="4" fillId="2" borderId="5" xfId="0" applyNumberFormat="1" applyFont="1" applyFill="1" applyBorder="1" applyAlignment="1" applyProtection="1">
      <alignment wrapText="1"/>
    </xf>
    <xf numFmtId="3" fontId="6" fillId="2" borderId="5" xfId="0" applyNumberFormat="1" applyFont="1" applyFill="1" applyBorder="1" applyAlignment="1" applyProtection="1"/>
    <xf numFmtId="3" fontId="6" fillId="2" borderId="0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0" borderId="30" xfId="0" applyBorder="1" applyAlignment="1" applyProtection="1"/>
    <xf numFmtId="0" fontId="6" fillId="0" borderId="11" xfId="0" applyFont="1" applyBorder="1" applyAlignment="1" applyProtection="1">
      <protection locked="0"/>
    </xf>
    <xf numFmtId="0" fontId="6" fillId="0" borderId="9" xfId="0" applyFont="1" applyBorder="1" applyAlignment="1" applyProtection="1">
      <protection locked="0"/>
    </xf>
    <xf numFmtId="0" fontId="6" fillId="0" borderId="10" xfId="0" applyFont="1" applyBorder="1" applyAlignment="1" applyProtection="1">
      <protection locked="0"/>
    </xf>
    <xf numFmtId="0" fontId="6" fillId="0" borderId="21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3" fillId="2" borderId="5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6" xfId="0" applyFont="1" applyFill="1" applyBorder="1" applyAlignment="1" applyProtection="1"/>
    <xf numFmtId="0" fontId="6" fillId="0" borderId="32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protection locked="0"/>
    </xf>
    <xf numFmtId="0" fontId="7" fillId="2" borderId="5" xfId="0" applyFont="1" applyFill="1" applyBorder="1" applyAlignment="1" applyProtection="1"/>
    <xf numFmtId="0" fontId="7" fillId="2" borderId="0" xfId="0" applyFont="1" applyFill="1" applyBorder="1" applyAlignment="1" applyProtection="1"/>
    <xf numFmtId="0" fontId="6" fillId="2" borderId="5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6" xfId="0" applyFont="1" applyFill="1" applyBorder="1" applyAlignment="1" applyProtection="1"/>
    <xf numFmtId="0" fontId="0" fillId="2" borderId="1" xfId="0" applyFill="1" applyBorder="1" applyAlignment="1" applyProtection="1"/>
    <xf numFmtId="0" fontId="0" fillId="2" borderId="0" xfId="0" applyFill="1" applyBorder="1" applyAlignment="1" applyProtection="1"/>
    <xf numFmtId="0" fontId="7" fillId="2" borderId="32" xfId="0" applyFont="1" applyFill="1" applyBorder="1" applyAlignment="1" applyProtection="1"/>
    <xf numFmtId="0" fontId="7" fillId="2" borderId="10" xfId="0" applyFont="1" applyFill="1" applyBorder="1" applyAlignment="1" applyProtection="1"/>
    <xf numFmtId="3" fontId="3" fillId="2" borderId="5" xfId="0" applyNumberFormat="1" applyFont="1" applyFill="1" applyBorder="1" applyAlignment="1" applyProtection="1">
      <alignment wrapText="1"/>
    </xf>
    <xf numFmtId="3" fontId="3" fillId="2" borderId="0" xfId="0" applyNumberFormat="1" applyFont="1" applyFill="1" applyBorder="1" applyAlignment="1" applyProtection="1">
      <alignment wrapText="1"/>
    </xf>
    <xf numFmtId="3" fontId="3" fillId="2" borderId="6" xfId="0" applyNumberFormat="1" applyFont="1" applyFill="1" applyBorder="1" applyAlignment="1" applyProtection="1">
      <alignment wrapText="1"/>
    </xf>
    <xf numFmtId="0" fontId="29" fillId="0" borderId="5" xfId="0" applyFont="1" applyBorder="1" applyAlignment="1" applyProtection="1">
      <alignment horizontal="left"/>
      <protection locked="0"/>
    </xf>
    <xf numFmtId="0" fontId="29" fillId="0" borderId="0" xfId="0" applyFont="1" applyBorder="1" applyAlignment="1" applyProtection="1">
      <alignment horizontal="left"/>
      <protection locked="0"/>
    </xf>
    <xf numFmtId="0" fontId="28" fillId="0" borderId="0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29" fillId="2" borderId="19" xfId="0" applyFont="1" applyFill="1" applyBorder="1" applyAlignment="1" applyProtection="1">
      <alignment horizontal="center" wrapText="1"/>
    </xf>
    <xf numFmtId="0" fontId="29" fillId="2" borderId="20" xfId="0" applyFont="1" applyFill="1" applyBorder="1" applyAlignment="1" applyProtection="1">
      <alignment horizontal="center" wrapText="1"/>
    </xf>
    <xf numFmtId="3" fontId="5" fillId="2" borderId="5" xfId="0" applyNumberFormat="1" applyFont="1" applyFill="1" applyBorder="1" applyAlignment="1" applyProtection="1"/>
    <xf numFmtId="0" fontId="0" fillId="2" borderId="30" xfId="0" applyFill="1" applyBorder="1" applyAlignment="1" applyProtection="1"/>
    <xf numFmtId="0" fontId="6" fillId="2" borderId="30" xfId="0" applyFont="1" applyFill="1" applyBorder="1" applyAlignment="1" applyProtection="1"/>
    <xf numFmtId="3" fontId="5" fillId="2" borderId="32" xfId="0" applyNumberFormat="1" applyFont="1" applyFill="1" applyBorder="1" applyAlignment="1" applyProtection="1">
      <alignment wrapText="1"/>
    </xf>
    <xf numFmtId="3" fontId="5" fillId="2" borderId="9" xfId="0" applyNumberFormat="1" applyFont="1" applyFill="1" applyBorder="1" applyAlignment="1" applyProtection="1">
      <alignment wrapText="1"/>
    </xf>
    <xf numFmtId="3" fontId="5" fillId="2" borderId="12" xfId="0" applyNumberFormat="1" applyFon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0" fillId="2" borderId="6" xfId="0" applyFill="1" applyBorder="1" applyAlignment="1" applyProtection="1">
      <alignment wrapText="1"/>
    </xf>
    <xf numFmtId="0" fontId="38" fillId="2" borderId="5" xfId="0" applyFont="1" applyFill="1" applyBorder="1" applyAlignment="1" applyProtection="1"/>
    <xf numFmtId="0" fontId="0" fillId="2" borderId="0" xfId="0" applyFont="1" applyFill="1" applyBorder="1" applyAlignment="1" applyProtection="1"/>
    <xf numFmtId="0" fontId="0" fillId="2" borderId="30" xfId="0" applyFont="1" applyFill="1" applyBorder="1" applyAlignment="1" applyProtection="1"/>
    <xf numFmtId="165" fontId="38" fillId="0" borderId="11" xfId="0" applyNumberFormat="1" applyFont="1" applyBorder="1" applyAlignment="1" applyProtection="1">
      <alignment horizontal="right"/>
      <protection locked="0"/>
    </xf>
    <xf numFmtId="165" fontId="0" fillId="0" borderId="10" xfId="0" applyNumberFormat="1" applyFont="1" applyBorder="1" applyAlignment="1" applyProtection="1">
      <alignment horizontal="right"/>
      <protection locked="0"/>
    </xf>
    <xf numFmtId="0" fontId="36" fillId="2" borderId="5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/>
    <xf numFmtId="0" fontId="5" fillId="2" borderId="30" xfId="0" applyFont="1" applyFill="1" applyBorder="1" applyAlignment="1" applyProtection="1"/>
    <xf numFmtId="14" fontId="38" fillId="0" borderId="19" xfId="0" applyNumberFormat="1" applyFont="1" applyBorder="1" applyAlignment="1" applyProtection="1">
      <alignment horizontal="right"/>
      <protection locked="0"/>
    </xf>
    <xf numFmtId="14" fontId="0" fillId="0" borderId="17" xfId="0" applyNumberFormat="1" applyFont="1" applyBorder="1" applyAlignment="1" applyProtection="1">
      <alignment horizontal="right"/>
      <protection locked="0"/>
    </xf>
    <xf numFmtId="0" fontId="0" fillId="2" borderId="6" xfId="0" applyFill="1" applyBorder="1" applyAlignment="1" applyProtection="1"/>
    <xf numFmtId="3" fontId="3" fillId="2" borderId="5" xfId="0" applyNumberFormat="1" applyFont="1" applyFill="1" applyBorder="1" applyAlignment="1" applyProtection="1"/>
    <xf numFmtId="0" fontId="3" fillId="0" borderId="0" xfId="0" applyFont="1" applyBorder="1" applyAlignment="1" applyProtection="1"/>
    <xf numFmtId="0" fontId="3" fillId="0" borderId="30" xfId="0" applyFont="1" applyBorder="1" applyAlignment="1" applyProtection="1"/>
    <xf numFmtId="0" fontId="3" fillId="2" borderId="30" xfId="0" applyFont="1" applyFill="1" applyBorder="1" applyAlignment="1" applyProtection="1"/>
    <xf numFmtId="10" fontId="37" fillId="2" borderId="11" xfId="0" applyNumberFormat="1" applyFont="1" applyFill="1" applyBorder="1" applyAlignment="1" applyProtection="1">
      <alignment horizontal="right"/>
    </xf>
    <xf numFmtId="10" fontId="0" fillId="2" borderId="10" xfId="0" applyNumberFormat="1" applyFont="1" applyFill="1" applyBorder="1" applyAlignment="1" applyProtection="1">
      <alignment horizontal="right"/>
    </xf>
    <xf numFmtId="0" fontId="8" fillId="2" borderId="16" xfId="0" applyFont="1" applyFill="1" applyBorder="1" applyAlignment="1" applyProtection="1">
      <alignment horizontal="left" wrapText="1"/>
    </xf>
    <xf numFmtId="0" fontId="8" fillId="2" borderId="19" xfId="0" applyFont="1" applyFill="1" applyBorder="1" applyAlignment="1" applyProtection="1">
      <alignment horizontal="left" wrapText="1"/>
    </xf>
    <xf numFmtId="0" fontId="8" fillId="2" borderId="20" xfId="0" applyFont="1" applyFill="1" applyBorder="1" applyAlignment="1" applyProtection="1">
      <alignment horizontal="left" wrapText="1"/>
    </xf>
    <xf numFmtId="0" fontId="25" fillId="2" borderId="2" xfId="0" applyFont="1" applyFill="1" applyBorder="1" applyAlignment="1" applyProtection="1">
      <alignment horizontal="left"/>
    </xf>
    <xf numFmtId="0" fontId="25" fillId="2" borderId="3" xfId="0" applyFont="1" applyFill="1" applyBorder="1" applyAlignment="1" applyProtection="1">
      <alignment horizontal="left"/>
    </xf>
    <xf numFmtId="0" fontId="25" fillId="2" borderId="4" xfId="0" applyFont="1" applyFill="1" applyBorder="1" applyAlignment="1" applyProtection="1">
      <alignment horizontal="left"/>
    </xf>
    <xf numFmtId="0" fontId="1" fillId="5" borderId="0" xfId="0" applyFont="1" applyFill="1" applyBorder="1" applyAlignment="1" applyProtection="1">
      <alignment horizontal="center" wrapText="1"/>
    </xf>
    <xf numFmtId="0" fontId="0" fillId="5" borderId="0" xfId="0" applyFill="1" applyBorder="1" applyAlignment="1" applyProtection="1">
      <alignment horizontal="center"/>
    </xf>
    <xf numFmtId="0" fontId="0" fillId="5" borderId="2" xfId="0" applyFont="1" applyFill="1" applyBorder="1" applyAlignment="1" applyProtection="1"/>
    <xf numFmtId="0" fontId="0" fillId="5" borderId="3" xfId="0" applyFill="1" applyBorder="1" applyAlignment="1" applyProtection="1"/>
    <xf numFmtId="0" fontId="1" fillId="2" borderId="3" xfId="0" applyFont="1" applyFill="1" applyBorder="1" applyAlignment="1" applyProtection="1"/>
    <xf numFmtId="0" fontId="0" fillId="0" borderId="3" xfId="0" applyBorder="1" applyAlignment="1" applyProtection="1"/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29" xfId="0" applyFont="1" applyFill="1" applyBorder="1" applyAlignment="1" applyProtection="1"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35" fillId="0" borderId="11" xfId="1" applyFont="1" applyBorder="1" applyAlignment="1" applyProtection="1">
      <protection locked="0"/>
    </xf>
    <xf numFmtId="0" fontId="3" fillId="0" borderId="9" xfId="0" applyFont="1" applyBorder="1" applyAlignment="1" applyProtection="1">
      <protection locked="0"/>
    </xf>
    <xf numFmtId="0" fontId="3" fillId="0" borderId="12" xfId="0" applyFont="1" applyBorder="1" applyAlignment="1" applyProtection="1">
      <protection locked="0"/>
    </xf>
    <xf numFmtId="0" fontId="0" fillId="6" borderId="0" xfId="0" applyFill="1" applyBorder="1" applyAlignment="1" applyProtection="1">
      <alignment horizontal="center"/>
    </xf>
    <xf numFmtId="3" fontId="7" fillId="6" borderId="25" xfId="0" applyNumberFormat="1" applyFont="1" applyFill="1" applyBorder="1" applyAlignment="1" applyProtection="1">
      <alignment wrapText="1"/>
    </xf>
    <xf numFmtId="3" fontId="7" fillId="6" borderId="25" xfId="0" applyNumberFormat="1" applyFont="1" applyFill="1" applyBorder="1" applyAlignment="1" applyProtection="1"/>
    <xf numFmtId="3" fontId="9" fillId="6" borderId="25" xfId="0" applyNumberFormat="1" applyFont="1" applyFill="1" applyBorder="1" applyAlignment="1" applyProtection="1">
      <alignment horizontal="center" wrapText="1"/>
    </xf>
    <xf numFmtId="3" fontId="12" fillId="6" borderId="0" xfId="0" applyNumberFormat="1" applyFont="1" applyFill="1" applyBorder="1" applyAlignment="1" applyProtection="1">
      <alignment wrapText="1"/>
    </xf>
    <xf numFmtId="0" fontId="0" fillId="6" borderId="0" xfId="0" applyFill="1" applyBorder="1" applyAlignment="1" applyProtection="1"/>
    <xf numFmtId="3" fontId="9" fillId="6" borderId="0" xfId="0" applyNumberFormat="1" applyFont="1" applyFill="1" applyBorder="1" applyAlignment="1" applyProtection="1">
      <alignment horizontal="center" wrapText="1"/>
    </xf>
    <xf numFmtId="0" fontId="1" fillId="6" borderId="0" xfId="0" applyFont="1" applyFill="1" applyBorder="1" applyAlignment="1" applyProtection="1"/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3" fillId="6" borderId="5" xfId="0" applyFont="1" applyFill="1" applyBorder="1" applyAlignment="1" applyProtection="1">
      <alignment horizontal="left" wrapText="1"/>
    </xf>
    <xf numFmtId="0" fontId="0" fillId="6" borderId="0" xfId="0" applyFill="1" applyAlignment="1" applyProtection="1">
      <alignment horizontal="left"/>
    </xf>
    <xf numFmtId="14" fontId="6" fillId="0" borderId="11" xfId="0" applyNumberFormat="1" applyFont="1" applyFill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3" fillId="6" borderId="5" xfId="0" applyFont="1" applyFill="1" applyBorder="1" applyAlignment="1" applyProtection="1">
      <alignment wrapText="1"/>
    </xf>
    <xf numFmtId="0" fontId="0" fillId="6" borderId="0" xfId="0" applyFont="1" applyFill="1" applyBorder="1" applyAlignment="1" applyProtection="1"/>
    <xf numFmtId="0" fontId="0" fillId="6" borderId="30" xfId="0" applyFont="1" applyFill="1" applyBorder="1" applyAlignment="1" applyProtection="1"/>
    <xf numFmtId="0" fontId="14" fillId="2" borderId="5" xfId="0" applyFont="1" applyFill="1" applyBorder="1" applyAlignment="1" applyProtection="1">
      <alignment wrapText="1"/>
    </xf>
    <xf numFmtId="0" fontId="14" fillId="2" borderId="0" xfId="0" applyFont="1" applyFill="1" applyBorder="1" applyAlignment="1" applyProtection="1"/>
    <xf numFmtId="0" fontId="1" fillId="0" borderId="11" xfId="0" applyFont="1" applyBorder="1" applyAlignment="1" applyProtection="1">
      <alignment wrapText="1"/>
      <protection locked="0"/>
    </xf>
    <xf numFmtId="0" fontId="1" fillId="0" borderId="9" xfId="0" applyFont="1" applyBorder="1" applyAlignment="1" applyProtection="1">
      <protection locked="0"/>
    </xf>
    <xf numFmtId="0" fontId="1" fillId="0" borderId="12" xfId="0" applyFont="1" applyBorder="1" applyAlignment="1" applyProtection="1">
      <protection locked="0"/>
    </xf>
    <xf numFmtId="0" fontId="6" fillId="0" borderId="11" xfId="0" applyFont="1" applyFill="1" applyBorder="1" applyAlignment="1" applyProtection="1">
      <protection locked="0"/>
    </xf>
    <xf numFmtId="0" fontId="6" fillId="0" borderId="9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5" xfId="0" applyFont="1" applyFill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17" fontId="6" fillId="0" borderId="18" xfId="0" applyNumberFormat="1" applyFont="1" applyFill="1" applyBorder="1" applyAlignment="1" applyProtection="1">
      <alignment horizontal="left"/>
      <protection locked="0"/>
    </xf>
    <xf numFmtId="0" fontId="6" fillId="0" borderId="19" xfId="0" applyFont="1" applyFill="1" applyBorder="1" applyAlignment="1" applyProtection="1">
      <alignment horizontal="left"/>
      <protection locked="0"/>
    </xf>
    <xf numFmtId="0" fontId="6" fillId="0" borderId="9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wrapText="1"/>
      <protection locked="0"/>
    </xf>
    <xf numFmtId="0" fontId="1" fillId="0" borderId="25" xfId="0" applyFont="1" applyBorder="1" applyAlignment="1" applyProtection="1">
      <protection locked="0"/>
    </xf>
    <xf numFmtId="0" fontId="1" fillId="0" borderId="26" xfId="0" applyFont="1" applyBorder="1" applyAlignment="1" applyProtection="1">
      <protection locked="0"/>
    </xf>
    <xf numFmtId="0" fontId="1" fillId="0" borderId="18" xfId="0" applyFont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  <xf numFmtId="0" fontId="6" fillId="2" borderId="11" xfId="0" applyFont="1" applyFill="1" applyBorder="1" applyAlignment="1" applyProtection="1"/>
    <xf numFmtId="0" fontId="0" fillId="2" borderId="9" xfId="0" applyFill="1" applyBorder="1" applyAlignment="1" applyProtection="1"/>
    <xf numFmtId="0" fontId="0" fillId="2" borderId="24" xfId="0" applyFill="1" applyBorder="1" applyAlignment="1" applyProtection="1"/>
    <xf numFmtId="0" fontId="6" fillId="0" borderId="14" xfId="0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3" fontId="5" fillId="2" borderId="0" xfId="0" applyNumberFormat="1" applyFont="1" applyFill="1" applyBorder="1" applyAlignment="1" applyProtection="1"/>
    <xf numFmtId="3" fontId="5" fillId="2" borderId="5" xfId="0" applyNumberFormat="1" applyFont="1" applyFill="1" applyBorder="1" applyAlignment="1" applyProtection="1">
      <alignment wrapText="1"/>
    </xf>
    <xf numFmtId="0" fontId="5" fillId="0" borderId="0" xfId="0" applyFont="1" applyBorder="1" applyAlignment="1" applyProtection="1"/>
    <xf numFmtId="0" fontId="5" fillId="0" borderId="30" xfId="0" applyFont="1" applyBorder="1" applyAlignment="1" applyProtection="1"/>
    <xf numFmtId="0" fontId="0" fillId="0" borderId="6" xfId="0" applyBorder="1" applyAlignment="1" applyProtection="1"/>
    <xf numFmtId="3" fontId="5" fillId="2" borderId="16" xfId="0" applyNumberFormat="1" applyFont="1" applyFill="1" applyBorder="1" applyAlignment="1" applyProtection="1">
      <alignment wrapText="1"/>
    </xf>
    <xf numFmtId="0" fontId="0" fillId="0" borderId="19" xfId="0" applyBorder="1" applyAlignment="1" applyProtection="1"/>
    <xf numFmtId="0" fontId="1" fillId="5" borderId="33" xfId="0" applyFont="1" applyFill="1" applyBorder="1" applyAlignment="1" applyProtection="1"/>
    <xf numFmtId="0" fontId="1" fillId="5" borderId="7" xfId="0" applyFont="1" applyFill="1" applyBorder="1" applyAlignment="1" applyProtection="1"/>
    <xf numFmtId="0" fontId="0" fillId="5" borderId="7" xfId="0" applyFill="1" applyBorder="1" applyAlignment="1" applyProtection="1"/>
    <xf numFmtId="0" fontId="0" fillId="5" borderId="29" xfId="0" applyFill="1" applyBorder="1" applyAlignment="1" applyProtection="1"/>
    <xf numFmtId="3" fontId="6" fillId="2" borderId="21" xfId="0" applyNumberFormat="1" applyFont="1" applyFill="1" applyBorder="1" applyAlignment="1" applyProtection="1">
      <alignment horizontal="left"/>
    </xf>
    <xf numFmtId="3" fontId="6" fillId="2" borderId="0" xfId="0" applyNumberFormat="1" applyFont="1" applyFill="1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0" xfId="0" applyAlignment="1" applyProtection="1"/>
    <xf numFmtId="0" fontId="7" fillId="2" borderId="5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wrapText="1"/>
    </xf>
    <xf numFmtId="0" fontId="6" fillId="2" borderId="6" xfId="0" applyFont="1" applyFill="1" applyBorder="1" applyAlignment="1" applyProtection="1">
      <alignment wrapText="1"/>
    </xf>
    <xf numFmtId="0" fontId="4" fillId="2" borderId="5" xfId="0" applyFont="1" applyFill="1" applyBorder="1" applyAlignment="1" applyProtection="1">
      <alignment wrapText="1"/>
    </xf>
    <xf numFmtId="0" fontId="1" fillId="0" borderId="11" xfId="0" applyFont="1" applyBorder="1" applyAlignment="1" applyProtection="1">
      <protection locked="0"/>
    </xf>
    <xf numFmtId="0" fontId="12" fillId="2" borderId="5" xfId="0" applyFont="1" applyFill="1" applyBorder="1" applyAlignment="1" applyProtection="1"/>
    <xf numFmtId="0" fontId="5" fillId="2" borderId="5" xfId="0" applyFont="1" applyFill="1" applyBorder="1" applyAlignment="1" applyProtection="1"/>
    <xf numFmtId="0" fontId="6" fillId="0" borderId="27" xfId="0" applyFont="1" applyBorder="1" applyAlignment="1" applyProtection="1">
      <alignment wrapText="1"/>
      <protection locked="0"/>
    </xf>
    <xf numFmtId="0" fontId="6" fillId="0" borderId="25" xfId="0" applyFont="1" applyBorder="1" applyAlignment="1" applyProtection="1">
      <alignment wrapText="1"/>
      <protection locked="0"/>
    </xf>
    <xf numFmtId="0" fontId="6" fillId="0" borderId="26" xfId="0" applyFont="1" applyBorder="1" applyAlignment="1" applyProtection="1">
      <alignment wrapText="1"/>
      <protection locked="0"/>
    </xf>
    <xf numFmtId="0" fontId="6" fillId="0" borderId="18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alignment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3" fontId="5" fillId="2" borderId="16" xfId="0" applyNumberFormat="1" applyFont="1" applyFill="1" applyBorder="1" applyAlignment="1" applyProtection="1"/>
    <xf numFmtId="0" fontId="0" fillId="0" borderId="9" xfId="0" applyBorder="1" applyAlignment="1" applyProtection="1"/>
    <xf numFmtId="0" fontId="6" fillId="0" borderId="13" xfId="0" applyFont="1" applyFill="1" applyBorder="1" applyAlignment="1" applyProtection="1">
      <alignment vertical="center" wrapText="1"/>
      <protection locked="0"/>
    </xf>
    <xf numFmtId="0" fontId="6" fillId="0" borderId="32" xfId="0" applyFont="1" applyFill="1" applyBorder="1" applyAlignment="1" applyProtection="1">
      <alignment vertical="center" wrapText="1"/>
      <protection locked="0"/>
    </xf>
    <xf numFmtId="3" fontId="18" fillId="5" borderId="5" xfId="0" applyNumberFormat="1" applyFont="1" applyFill="1" applyBorder="1" applyAlignment="1" applyProtection="1"/>
    <xf numFmtId="0" fontId="14" fillId="5" borderId="0" xfId="0" applyFont="1" applyFill="1" applyBorder="1" applyAlignment="1" applyProtection="1"/>
    <xf numFmtId="0" fontId="0" fillId="5" borderId="0" xfId="0" applyFill="1" applyBorder="1" applyAlignment="1" applyProtection="1"/>
    <xf numFmtId="3" fontId="18" fillId="5" borderId="5" xfId="0" applyNumberFormat="1" applyFont="1" applyFill="1" applyBorder="1" applyAlignment="1" applyProtection="1">
      <alignment wrapText="1"/>
    </xf>
    <xf numFmtId="3" fontId="14" fillId="5" borderId="0" xfId="0" applyNumberFormat="1" applyFont="1" applyFill="1" applyBorder="1" applyAlignment="1" applyProtection="1"/>
    <xf numFmtId="3" fontId="7" fillId="2" borderId="5" xfId="0" applyNumberFormat="1" applyFont="1" applyFill="1" applyBorder="1" applyAlignment="1" applyProtection="1">
      <alignment wrapText="1"/>
    </xf>
    <xf numFmtId="3" fontId="7" fillId="2" borderId="0" xfId="0" applyNumberFormat="1" applyFont="1" applyFill="1" applyBorder="1" applyAlignment="1" applyProtection="1"/>
    <xf numFmtId="3" fontId="5" fillId="0" borderId="32" xfId="0" applyNumberFormat="1" applyFont="1" applyFill="1" applyBorder="1" applyAlignment="1" applyProtection="1">
      <protection locked="0"/>
    </xf>
    <xf numFmtId="3" fontId="5" fillId="0" borderId="9" xfId="0" applyNumberFormat="1" applyFont="1" applyFill="1" applyBorder="1" applyAlignment="1" applyProtection="1">
      <protection locked="0"/>
    </xf>
    <xf numFmtId="3" fontId="5" fillId="0" borderId="10" xfId="0" applyNumberFormat="1" applyFont="1" applyFill="1" applyBorder="1" applyAlignment="1" applyProtection="1">
      <protection locked="0"/>
    </xf>
    <xf numFmtId="3" fontId="9" fillId="5" borderId="11" xfId="0" applyNumberFormat="1" applyFont="1" applyFill="1" applyBorder="1" applyAlignment="1" applyProtection="1">
      <alignment horizontal="center" wrapText="1"/>
    </xf>
    <xf numFmtId="0" fontId="1" fillId="5" borderId="9" xfId="0" applyFont="1" applyFill="1" applyBorder="1" applyAlignment="1" applyProtection="1"/>
    <xf numFmtId="0" fontId="1" fillId="5" borderId="10" xfId="0" applyFont="1" applyFill="1" applyBorder="1" applyAlignment="1" applyProtection="1"/>
    <xf numFmtId="3" fontId="5" fillId="2" borderId="23" xfId="0" applyNumberFormat="1" applyFont="1" applyFill="1" applyBorder="1" applyAlignment="1" applyProtection="1"/>
    <xf numFmtId="3" fontId="5" fillId="2" borderId="25" xfId="0" applyNumberFormat="1" applyFont="1" applyFill="1" applyBorder="1" applyAlignment="1" applyProtection="1"/>
    <xf numFmtId="3" fontId="5" fillId="2" borderId="24" xfId="0" applyNumberFormat="1" applyFont="1" applyFill="1" applyBorder="1" applyAlignment="1" applyProtection="1"/>
    <xf numFmtId="3" fontId="5" fillId="0" borderId="13" xfId="0" applyNumberFormat="1" applyFont="1" applyFill="1" applyBorder="1" applyAlignment="1" applyProtection="1">
      <protection locked="0"/>
    </xf>
    <xf numFmtId="3" fontId="5" fillId="0" borderId="14" xfId="0" applyNumberFormat="1" applyFont="1" applyFill="1" applyBorder="1" applyAlignment="1" applyProtection="1">
      <protection locked="0"/>
    </xf>
    <xf numFmtId="3" fontId="15" fillId="2" borderId="23" xfId="0" applyNumberFormat="1" applyFont="1" applyFill="1" applyBorder="1" applyAlignment="1" applyProtection="1"/>
    <xf numFmtId="3" fontId="15" fillId="2" borderId="25" xfId="0" applyNumberFormat="1" applyFont="1" applyFill="1" applyBorder="1" applyAlignment="1" applyProtection="1"/>
    <xf numFmtId="3" fontId="15" fillId="2" borderId="5" xfId="0" applyNumberFormat="1" applyFont="1" applyFill="1" applyBorder="1" applyAlignment="1" applyProtection="1"/>
    <xf numFmtId="3" fontId="15" fillId="2" borderId="0" xfId="0" applyNumberFormat="1" applyFont="1" applyFill="1" applyBorder="1" applyAlignment="1" applyProtection="1"/>
    <xf numFmtId="3" fontId="15" fillId="2" borderId="16" xfId="0" applyNumberFormat="1" applyFont="1" applyFill="1" applyBorder="1" applyAlignment="1" applyProtection="1"/>
    <xf numFmtId="0" fontId="5" fillId="0" borderId="19" xfId="0" applyFont="1" applyBorder="1" applyAlignment="1" applyProtection="1"/>
    <xf numFmtId="3" fontId="6" fillId="0" borderId="13" xfId="0" applyNumberFormat="1" applyFont="1" applyFill="1" applyBorder="1" applyAlignment="1" applyProtection="1">
      <protection locked="0"/>
    </xf>
    <xf numFmtId="0" fontId="6" fillId="0" borderId="14" xfId="0" applyFont="1" applyFill="1" applyBorder="1" applyAlignment="1" applyProtection="1">
      <protection locked="0"/>
    </xf>
    <xf numFmtId="3" fontId="6" fillId="0" borderId="32" xfId="0" applyNumberFormat="1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alignment wrapText="1"/>
    </xf>
    <xf numFmtId="0" fontId="3" fillId="2" borderId="16" xfId="0" applyFont="1" applyFill="1" applyBorder="1" applyAlignment="1" applyProtection="1"/>
    <xf numFmtId="0" fontId="0" fillId="0" borderId="10" xfId="0" applyBorder="1" applyAlignment="1" applyProtection="1">
      <protection locked="0"/>
    </xf>
    <xf numFmtId="3" fontId="0" fillId="5" borderId="0" xfId="0" applyNumberFormat="1" applyFill="1" applyBorder="1" applyAlignment="1" applyProtection="1"/>
    <xf numFmtId="0" fontId="0" fillId="0" borderId="0" xfId="0" applyFont="1" applyBorder="1" applyAlignment="1" applyProtection="1"/>
    <xf numFmtId="0" fontId="0" fillId="0" borderId="30" xfId="0" applyFont="1" applyBorder="1" applyAlignment="1" applyProtection="1"/>
    <xf numFmtId="3" fontId="7" fillId="2" borderId="5" xfId="0" applyNumberFormat="1" applyFont="1" applyFill="1" applyBorder="1" applyAlignment="1" applyProtection="1"/>
    <xf numFmtId="0" fontId="4" fillId="0" borderId="0" xfId="0" applyFont="1" applyBorder="1" applyAlignment="1" applyProtection="1"/>
    <xf numFmtId="3" fontId="4" fillId="2" borderId="16" xfId="0" applyNumberFormat="1" applyFont="1" applyFill="1" applyBorder="1" applyAlignment="1" applyProtection="1"/>
    <xf numFmtId="3" fontId="3" fillId="2" borderId="19" xfId="0" applyNumberFormat="1" applyFont="1" applyFill="1" applyBorder="1" applyAlignment="1" applyProtection="1"/>
    <xf numFmtId="3" fontId="5" fillId="5" borderId="3" xfId="0" applyNumberFormat="1" applyFont="1" applyFill="1" applyBorder="1" applyAlignment="1" applyProtection="1">
      <alignment horizontal="center" wrapText="1"/>
    </xf>
    <xf numFmtId="3" fontId="4" fillId="2" borderId="0" xfId="0" applyNumberFormat="1" applyFont="1" applyFill="1" applyBorder="1" applyAlignment="1" applyProtection="1"/>
    <xf numFmtId="0" fontId="3" fillId="0" borderId="19" xfId="0" applyFont="1" applyBorder="1" applyAlignment="1" applyProtection="1"/>
    <xf numFmtId="0" fontId="3" fillId="0" borderId="14" xfId="0" applyFont="1" applyFill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3" fontId="6" fillId="0" borderId="11" xfId="0" applyNumberFormat="1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9" fillId="2" borderId="16" xfId="0" applyFont="1" applyFill="1" applyBorder="1" applyAlignment="1" applyProtection="1">
      <alignment wrapText="1"/>
    </xf>
    <xf numFmtId="0" fontId="1" fillId="0" borderId="19" xfId="0" applyFont="1" applyBorder="1" applyAlignment="1" applyProtection="1"/>
    <xf numFmtId="0" fontId="1" fillId="0" borderId="17" xfId="0" applyFont="1" applyBorder="1" applyAlignment="1" applyProtection="1"/>
    <xf numFmtId="0" fontId="0" fillId="2" borderId="5" xfId="0" applyFill="1" applyBorder="1" applyAlignment="1" applyProtection="1"/>
    <xf numFmtId="0" fontId="6" fillId="2" borderId="5" xfId="0" applyFont="1" applyFill="1" applyBorder="1" applyAlignment="1" applyProtection="1">
      <alignment vertical="center" wrapText="1"/>
    </xf>
    <xf numFmtId="0" fontId="6" fillId="0" borderId="15" xfId="0" applyFont="1" applyBorder="1" applyAlignment="1" applyProtection="1">
      <protection locked="0"/>
    </xf>
    <xf numFmtId="3" fontId="7" fillId="2" borderId="0" xfId="0" applyNumberFormat="1" applyFont="1" applyFill="1" applyBorder="1" applyAlignment="1" applyProtection="1">
      <alignment wrapText="1"/>
    </xf>
    <xf numFmtId="3" fontId="7" fillId="2" borderId="30" xfId="0" applyNumberFormat="1" applyFont="1" applyFill="1" applyBorder="1" applyAlignment="1" applyProtection="1">
      <alignment wrapText="1"/>
    </xf>
    <xf numFmtId="0" fontId="0" fillId="7" borderId="16" xfId="0" applyFont="1" applyFill="1" applyBorder="1" applyAlignment="1" applyProtection="1">
      <alignment wrapText="1"/>
    </xf>
    <xf numFmtId="0" fontId="0" fillId="7" borderId="19" xfId="0" applyFont="1" applyFill="1" applyBorder="1" applyAlignment="1" applyProtection="1">
      <alignment wrapText="1"/>
    </xf>
    <xf numFmtId="0" fontId="0" fillId="7" borderId="20" xfId="0" applyFont="1" applyFill="1" applyBorder="1" applyAlignment="1" applyProtection="1">
      <alignment wrapText="1"/>
    </xf>
    <xf numFmtId="0" fontId="6" fillId="0" borderId="9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alignment wrapText="1"/>
      <protection locked="0"/>
    </xf>
    <xf numFmtId="0" fontId="7" fillId="2" borderId="0" xfId="0" applyFont="1" applyFill="1" applyBorder="1" applyAlignment="1" applyProtection="1">
      <alignment vertical="center" wrapText="1"/>
    </xf>
    <xf numFmtId="0" fontId="7" fillId="2" borderId="6" xfId="0" applyFont="1" applyFill="1" applyBorder="1" applyAlignment="1" applyProtection="1">
      <alignment vertical="center" wrapText="1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6" fillId="0" borderId="12" xfId="0" applyFont="1" applyFill="1" applyBorder="1" applyAlignment="1" applyProtection="1">
      <alignment vertical="center" wrapText="1"/>
      <protection locked="0"/>
    </xf>
    <xf numFmtId="0" fontId="6" fillId="2" borderId="16" xfId="0" applyFont="1" applyFill="1" applyBorder="1" applyAlignment="1" applyProtection="1">
      <alignment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6" fillId="2" borderId="20" xfId="0" applyFont="1" applyFill="1" applyBorder="1" applyAlignment="1" applyProtection="1">
      <alignment vertical="center" wrapText="1"/>
    </xf>
    <xf numFmtId="3" fontId="6" fillId="0" borderId="9" xfId="0" applyNumberFormat="1" applyFont="1" applyFill="1" applyBorder="1" applyAlignment="1" applyProtection="1">
      <protection locked="0"/>
    </xf>
    <xf numFmtId="3" fontId="6" fillId="0" borderId="10" xfId="0" applyNumberFormat="1" applyFont="1" applyFill="1" applyBorder="1" applyAlignment="1" applyProtection="1">
      <protection locked="0"/>
    </xf>
    <xf numFmtId="3" fontId="4" fillId="0" borderId="9" xfId="0" applyNumberFormat="1" applyFont="1" applyFill="1" applyBorder="1" applyAlignment="1" applyProtection="1">
      <protection locked="0"/>
    </xf>
    <xf numFmtId="3" fontId="4" fillId="0" borderId="10" xfId="0" applyNumberFormat="1" applyFont="1" applyFill="1" applyBorder="1" applyAlignment="1" applyProtection="1">
      <protection locked="0"/>
    </xf>
    <xf numFmtId="3" fontId="5" fillId="2" borderId="30" xfId="0" applyNumberFormat="1" applyFont="1" applyFill="1" applyBorder="1" applyAlignment="1" applyProtection="1"/>
    <xf numFmtId="0" fontId="9" fillId="2" borderId="19" xfId="0" applyFont="1" applyFill="1" applyBorder="1" applyAlignment="1" applyProtection="1">
      <alignment wrapText="1"/>
    </xf>
    <xf numFmtId="0" fontId="9" fillId="2" borderId="17" xfId="0" applyFont="1" applyFill="1" applyBorder="1" applyAlignment="1" applyProtection="1">
      <alignment wrapText="1"/>
    </xf>
    <xf numFmtId="0" fontId="12" fillId="2" borderId="0" xfId="0" applyFont="1" applyFill="1" applyBorder="1" applyAlignment="1" applyProtection="1"/>
    <xf numFmtId="0" fontId="12" fillId="2" borderId="6" xfId="0" applyFont="1" applyFill="1" applyBorder="1" applyAlignment="1" applyProtection="1"/>
    <xf numFmtId="0" fontId="3" fillId="2" borderId="19" xfId="0" applyFont="1" applyFill="1" applyBorder="1" applyAlignment="1" applyProtection="1"/>
    <xf numFmtId="0" fontId="3" fillId="2" borderId="20" xfId="0" applyFont="1" applyFill="1" applyBorder="1" applyAlignment="1" applyProtection="1"/>
    <xf numFmtId="3" fontId="4" fillId="2" borderId="23" xfId="0" applyNumberFormat="1" applyFont="1" applyFill="1" applyBorder="1" applyAlignment="1" applyProtection="1"/>
    <xf numFmtId="3" fontId="4" fillId="2" borderId="25" xfId="0" applyNumberFormat="1" applyFont="1" applyFill="1" applyBorder="1" applyAlignment="1" applyProtection="1"/>
    <xf numFmtId="3" fontId="4" fillId="2" borderId="24" xfId="0" applyNumberFormat="1" applyFont="1" applyFill="1" applyBorder="1" applyAlignment="1" applyProtection="1"/>
    <xf numFmtId="3" fontId="3" fillId="2" borderId="30" xfId="0" applyNumberFormat="1" applyFont="1" applyFill="1" applyBorder="1" applyAlignment="1" applyProtection="1">
      <alignment wrapText="1"/>
    </xf>
    <xf numFmtId="3" fontId="5" fillId="2" borderId="23" xfId="0" applyNumberFormat="1" applyFont="1" applyFill="1" applyBorder="1" applyAlignment="1" applyProtection="1">
      <alignment wrapText="1"/>
    </xf>
    <xf numFmtId="3" fontId="5" fillId="2" borderId="25" xfId="0" applyNumberFormat="1" applyFont="1" applyFill="1" applyBorder="1" applyAlignment="1" applyProtection="1">
      <alignment wrapText="1"/>
    </xf>
    <xf numFmtId="3" fontId="5" fillId="2" borderId="26" xfId="0" applyNumberFormat="1" applyFont="1" applyFill="1" applyBorder="1" applyAlignment="1" applyProtection="1">
      <alignment wrapText="1"/>
    </xf>
    <xf numFmtId="3" fontId="1" fillId="2" borderId="5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/>
    <xf numFmtId="3" fontId="1" fillId="2" borderId="6" xfId="0" applyNumberFormat="1" applyFont="1" applyFill="1" applyBorder="1" applyAlignment="1" applyProtection="1"/>
    <xf numFmtId="0" fontId="7" fillId="2" borderId="30" xfId="0" applyFont="1" applyFill="1" applyBorder="1" applyAlignment="1" applyProtection="1"/>
    <xf numFmtId="3" fontId="4" fillId="2" borderId="30" xfId="0" applyNumberFormat="1" applyFont="1" applyFill="1" applyBorder="1" applyAlignment="1" applyProtection="1"/>
    <xf numFmtId="3" fontId="5" fillId="2" borderId="19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>
      <alignment wrapText="1"/>
    </xf>
    <xf numFmtId="3" fontId="5" fillId="2" borderId="30" xfId="0" applyNumberFormat="1" applyFont="1" applyFill="1" applyBorder="1" applyAlignment="1" applyProtection="1">
      <alignment wrapText="1"/>
    </xf>
    <xf numFmtId="3" fontId="18" fillId="5" borderId="0" xfId="0" applyNumberFormat="1" applyFont="1" applyFill="1" applyBorder="1" applyAlignment="1" applyProtection="1"/>
    <xf numFmtId="3" fontId="3" fillId="0" borderId="11" xfId="0" applyNumberFormat="1" applyFont="1" applyFill="1" applyBorder="1" applyAlignment="1" applyProtection="1">
      <protection locked="0"/>
    </xf>
    <xf numFmtId="3" fontId="3" fillId="0" borderId="10" xfId="0" applyNumberFormat="1" applyFont="1" applyFill="1" applyBorder="1" applyAlignment="1" applyProtection="1">
      <protection locked="0"/>
    </xf>
    <xf numFmtId="3" fontId="13" fillId="5" borderId="3" xfId="0" applyNumberFormat="1" applyFont="1" applyFill="1" applyBorder="1" applyAlignment="1" applyProtection="1">
      <alignment wrapText="1"/>
    </xf>
    <xf numFmtId="3" fontId="4" fillId="2" borderId="19" xfId="0" applyNumberFormat="1" applyFont="1" applyFill="1" applyBorder="1" applyAlignment="1" applyProtection="1"/>
    <xf numFmtId="3" fontId="4" fillId="2" borderId="17" xfId="0" applyNumberFormat="1" applyFont="1" applyFill="1" applyBorder="1" applyAlignment="1" applyProtection="1"/>
    <xf numFmtId="0" fontId="1" fillId="5" borderId="29" xfId="0" applyFont="1" applyFill="1" applyBorder="1" applyAlignment="1" applyProtection="1"/>
    <xf numFmtId="0" fontId="0" fillId="0" borderId="24" xfId="0" applyBorder="1" applyAlignment="1" applyProtection="1">
      <protection locked="0"/>
    </xf>
    <xf numFmtId="0" fontId="6" fillId="2" borderId="14" xfId="0" applyFont="1" applyFill="1" applyBorder="1" applyAlignment="1" applyProtection="1"/>
    <xf numFmtId="0" fontId="0" fillId="2" borderId="14" xfId="0" applyFill="1" applyBorder="1" applyAlignment="1" applyProtection="1"/>
    <xf numFmtId="0" fontId="0" fillId="2" borderId="15" xfId="0" applyFill="1" applyBorder="1" applyAlignment="1" applyProtection="1"/>
    <xf numFmtId="3" fontId="0" fillId="0" borderId="11" xfId="0" applyNumberFormat="1" applyBorder="1" applyAlignment="1" applyProtection="1">
      <alignment horizontal="left"/>
      <protection locked="0"/>
    </xf>
    <xf numFmtId="3" fontId="0" fillId="0" borderId="9" xfId="0" applyNumberFormat="1" applyBorder="1" applyAlignment="1" applyProtection="1">
      <alignment horizontal="left"/>
      <protection locked="0"/>
    </xf>
    <xf numFmtId="3" fontId="0" fillId="0" borderId="10" xfId="0" applyNumberFormat="1" applyBorder="1" applyAlignment="1" applyProtection="1">
      <alignment horizontal="left"/>
      <protection locked="0"/>
    </xf>
    <xf numFmtId="0" fontId="11" fillId="0" borderId="11" xfId="1" applyBorder="1" applyAlignment="1" applyProtection="1">
      <protection locked="0"/>
    </xf>
    <xf numFmtId="0" fontId="35" fillId="0" borderId="9" xfId="1" applyFont="1" applyBorder="1" applyAlignment="1" applyProtection="1">
      <protection locked="0"/>
    </xf>
    <xf numFmtId="0" fontId="35" fillId="0" borderId="12" xfId="1" applyFont="1" applyBorder="1" applyAlignment="1" applyProtection="1">
      <protection locked="0"/>
    </xf>
    <xf numFmtId="0" fontId="0" fillId="6" borderId="19" xfId="0" applyFill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left"/>
      <protection locked="0"/>
    </xf>
    <xf numFmtId="3" fontId="7" fillId="6" borderId="0" xfId="0" applyNumberFormat="1" applyFont="1" applyFill="1" applyBorder="1" applyAlignment="1" applyProtection="1">
      <alignment wrapText="1"/>
    </xf>
    <xf numFmtId="3" fontId="7" fillId="6" borderId="0" xfId="0" applyNumberFormat="1" applyFont="1" applyFill="1" applyBorder="1" applyAlignment="1" applyProtection="1"/>
    <xf numFmtId="0" fontId="29" fillId="2" borderId="19" xfId="0" applyFont="1" applyFill="1" applyBorder="1" applyAlignment="1" applyProtection="1">
      <alignment horizontal="center" wrapText="1"/>
      <protection locked="0"/>
    </xf>
    <xf numFmtId="0" fontId="29" fillId="2" borderId="20" xfId="0" applyFont="1" applyFill="1" applyBorder="1" applyAlignment="1" applyProtection="1">
      <alignment horizontal="center" wrapText="1"/>
      <protection locked="0"/>
    </xf>
    <xf numFmtId="165" fontId="38" fillId="0" borderId="9" xfId="0" applyNumberFormat="1" applyFont="1" applyBorder="1" applyAlignment="1" applyProtection="1">
      <alignment horizontal="right"/>
      <protection locked="0"/>
    </xf>
    <xf numFmtId="14" fontId="38" fillId="0" borderId="9" xfId="0" applyNumberFormat="1" applyFont="1" applyBorder="1" applyAlignment="1" applyProtection="1">
      <alignment horizontal="right"/>
      <protection locked="0"/>
    </xf>
    <xf numFmtId="14" fontId="0" fillId="0" borderId="10" xfId="0" applyNumberFormat="1" applyFont="1" applyBorder="1" applyAlignment="1" applyProtection="1">
      <alignment horizontal="right"/>
      <protection locked="0"/>
    </xf>
    <xf numFmtId="0" fontId="36" fillId="2" borderId="0" xfId="0" applyFont="1" applyFill="1" applyBorder="1" applyAlignment="1" applyProtection="1">
      <alignment horizontal="left"/>
    </xf>
    <xf numFmtId="0" fontId="36" fillId="2" borderId="6" xfId="0" applyFont="1" applyFill="1" applyBorder="1" applyAlignment="1" applyProtection="1">
      <alignment horizontal="left"/>
    </xf>
    <xf numFmtId="3" fontId="15" fillId="2" borderId="24" xfId="0" applyNumberFormat="1" applyFont="1" applyFill="1" applyBorder="1" applyAlignment="1" applyProtection="1"/>
    <xf numFmtId="0" fontId="3" fillId="2" borderId="0" xfId="0" applyFont="1" applyFill="1" applyBorder="1" applyAlignment="1" applyProtection="1">
      <alignment wrapText="1"/>
    </xf>
    <xf numFmtId="0" fontId="3" fillId="2" borderId="30" xfId="0" applyFont="1" applyFill="1" applyBorder="1" applyAlignment="1" applyProtection="1">
      <alignment wrapText="1"/>
    </xf>
    <xf numFmtId="0" fontId="3" fillId="2" borderId="23" xfId="0" applyFont="1" applyFill="1" applyBorder="1" applyAlignment="1" applyProtection="1">
      <alignment wrapText="1"/>
    </xf>
    <xf numFmtId="0" fontId="3" fillId="2" borderId="25" xfId="0" applyFont="1" applyFill="1" applyBorder="1" applyAlignment="1" applyProtection="1"/>
    <xf numFmtId="0" fontId="3" fillId="2" borderId="24" xfId="0" applyFont="1" applyFill="1" applyBorder="1" applyAlignment="1" applyProtection="1"/>
    <xf numFmtId="3" fontId="4" fillId="2" borderId="25" xfId="0" applyNumberFormat="1" applyFont="1" applyFill="1" applyBorder="1" applyAlignment="1" applyProtection="1">
      <alignment wrapText="1"/>
    </xf>
    <xf numFmtId="3" fontId="4" fillId="2" borderId="24" xfId="0" applyNumberFormat="1" applyFont="1" applyFill="1" applyBorder="1" applyAlignment="1" applyProtection="1">
      <alignment wrapText="1"/>
    </xf>
    <xf numFmtId="3" fontId="5" fillId="5" borderId="19" xfId="0" applyNumberFormat="1" applyFont="1" applyFill="1" applyBorder="1" applyAlignment="1" applyProtection="1">
      <alignment horizontal="center"/>
    </xf>
    <xf numFmtId="0" fontId="0" fillId="5" borderId="19" xfId="0" applyFill="1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3" fontId="4" fillId="2" borderId="0" xfId="0" applyNumberFormat="1" applyFont="1" applyFill="1" applyBorder="1" applyAlignment="1" applyProtection="1">
      <alignment wrapText="1"/>
    </xf>
    <xf numFmtId="3" fontId="4" fillId="2" borderId="30" xfId="0" applyNumberFormat="1" applyFont="1" applyFill="1" applyBorder="1" applyAlignment="1" applyProtection="1">
      <alignment wrapText="1"/>
    </xf>
    <xf numFmtId="3" fontId="18" fillId="5" borderId="0" xfId="0" applyNumberFormat="1" applyFont="1" applyFill="1" applyBorder="1" applyAlignment="1" applyProtection="1">
      <alignment wrapText="1"/>
    </xf>
    <xf numFmtId="49" fontId="22" fillId="7" borderId="38" xfId="0" applyNumberFormat="1" applyFont="1" applyFill="1" applyBorder="1" applyAlignment="1" applyProtection="1"/>
    <xf numFmtId="0" fontId="0" fillId="0" borderId="40" xfId="0" applyBorder="1" applyAlignment="1" applyProtection="1"/>
    <xf numFmtId="0" fontId="0" fillId="0" borderId="43" xfId="0" applyBorder="1" applyAlignment="1" applyProtection="1"/>
    <xf numFmtId="49" fontId="22" fillId="7" borderId="11" xfId="0" applyNumberFormat="1" applyFont="1" applyFill="1" applyBorder="1" applyAlignment="1" applyProtection="1"/>
    <xf numFmtId="0" fontId="51" fillId="7" borderId="9" xfId="0" applyFont="1" applyFill="1" applyBorder="1" applyAlignment="1" applyProtection="1"/>
    <xf numFmtId="0" fontId="51" fillId="7" borderId="10" xfId="0" applyFont="1" applyFill="1" applyBorder="1" applyAlignment="1" applyProtection="1"/>
    <xf numFmtId="49" fontId="46" fillId="5" borderId="11" xfId="0" applyNumberFormat="1" applyFont="1" applyFill="1" applyBorder="1" applyAlignment="1" applyProtection="1"/>
    <xf numFmtId="0" fontId="0" fillId="5" borderId="9" xfId="0" applyFill="1" applyBorder="1" applyAlignment="1" applyProtection="1"/>
    <xf numFmtId="0" fontId="0" fillId="5" borderId="10" xfId="0" applyFill="1" applyBorder="1" applyAlignment="1" applyProtection="1"/>
    <xf numFmtId="49" fontId="23" fillId="7" borderId="11" xfId="0" applyNumberFormat="1" applyFont="1" applyFill="1" applyBorder="1" applyAlignment="1" applyProtection="1"/>
    <xf numFmtId="49" fontId="31" fillId="7" borderId="0" xfId="0" applyNumberFormat="1" applyFont="1" applyFill="1" applyBorder="1" applyAlignment="1" applyProtection="1"/>
    <xf numFmtId="0" fontId="0" fillId="7" borderId="0" xfId="0" applyFill="1" applyAlignment="1" applyProtection="1"/>
    <xf numFmtId="49" fontId="25" fillId="2" borderId="21" xfId="0" applyNumberFormat="1" applyFont="1" applyFill="1" applyBorder="1" applyAlignment="1" applyProtection="1">
      <alignment wrapText="1"/>
    </xf>
    <xf numFmtId="49" fontId="40" fillId="5" borderId="18" xfId="0" applyNumberFormat="1" applyFont="1" applyFill="1" applyBorder="1" applyAlignment="1" applyProtection="1"/>
    <xf numFmtId="0" fontId="0" fillId="5" borderId="19" xfId="0" applyFill="1" applyBorder="1" applyAlignment="1" applyProtection="1"/>
    <xf numFmtId="49" fontId="40" fillId="4" borderId="21" xfId="0" applyNumberFormat="1" applyFont="1" applyFill="1" applyBorder="1" applyAlignment="1" applyProtection="1"/>
    <xf numFmtId="0" fontId="0" fillId="4" borderId="0" xfId="0" applyFill="1" applyBorder="1" applyAlignment="1" applyProtection="1"/>
    <xf numFmtId="49" fontId="22" fillId="7" borderId="11" xfId="0" applyNumberFormat="1" applyFont="1" applyFill="1" applyBorder="1" applyAlignment="1" applyProtection="1">
      <alignment horizontal="left"/>
    </xf>
    <xf numFmtId="0" fontId="51" fillId="7" borderId="9" xfId="0" applyFont="1" applyFill="1" applyBorder="1" applyAlignment="1" applyProtection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8F8F8"/>
      <color rgb="FFEAEAEA"/>
      <color rgb="FFECECEC"/>
      <color rgb="FFE8D652"/>
      <color rgb="FFEACF6C"/>
      <color rgb="FFFFFF99"/>
      <color rgb="FFF3F37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kcr.cz/bohumil.fiser/Dokumenty/Dokumenty%20Excel/Granty/Granty%202015-2016/Knihy%202015/KNIHY%202015_1_vy&#250;&#269;tov&#225;n&#237;_praco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yúčtování_knihy_jednoletý"/>
      <sheetName val="Vyúčtování knihy_víceletý"/>
      <sheetName val="Data"/>
      <sheetName val="List1"/>
      <sheetName val="Přehled dokladů"/>
    </sheetNames>
    <sheetDataSet>
      <sheetData sheetId="0"/>
      <sheetData sheetId="1"/>
      <sheetData sheetId="2">
        <row r="1">
          <cell r="E1" t="str">
            <v xml:space="preserve">Hl. město Praha    10 </v>
          </cell>
        </row>
        <row r="2">
          <cell r="F2" t="str">
            <v>1.  česká literatura</v>
          </cell>
          <cell r="I2" t="str">
            <v>5221   obecně prospěšná spol.</v>
          </cell>
          <cell r="J2" t="str">
            <v xml:space="preserve"> 2015 / 2. čtvrtletí   </v>
          </cell>
          <cell r="N2" t="str">
            <v>15.9.</v>
          </cell>
        </row>
        <row r="3">
          <cell r="F3" t="str">
            <v>2. literární věda pův. a překladová</v>
          </cell>
          <cell r="I3" t="str">
            <v>5222   spolek (dříve obč. sdružení)</v>
          </cell>
          <cell r="J3" t="str">
            <v xml:space="preserve"> 2015 / 3. čtvrtletí  </v>
          </cell>
          <cell r="N3" t="str">
            <v>16.9.</v>
          </cell>
        </row>
        <row r="4">
          <cell r="F4" t="str">
            <v>3. debuty české literatury</v>
          </cell>
          <cell r="I4" t="str">
            <v>5229   sdružení práv. osob</v>
          </cell>
          <cell r="J4" t="str">
            <v xml:space="preserve"> 2015 / 4. čtvrtletí  </v>
          </cell>
          <cell r="N4" t="str">
            <v>17.9.</v>
          </cell>
        </row>
        <row r="5">
          <cell r="F5" t="str">
            <v>4. překladová beletrie</v>
          </cell>
          <cell r="I5" t="str">
            <v>5229   nadace, nadační fond</v>
          </cell>
          <cell r="J5">
            <v>2016</v>
          </cell>
          <cell r="N5" t="str">
            <v>18.9.</v>
          </cell>
        </row>
        <row r="6">
          <cell r="F6" t="str">
            <v>5. dlouhodobé a náročné projekty</v>
          </cell>
          <cell r="I6" t="str">
            <v>5321   přísp. org. měst a obcí</v>
          </cell>
          <cell r="J6">
            <v>2017</v>
          </cell>
          <cell r="N6" t="str">
            <v>19.9.</v>
          </cell>
        </row>
        <row r="7">
          <cell r="F7" t="str">
            <v>6. ilustrovaná lit. pro děti a mládež</v>
          </cell>
          <cell r="I7" t="str">
            <v>5323   přísp. org. kraj. úřadů</v>
          </cell>
          <cell r="N7" t="str">
            <v>20.9.</v>
          </cell>
        </row>
        <row r="8">
          <cell r="F8" t="str">
            <v>7. textově obrazové knihy - komiksy</v>
          </cell>
          <cell r="I8" t="str">
            <v>5332   vysoká škola</v>
          </cell>
          <cell r="N8" t="str">
            <v>21.9.</v>
          </cell>
        </row>
        <row r="9">
          <cell r="I9" t="str">
            <v>5334   veřejná výzkum. instituce</v>
          </cell>
          <cell r="N9" t="str">
            <v>22.9.</v>
          </cell>
        </row>
        <row r="10">
          <cell r="I10" t="str">
            <v>jiný subjekt</v>
          </cell>
          <cell r="N10" t="str">
            <v>23.9.</v>
          </cell>
        </row>
        <row r="11">
          <cell r="N11" t="str">
            <v>24.9.</v>
          </cell>
        </row>
        <row r="12">
          <cell r="N12" t="str">
            <v>25.9.</v>
          </cell>
        </row>
        <row r="13">
          <cell r="N13" t="str">
            <v>26.9.</v>
          </cell>
        </row>
        <row r="14">
          <cell r="N14" t="str">
            <v>27.9.</v>
          </cell>
        </row>
        <row r="15">
          <cell r="N15" t="str">
            <v>28.9.</v>
          </cell>
        </row>
        <row r="16">
          <cell r="N16" t="str">
            <v>29.9.</v>
          </cell>
        </row>
        <row r="17">
          <cell r="N17" t="str">
            <v>30.9.</v>
          </cell>
        </row>
        <row r="18">
          <cell r="N18" t="str">
            <v>1.10.</v>
          </cell>
        </row>
        <row r="19">
          <cell r="N19" t="str">
            <v>2.10.</v>
          </cell>
        </row>
        <row r="20">
          <cell r="N20" t="str">
            <v>3.10.</v>
          </cell>
        </row>
        <row r="21">
          <cell r="N21" t="str">
            <v>4.10.</v>
          </cell>
        </row>
        <row r="22">
          <cell r="N22" t="str">
            <v>5.10.</v>
          </cell>
        </row>
        <row r="23">
          <cell r="N23" t="str">
            <v>6.10.</v>
          </cell>
        </row>
        <row r="24">
          <cell r="N24" t="str">
            <v>7.10.</v>
          </cell>
        </row>
        <row r="25">
          <cell r="N25" t="str">
            <v>8.10.</v>
          </cell>
        </row>
        <row r="26">
          <cell r="N26" t="str">
            <v>9.10.</v>
          </cell>
        </row>
        <row r="27">
          <cell r="N27" t="str">
            <v>10.10.</v>
          </cell>
        </row>
        <row r="28">
          <cell r="N28" t="str">
            <v>11.10.</v>
          </cell>
        </row>
        <row r="29">
          <cell r="N29" t="str">
            <v>12.10.</v>
          </cell>
        </row>
        <row r="30">
          <cell r="N30" t="str">
            <v>13.10.</v>
          </cell>
        </row>
        <row r="31">
          <cell r="N31" t="str">
            <v>14.10.</v>
          </cell>
        </row>
        <row r="32">
          <cell r="N32" t="str">
            <v>15.10.</v>
          </cell>
        </row>
        <row r="33">
          <cell r="N33" t="str">
            <v>16.10.</v>
          </cell>
        </row>
        <row r="34">
          <cell r="N34" t="str">
            <v>17.10.</v>
          </cell>
        </row>
        <row r="35">
          <cell r="N35" t="str">
            <v>18.10.</v>
          </cell>
        </row>
        <row r="36">
          <cell r="N36" t="str">
            <v>19.10.</v>
          </cell>
        </row>
        <row r="37">
          <cell r="N37" t="str">
            <v>20.10.</v>
          </cell>
        </row>
        <row r="38">
          <cell r="N38" t="str">
            <v>21.10.</v>
          </cell>
        </row>
        <row r="39">
          <cell r="N39" t="str">
            <v>22.10.</v>
          </cell>
        </row>
        <row r="40">
          <cell r="N40" t="str">
            <v>23.10.</v>
          </cell>
        </row>
        <row r="41">
          <cell r="N41" t="str">
            <v>24.10.</v>
          </cell>
        </row>
        <row r="42">
          <cell r="N42" t="str">
            <v>25.10.</v>
          </cell>
        </row>
        <row r="43">
          <cell r="N43" t="str">
            <v>26.10.</v>
          </cell>
        </row>
        <row r="44">
          <cell r="N44" t="str">
            <v>27.10.</v>
          </cell>
        </row>
        <row r="45">
          <cell r="N45" t="str">
            <v>28.10.</v>
          </cell>
        </row>
        <row r="46">
          <cell r="N46" t="str">
            <v>29.10.</v>
          </cell>
        </row>
        <row r="47">
          <cell r="N47" t="str">
            <v>30.10.</v>
          </cell>
        </row>
        <row r="48">
          <cell r="N48" t="str">
            <v>31.10.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52"/>
  <sheetViews>
    <sheetView topLeftCell="A88" zoomScaleNormal="100" workbookViewId="0">
      <selection activeCell="F88" sqref="F88"/>
    </sheetView>
  </sheetViews>
  <sheetFormatPr defaultRowHeight="15" x14ac:dyDescent="0.25"/>
  <cols>
    <col min="1" max="1" width="9.7109375" style="287" customWidth="1"/>
    <col min="2" max="2" width="9.5703125" style="287" customWidth="1"/>
    <col min="3" max="3" width="9.140625" style="287" customWidth="1"/>
    <col min="4" max="4" width="9.28515625" style="287" customWidth="1"/>
    <col min="5" max="5" width="10.5703125" style="287" customWidth="1"/>
    <col min="6" max="6" width="9.140625" style="287"/>
    <col min="7" max="7" width="9.42578125" style="287" customWidth="1"/>
    <col min="8" max="8" width="10.42578125" style="287" customWidth="1"/>
    <col min="9" max="9" width="8.28515625" style="287" customWidth="1"/>
    <col min="10" max="10" width="1.7109375" style="198" customWidth="1"/>
    <col min="11" max="11" width="4.5703125" style="287" customWidth="1"/>
    <col min="12" max="12" width="9.140625" style="287" hidden="1" customWidth="1"/>
    <col min="13" max="17" width="9.140625" style="287" customWidth="1"/>
    <col min="18" max="22" width="9.140625" style="287"/>
    <col min="23" max="23" width="9.140625" style="287" customWidth="1"/>
    <col min="24" max="16384" width="9.140625" style="287"/>
  </cols>
  <sheetData>
    <row r="1" spans="1:10" ht="15" customHeight="1" x14ac:dyDescent="0.25">
      <c r="A1" s="448" t="s">
        <v>301</v>
      </c>
      <c r="B1" s="449"/>
      <c r="C1" s="449"/>
      <c r="D1" s="449"/>
      <c r="E1" s="449"/>
      <c r="F1" s="449"/>
      <c r="G1" s="449"/>
      <c r="H1" s="449"/>
      <c r="I1" s="449"/>
      <c r="J1" s="266"/>
    </row>
    <row r="2" spans="1:10" x14ac:dyDescent="0.25">
      <c r="A2" s="449"/>
      <c r="B2" s="449"/>
      <c r="C2" s="449"/>
      <c r="D2" s="449"/>
      <c r="E2" s="449"/>
      <c r="F2" s="449"/>
      <c r="G2" s="449"/>
      <c r="H2" s="449"/>
      <c r="I2" s="449"/>
      <c r="J2" s="266"/>
    </row>
    <row r="3" spans="1:10" x14ac:dyDescent="0.25">
      <c r="A3" s="449"/>
      <c r="B3" s="449"/>
      <c r="C3" s="449"/>
      <c r="D3" s="449"/>
      <c r="E3" s="449"/>
      <c r="F3" s="449"/>
      <c r="G3" s="449"/>
      <c r="H3" s="449"/>
      <c r="I3" s="449"/>
      <c r="J3" s="266"/>
    </row>
    <row r="4" spans="1:10" ht="13.5" customHeight="1" x14ac:dyDescent="0.25">
      <c r="A4" s="449"/>
      <c r="B4" s="449"/>
      <c r="C4" s="449"/>
      <c r="D4" s="449"/>
      <c r="E4" s="449"/>
      <c r="F4" s="449"/>
      <c r="G4" s="449"/>
      <c r="H4" s="449"/>
      <c r="I4" s="449"/>
      <c r="J4" s="266"/>
    </row>
    <row r="5" spans="1:10" ht="3.75" customHeight="1" x14ac:dyDescent="0.25">
      <c r="A5" s="88"/>
      <c r="B5" s="88"/>
      <c r="C5" s="88"/>
      <c r="D5" s="88"/>
      <c r="E5" s="88"/>
      <c r="F5" s="88"/>
      <c r="G5" s="88"/>
      <c r="H5" s="88"/>
      <c r="I5" s="88"/>
      <c r="J5" s="266"/>
    </row>
    <row r="6" spans="1:10" s="170" customFormat="1" ht="13.5" customHeight="1" x14ac:dyDescent="0.25">
      <c r="A6" s="463" t="s">
        <v>293</v>
      </c>
      <c r="B6" s="463"/>
      <c r="C6" s="463"/>
      <c r="D6" s="463"/>
      <c r="E6" s="463"/>
      <c r="F6" s="463"/>
      <c r="G6" s="463"/>
      <c r="H6" s="463"/>
      <c r="I6" s="463"/>
      <c r="J6" s="225"/>
    </row>
    <row r="7" spans="1:10" ht="12.75" customHeight="1" x14ac:dyDescent="0.25">
      <c r="A7" s="464" t="s">
        <v>255</v>
      </c>
      <c r="B7" s="465"/>
      <c r="C7" s="465"/>
      <c r="D7" s="465"/>
      <c r="E7" s="465"/>
      <c r="F7" s="466" t="s">
        <v>294</v>
      </c>
      <c r="G7" s="377"/>
      <c r="H7" s="377"/>
      <c r="I7" s="377"/>
      <c r="J7" s="266"/>
    </row>
    <row r="8" spans="1:10" ht="23.25" customHeight="1" x14ac:dyDescent="0.25">
      <c r="A8" s="467" t="s">
        <v>226</v>
      </c>
      <c r="B8" s="468"/>
      <c r="C8" s="468"/>
      <c r="D8" s="468"/>
      <c r="E8" s="468"/>
      <c r="F8" s="469" t="s">
        <v>295</v>
      </c>
      <c r="G8" s="470"/>
      <c r="H8" s="470"/>
      <c r="I8" s="468"/>
      <c r="J8" s="266"/>
    </row>
    <row r="9" spans="1:10" ht="3" customHeight="1" thickBot="1" x14ac:dyDescent="0.3">
      <c r="A9" s="405"/>
      <c r="B9" s="405"/>
      <c r="C9" s="405"/>
      <c r="D9" s="405"/>
      <c r="E9" s="405"/>
      <c r="F9" s="405"/>
      <c r="G9" s="405"/>
      <c r="H9" s="405"/>
      <c r="I9" s="405"/>
      <c r="J9" s="266"/>
    </row>
    <row r="10" spans="1:10" x14ac:dyDescent="0.25">
      <c r="A10" s="450" t="s">
        <v>233</v>
      </c>
      <c r="B10" s="451"/>
      <c r="C10" s="451"/>
      <c r="D10" s="451"/>
      <c r="E10" s="452" t="s">
        <v>0</v>
      </c>
      <c r="F10" s="453"/>
      <c r="G10" s="454"/>
      <c r="H10" s="455"/>
      <c r="I10" s="456"/>
      <c r="J10" s="266"/>
    </row>
    <row r="11" spans="1:10" ht="13.5" customHeight="1" x14ac:dyDescent="0.25">
      <c r="A11" s="473" t="s">
        <v>328</v>
      </c>
      <c r="B11" s="474"/>
      <c r="C11" s="474"/>
      <c r="D11" s="474"/>
      <c r="E11" s="474"/>
      <c r="F11" s="474"/>
      <c r="G11" s="474"/>
      <c r="H11" s="471"/>
      <c r="I11" s="472"/>
      <c r="J11" s="266"/>
    </row>
    <row r="12" spans="1:10" ht="13.5" customHeight="1" x14ac:dyDescent="0.25">
      <c r="A12" s="477" t="s">
        <v>329</v>
      </c>
      <c r="B12" s="478"/>
      <c r="C12" s="478"/>
      <c r="D12" s="478"/>
      <c r="E12" s="478"/>
      <c r="F12" s="478"/>
      <c r="G12" s="479"/>
      <c r="H12" s="475"/>
      <c r="I12" s="476"/>
      <c r="J12" s="266"/>
    </row>
    <row r="13" spans="1:10" ht="13.5" customHeight="1" x14ac:dyDescent="0.25">
      <c r="A13" s="480" t="s">
        <v>244</v>
      </c>
      <c r="B13" s="481"/>
      <c r="C13" s="482"/>
      <c r="D13" s="483"/>
      <c r="E13" s="483"/>
      <c r="F13" s="483"/>
      <c r="G13" s="483"/>
      <c r="H13" s="483"/>
      <c r="I13" s="484"/>
      <c r="J13" s="266"/>
    </row>
    <row r="14" spans="1:10" s="288" customFormat="1" ht="13.5" customHeight="1" x14ac:dyDescent="0.25">
      <c r="A14" s="384" t="s">
        <v>215</v>
      </c>
      <c r="B14" s="386"/>
      <c r="C14" s="485"/>
      <c r="D14" s="486"/>
      <c r="E14" s="487"/>
      <c r="F14" s="201"/>
      <c r="G14" s="201"/>
      <c r="H14" s="201"/>
      <c r="I14" s="202"/>
      <c r="J14" s="267"/>
    </row>
    <row r="15" spans="1:10" ht="13.5" customHeight="1" x14ac:dyDescent="0.25">
      <c r="A15" s="488" t="s">
        <v>195</v>
      </c>
      <c r="B15" s="489"/>
      <c r="C15" s="490"/>
      <c r="D15" s="491"/>
      <c r="E15" s="491"/>
      <c r="F15" s="492"/>
      <c r="G15" s="492"/>
      <c r="H15" s="492"/>
      <c r="I15" s="493"/>
      <c r="J15" s="266"/>
    </row>
    <row r="16" spans="1:10" ht="13.5" customHeight="1" x14ac:dyDescent="0.25">
      <c r="A16" s="401" t="s">
        <v>196</v>
      </c>
      <c r="B16" s="402"/>
      <c r="C16" s="457"/>
      <c r="D16" s="458"/>
      <c r="E16" s="458"/>
      <c r="F16" s="458"/>
      <c r="G16" s="458"/>
      <c r="H16" s="458"/>
      <c r="I16" s="459"/>
      <c r="J16" s="266"/>
    </row>
    <row r="17" spans="1:13" s="289" customFormat="1" ht="13.5" customHeight="1" x14ac:dyDescent="0.25">
      <c r="A17" s="384" t="s">
        <v>197</v>
      </c>
      <c r="B17" s="385"/>
      <c r="C17" s="385"/>
      <c r="D17" s="385"/>
      <c r="E17" s="460"/>
      <c r="F17" s="461"/>
      <c r="G17" s="461"/>
      <c r="H17" s="461"/>
      <c r="I17" s="462"/>
      <c r="J17" s="268"/>
    </row>
    <row r="18" spans="1:13" s="289" customFormat="1" ht="12.75" customHeight="1" x14ac:dyDescent="0.25">
      <c r="A18" s="355" t="s">
        <v>330</v>
      </c>
      <c r="B18" s="356"/>
      <c r="C18" s="356"/>
      <c r="D18" s="356"/>
      <c r="E18" s="332"/>
      <c r="F18" s="333"/>
      <c r="G18" s="209"/>
      <c r="H18" s="209"/>
      <c r="I18" s="214"/>
      <c r="J18" s="268"/>
    </row>
    <row r="19" spans="1:13" s="289" customFormat="1" ht="13.5" customHeight="1" x14ac:dyDescent="0.25">
      <c r="A19" s="384" t="s">
        <v>253</v>
      </c>
      <c r="B19" s="385"/>
      <c r="C19" s="385"/>
      <c r="D19" s="386"/>
      <c r="E19" s="387"/>
      <c r="F19" s="21"/>
      <c r="G19" s="279"/>
      <c r="H19" s="279"/>
      <c r="I19" s="280"/>
      <c r="J19" s="268"/>
    </row>
    <row r="20" spans="1:13" s="289" customFormat="1" ht="13.5" customHeight="1" x14ac:dyDescent="0.25">
      <c r="A20" s="384" t="s">
        <v>223</v>
      </c>
      <c r="B20" s="385"/>
      <c r="C20" s="385"/>
      <c r="D20" s="386"/>
      <c r="E20" s="387"/>
      <c r="F20" s="16"/>
      <c r="G20" s="279"/>
      <c r="H20" s="279"/>
      <c r="I20" s="280"/>
      <c r="J20" s="268"/>
    </row>
    <row r="21" spans="1:13" s="289" customFormat="1" ht="13.5" customHeight="1" x14ac:dyDescent="0.25">
      <c r="A21" s="384" t="s">
        <v>326</v>
      </c>
      <c r="B21" s="386"/>
      <c r="C21" s="386"/>
      <c r="D21" s="386"/>
      <c r="E21" s="387"/>
      <c r="F21" s="18"/>
      <c r="G21" s="279"/>
      <c r="H21" s="279"/>
      <c r="I21" s="280"/>
      <c r="J21" s="268"/>
    </row>
    <row r="22" spans="1:13" s="289" customFormat="1" ht="13.5" customHeight="1" x14ac:dyDescent="0.25">
      <c r="A22" s="384" t="s">
        <v>325</v>
      </c>
      <c r="B22" s="520"/>
      <c r="C22" s="520"/>
      <c r="D22" s="520"/>
      <c r="E22" s="387"/>
      <c r="F22" s="165" t="e">
        <f>SUM(F21/F19)</f>
        <v>#DIV/0!</v>
      </c>
      <c r="G22" s="279"/>
      <c r="H22" s="279"/>
      <c r="I22" s="280"/>
      <c r="J22" s="268"/>
    </row>
    <row r="23" spans="1:13" s="289" customFormat="1" ht="13.5" customHeight="1" x14ac:dyDescent="0.25">
      <c r="A23" s="384" t="s">
        <v>222</v>
      </c>
      <c r="B23" s="385"/>
      <c r="C23" s="385"/>
      <c r="D23" s="385"/>
      <c r="E23" s="385"/>
      <c r="F23" s="17"/>
      <c r="G23" s="517"/>
      <c r="H23" s="518"/>
      <c r="I23" s="519"/>
      <c r="J23" s="268"/>
      <c r="M23" s="171"/>
    </row>
    <row r="24" spans="1:13" s="288" customFormat="1" ht="13.5" customHeight="1" x14ac:dyDescent="0.25">
      <c r="A24" s="384" t="s">
        <v>324</v>
      </c>
      <c r="B24" s="405"/>
      <c r="C24" s="405"/>
      <c r="D24" s="405"/>
      <c r="E24" s="91"/>
      <c r="F24" s="19"/>
      <c r="G24" s="385"/>
      <c r="H24" s="386"/>
      <c r="I24" s="510"/>
      <c r="J24" s="267"/>
    </row>
    <row r="25" spans="1:13" s="288" customFormat="1" ht="13.5" customHeight="1" x14ac:dyDescent="0.25">
      <c r="A25" s="511" t="s">
        <v>348</v>
      </c>
      <c r="B25" s="512"/>
      <c r="C25" s="512"/>
      <c r="D25" s="512"/>
      <c r="E25" s="512"/>
      <c r="F25" s="270"/>
      <c r="G25" s="246"/>
      <c r="H25" s="269"/>
      <c r="I25" s="89"/>
      <c r="J25" s="267"/>
    </row>
    <row r="26" spans="1:13" ht="3" customHeight="1" thickBot="1" x14ac:dyDescent="0.3">
      <c r="A26" s="404"/>
      <c r="B26" s="404"/>
      <c r="C26" s="404"/>
      <c r="D26" s="404"/>
      <c r="E26" s="404"/>
      <c r="F26" s="404"/>
      <c r="G26" s="404"/>
      <c r="H26" s="404"/>
      <c r="I26" s="404"/>
      <c r="J26" s="266"/>
    </row>
    <row r="27" spans="1:13" ht="28.5" customHeight="1" x14ac:dyDescent="0.25">
      <c r="A27" s="357" t="s">
        <v>331</v>
      </c>
      <c r="B27" s="358"/>
      <c r="C27" s="358"/>
      <c r="D27" s="358"/>
      <c r="E27" s="358"/>
      <c r="F27" s="358"/>
      <c r="G27" s="358"/>
      <c r="H27" s="358"/>
      <c r="I27" s="359"/>
      <c r="J27" s="266"/>
    </row>
    <row r="28" spans="1:13" ht="4.5" customHeight="1" thickBot="1" x14ac:dyDescent="0.3">
      <c r="A28" s="405"/>
      <c r="B28" s="405"/>
      <c r="C28" s="405"/>
      <c r="D28" s="405"/>
      <c r="E28" s="405"/>
      <c r="F28" s="405"/>
      <c r="G28" s="405"/>
      <c r="H28" s="405"/>
      <c r="I28" s="405"/>
      <c r="J28" s="266"/>
    </row>
    <row r="29" spans="1:13" x14ac:dyDescent="0.25">
      <c r="A29" s="513" t="s">
        <v>234</v>
      </c>
      <c r="B29" s="514"/>
      <c r="C29" s="515"/>
      <c r="D29" s="515"/>
      <c r="E29" s="515"/>
      <c r="F29" s="515"/>
      <c r="G29" s="515"/>
      <c r="H29" s="515"/>
      <c r="I29" s="516"/>
      <c r="J29" s="266"/>
    </row>
    <row r="30" spans="1:13" ht="13.5" customHeight="1" x14ac:dyDescent="0.25">
      <c r="A30" s="406" t="s">
        <v>235</v>
      </c>
      <c r="B30" s="407"/>
      <c r="C30" s="494"/>
      <c r="D30" s="495"/>
      <c r="E30" s="495"/>
      <c r="F30" s="495"/>
      <c r="G30" s="495"/>
      <c r="H30" s="495"/>
      <c r="I30" s="496"/>
      <c r="J30" s="266"/>
    </row>
    <row r="31" spans="1:13" ht="13.5" customHeight="1" x14ac:dyDescent="0.25">
      <c r="A31" s="5" t="s">
        <v>1</v>
      </c>
      <c r="B31" s="14"/>
      <c r="C31" s="497"/>
      <c r="D31" s="498"/>
      <c r="E31" s="498"/>
      <c r="F31" s="498"/>
      <c r="G31" s="498"/>
      <c r="H31" s="498"/>
      <c r="I31" s="499"/>
      <c r="J31" s="266"/>
    </row>
    <row r="32" spans="1:13" ht="12" customHeight="1" x14ac:dyDescent="0.25">
      <c r="A32" s="399" t="s">
        <v>2</v>
      </c>
      <c r="B32" s="400"/>
      <c r="C32" s="271"/>
      <c r="D32" s="271"/>
      <c r="E32" s="271"/>
      <c r="F32" s="271"/>
      <c r="G32" s="271"/>
      <c r="H32" s="271"/>
      <c r="I32" s="92"/>
      <c r="J32" s="266"/>
    </row>
    <row r="33" spans="1:10" ht="10.5" customHeight="1" x14ac:dyDescent="0.25">
      <c r="A33" s="401" t="s">
        <v>206</v>
      </c>
      <c r="B33" s="402"/>
      <c r="C33" s="402"/>
      <c r="D33" s="402"/>
      <c r="E33" s="402"/>
      <c r="F33" s="402" t="s">
        <v>3</v>
      </c>
      <c r="G33" s="402"/>
      <c r="H33" s="402"/>
      <c r="I33" s="403"/>
      <c r="J33" s="266"/>
    </row>
    <row r="34" spans="1:10" s="172" customFormat="1" ht="12" customHeight="1" x14ac:dyDescent="0.25">
      <c r="A34" s="6" t="s">
        <v>188</v>
      </c>
      <c r="B34" s="500"/>
      <c r="C34" s="501"/>
      <c r="D34" s="502"/>
      <c r="E34" s="279"/>
      <c r="F34" s="7" t="s">
        <v>189</v>
      </c>
      <c r="G34" s="503"/>
      <c r="H34" s="504"/>
      <c r="I34" s="505"/>
      <c r="J34" s="76"/>
    </row>
    <row r="35" spans="1:10" ht="13.5" customHeight="1" x14ac:dyDescent="0.25">
      <c r="A35" s="208" t="s">
        <v>4</v>
      </c>
      <c r="B35" s="360"/>
      <c r="C35" s="361"/>
      <c r="D35" s="334"/>
      <c r="E35" s="279"/>
      <c r="F35" s="279"/>
      <c r="G35" s="279"/>
      <c r="H35" s="279"/>
      <c r="I35" s="280"/>
      <c r="J35" s="266"/>
    </row>
    <row r="36" spans="1:10" ht="13.5" customHeight="1" x14ac:dyDescent="0.25">
      <c r="A36" s="394" t="s">
        <v>209</v>
      </c>
      <c r="B36" s="395"/>
      <c r="C36" s="395"/>
      <c r="D36" s="395"/>
      <c r="E36" s="457"/>
      <c r="F36" s="458"/>
      <c r="G36" s="458"/>
      <c r="H36" s="458"/>
      <c r="I36" s="459"/>
      <c r="J36" s="266"/>
    </row>
    <row r="37" spans="1:10" ht="12" customHeight="1" x14ac:dyDescent="0.25">
      <c r="A37" s="394" t="s">
        <v>302</v>
      </c>
      <c r="B37" s="395"/>
      <c r="C37" s="395"/>
      <c r="D37" s="395"/>
      <c r="E37" s="395"/>
      <c r="F37" s="395"/>
      <c r="G37" s="395"/>
      <c r="H37" s="395"/>
      <c r="I37" s="396"/>
      <c r="J37" s="266"/>
    </row>
    <row r="38" spans="1:10" ht="13.5" customHeight="1" x14ac:dyDescent="0.25">
      <c r="A38" s="397"/>
      <c r="B38" s="389"/>
      <c r="C38" s="389"/>
      <c r="D38" s="389"/>
      <c r="E38" s="389"/>
      <c r="F38" s="389"/>
      <c r="G38" s="389"/>
      <c r="H38" s="389"/>
      <c r="I38" s="398"/>
      <c r="J38" s="266"/>
    </row>
    <row r="39" spans="1:10" ht="13.5" customHeight="1" x14ac:dyDescent="0.25">
      <c r="A39" s="8" t="s">
        <v>5</v>
      </c>
      <c r="B39" s="388"/>
      <c r="C39" s="389"/>
      <c r="D39" s="390"/>
      <c r="E39" s="10" t="s">
        <v>6</v>
      </c>
      <c r="F39" s="391"/>
      <c r="G39" s="392"/>
      <c r="H39" s="392"/>
      <c r="I39" s="393"/>
      <c r="J39" s="266"/>
    </row>
    <row r="40" spans="1:10" ht="13.5" customHeight="1" x14ac:dyDescent="0.25">
      <c r="A40" s="524" t="s">
        <v>246</v>
      </c>
      <c r="B40" s="386"/>
      <c r="C40" s="386"/>
      <c r="D40" s="386"/>
      <c r="E40" s="525"/>
      <c r="F40" s="361"/>
      <c r="G40" s="361"/>
      <c r="H40" s="361"/>
      <c r="I40" s="476"/>
      <c r="J40" s="266"/>
    </row>
    <row r="41" spans="1:10" ht="9.75" customHeight="1" x14ac:dyDescent="0.25">
      <c r="A41" s="526" t="s">
        <v>245</v>
      </c>
      <c r="B41" s="405"/>
      <c r="C41" s="405"/>
      <c r="D41" s="405"/>
      <c r="E41" s="405"/>
      <c r="F41" s="405"/>
      <c r="G41" s="405"/>
      <c r="H41" s="405"/>
      <c r="I41" s="435"/>
      <c r="J41" s="266"/>
    </row>
    <row r="42" spans="1:10" ht="13.5" customHeight="1" x14ac:dyDescent="0.25">
      <c r="A42" s="527" t="s">
        <v>7</v>
      </c>
      <c r="B42" s="386"/>
      <c r="C42" s="386"/>
      <c r="D42" s="386"/>
      <c r="E42" s="485"/>
      <c r="F42" s="389"/>
      <c r="G42" s="389"/>
      <c r="H42" s="389"/>
      <c r="I42" s="398"/>
      <c r="J42" s="266"/>
    </row>
    <row r="43" spans="1:10" ht="13.5" customHeight="1" x14ac:dyDescent="0.25">
      <c r="A43" s="527" t="s">
        <v>8</v>
      </c>
      <c r="B43" s="431"/>
      <c r="C43" s="431"/>
      <c r="D43" s="431"/>
      <c r="E43" s="528"/>
      <c r="F43" s="529"/>
      <c r="G43" s="529"/>
      <c r="H43" s="529"/>
      <c r="I43" s="530"/>
      <c r="J43" s="266"/>
    </row>
    <row r="44" spans="1:10" ht="12.75" customHeight="1" x14ac:dyDescent="0.25">
      <c r="A44" s="5" t="s">
        <v>9</v>
      </c>
      <c r="B44" s="580"/>
      <c r="C44" s="458"/>
      <c r="D44" s="581"/>
      <c r="E44" s="531"/>
      <c r="F44" s="532"/>
      <c r="G44" s="532"/>
      <c r="H44" s="532"/>
      <c r="I44" s="533"/>
      <c r="J44" s="266"/>
    </row>
    <row r="45" spans="1:10" ht="13.5" customHeight="1" x14ac:dyDescent="0.25">
      <c r="A45" s="5" t="s">
        <v>10</v>
      </c>
      <c r="B45" s="460"/>
      <c r="C45" s="461"/>
      <c r="D45" s="461"/>
      <c r="E45" s="461"/>
      <c r="F45" s="461"/>
      <c r="G45" s="461"/>
      <c r="H45" s="461"/>
      <c r="I45" s="462"/>
      <c r="J45" s="266"/>
    </row>
    <row r="46" spans="1:10" ht="6" customHeight="1" x14ac:dyDescent="0.25">
      <c r="A46" s="5"/>
      <c r="B46" s="285"/>
      <c r="C46" s="285"/>
      <c r="D46" s="285"/>
      <c r="E46" s="285"/>
      <c r="F46" s="285"/>
      <c r="G46" s="285"/>
      <c r="H46" s="285"/>
      <c r="I46" s="215"/>
      <c r="J46" s="266"/>
    </row>
    <row r="47" spans="1:10" ht="13.5" customHeight="1" x14ac:dyDescent="0.25">
      <c r="A47" s="527" t="s">
        <v>237</v>
      </c>
      <c r="B47" s="386"/>
      <c r="C47" s="386"/>
      <c r="D47" s="386"/>
      <c r="E47" s="485"/>
      <c r="F47" s="389"/>
      <c r="G47" s="389"/>
      <c r="H47" s="389"/>
      <c r="I47" s="398"/>
      <c r="J47" s="266"/>
    </row>
    <row r="48" spans="1:10" ht="13.5" customHeight="1" x14ac:dyDescent="0.25">
      <c r="A48" s="281" t="s">
        <v>247</v>
      </c>
      <c r="B48" s="579"/>
      <c r="C48" s="361"/>
      <c r="D48" s="567"/>
      <c r="E48" s="282" t="s">
        <v>10</v>
      </c>
      <c r="F48" s="579"/>
      <c r="G48" s="361"/>
      <c r="H48" s="361"/>
      <c r="I48" s="476"/>
      <c r="J48" s="266"/>
    </row>
    <row r="49" spans="1:24" ht="5.25" customHeight="1" x14ac:dyDescent="0.25">
      <c r="A49" s="585"/>
      <c r="B49" s="405"/>
      <c r="C49" s="405"/>
      <c r="D49" s="405"/>
      <c r="E49" s="405"/>
      <c r="F49" s="405"/>
      <c r="G49" s="405"/>
      <c r="H49" s="405"/>
      <c r="I49" s="435"/>
      <c r="J49" s="266"/>
    </row>
    <row r="50" spans="1:24" s="173" customFormat="1" ht="14.25" customHeight="1" x14ac:dyDescent="0.2">
      <c r="A50" s="521" t="s">
        <v>254</v>
      </c>
      <c r="B50" s="522"/>
      <c r="C50" s="522"/>
      <c r="D50" s="522"/>
      <c r="E50" s="522"/>
      <c r="F50" s="522"/>
      <c r="G50" s="522"/>
      <c r="H50" s="522"/>
      <c r="I50" s="523"/>
      <c r="J50" s="76"/>
    </row>
    <row r="51" spans="1:24" s="174" customFormat="1" ht="23.25" customHeight="1" x14ac:dyDescent="0.2">
      <c r="A51" s="8" t="s">
        <v>11</v>
      </c>
      <c r="B51" s="217" t="s">
        <v>12</v>
      </c>
      <c r="C51" s="217" t="s">
        <v>13</v>
      </c>
      <c r="D51" s="217" t="s">
        <v>14</v>
      </c>
      <c r="E51" s="217" t="s">
        <v>15</v>
      </c>
      <c r="F51" s="12" t="s">
        <v>16</v>
      </c>
      <c r="G51" s="217" t="s">
        <v>17</v>
      </c>
      <c r="H51" s="217" t="s">
        <v>18</v>
      </c>
      <c r="I51" s="215" t="s">
        <v>19</v>
      </c>
      <c r="J51" s="77"/>
    </row>
    <row r="52" spans="1:24" s="174" customFormat="1" ht="13.5" customHeight="1" x14ac:dyDescent="0.2">
      <c r="A52" s="13">
        <v>2014</v>
      </c>
      <c r="B52" s="224"/>
      <c r="C52" s="224"/>
      <c r="D52" s="224"/>
      <c r="E52" s="224"/>
      <c r="F52" s="224"/>
      <c r="G52" s="224"/>
      <c r="H52" s="224"/>
      <c r="I52" s="93">
        <f>SUM(B52:H52)</f>
        <v>0</v>
      </c>
      <c r="J52" s="77"/>
    </row>
    <row r="53" spans="1:24" s="174" customFormat="1" ht="13.5" customHeight="1" x14ac:dyDescent="0.2">
      <c r="A53" s="13">
        <v>2015</v>
      </c>
      <c r="B53" s="224"/>
      <c r="C53" s="224"/>
      <c r="D53" s="224"/>
      <c r="E53" s="224"/>
      <c r="F53" s="224"/>
      <c r="G53" s="224"/>
      <c r="H53" s="224"/>
      <c r="I53" s="93">
        <f>SUM(B53:H53)</f>
        <v>0</v>
      </c>
      <c r="J53" s="77"/>
    </row>
    <row r="54" spans="1:24" s="174" customFormat="1" ht="3" customHeight="1" x14ac:dyDescent="0.2">
      <c r="A54" s="13"/>
      <c r="B54" s="175"/>
      <c r="C54" s="175"/>
      <c r="D54" s="175"/>
      <c r="E54" s="175"/>
      <c r="F54" s="175"/>
      <c r="G54" s="175"/>
      <c r="H54" s="175"/>
      <c r="I54" s="93"/>
      <c r="J54" s="77"/>
    </row>
    <row r="55" spans="1:24" s="174" customFormat="1" ht="13.5" customHeight="1" x14ac:dyDescent="0.2">
      <c r="A55" s="586" t="s">
        <v>20</v>
      </c>
      <c r="B55" s="522"/>
      <c r="C55" s="522"/>
      <c r="D55" s="522"/>
      <c r="E55" s="522"/>
      <c r="F55" s="522"/>
      <c r="G55" s="522"/>
      <c r="H55" s="522"/>
      <c r="I55" s="523"/>
      <c r="J55" s="77"/>
    </row>
    <row r="56" spans="1:24" s="174" customFormat="1" ht="12" customHeight="1" x14ac:dyDescent="0.2">
      <c r="A56" s="536"/>
      <c r="B56" s="503"/>
      <c r="C56" s="503"/>
      <c r="D56" s="503"/>
      <c r="E56" s="503"/>
      <c r="F56" s="503"/>
      <c r="G56" s="503"/>
      <c r="H56" s="503"/>
      <c r="I56" s="587"/>
      <c r="J56" s="77"/>
    </row>
    <row r="57" spans="1:24" s="174" customFormat="1" ht="12" customHeight="1" x14ac:dyDescent="0.25">
      <c r="A57" s="536"/>
      <c r="B57" s="504"/>
      <c r="C57" s="504"/>
      <c r="D57" s="504"/>
      <c r="E57" s="504"/>
      <c r="F57" s="504"/>
      <c r="G57" s="504"/>
      <c r="H57" s="504"/>
      <c r="I57" s="505"/>
      <c r="J57" s="77"/>
    </row>
    <row r="58" spans="1:24" s="174" customFormat="1" ht="12" customHeight="1" x14ac:dyDescent="0.25">
      <c r="A58" s="537"/>
      <c r="B58" s="361"/>
      <c r="C58" s="361"/>
      <c r="D58" s="361"/>
      <c r="E58" s="361"/>
      <c r="F58" s="361"/>
      <c r="G58" s="361"/>
      <c r="H58" s="361"/>
      <c r="I58" s="476"/>
      <c r="J58" s="77"/>
    </row>
    <row r="59" spans="1:24" ht="10.5" customHeight="1" x14ac:dyDescent="0.25">
      <c r="A59" s="309"/>
      <c r="B59" s="309"/>
      <c r="C59" s="309"/>
      <c r="D59" s="309"/>
      <c r="E59" s="309"/>
      <c r="F59" s="309"/>
      <c r="G59" s="309"/>
      <c r="H59" s="309"/>
      <c r="I59" s="309"/>
      <c r="J59" s="266"/>
    </row>
    <row r="60" spans="1:24" ht="9.75" customHeight="1" thickBot="1" x14ac:dyDescent="0.3">
      <c r="A60" s="309"/>
      <c r="B60" s="309"/>
      <c r="C60" s="309"/>
      <c r="D60" s="309"/>
      <c r="E60" s="309"/>
      <c r="F60" s="309"/>
      <c r="G60" s="309"/>
      <c r="H60" s="309"/>
      <c r="I60" s="309"/>
      <c r="J60" s="266"/>
    </row>
    <row r="61" spans="1:24" ht="13.5" customHeight="1" x14ac:dyDescent="0.25">
      <c r="A61" s="362" t="s">
        <v>334</v>
      </c>
      <c r="B61" s="363"/>
      <c r="C61" s="363"/>
      <c r="D61" s="363"/>
      <c r="E61" s="363"/>
      <c r="F61" s="304"/>
      <c r="G61" s="364"/>
      <c r="H61" s="365"/>
      <c r="I61" s="305"/>
      <c r="J61" s="227"/>
      <c r="K61" s="335"/>
      <c r="L61" s="335"/>
      <c r="M61" s="335"/>
      <c r="N61" s="335"/>
      <c r="O61" s="335"/>
      <c r="P61" s="335"/>
      <c r="Q61" s="335"/>
      <c r="R61" s="335"/>
      <c r="S61" s="335"/>
      <c r="T61" s="335"/>
      <c r="U61" s="335"/>
      <c r="V61" s="335"/>
      <c r="W61" s="335"/>
      <c r="X61" s="335"/>
    </row>
    <row r="62" spans="1:24" ht="18" customHeight="1" x14ac:dyDescent="0.25">
      <c r="A62" s="538" t="s">
        <v>357</v>
      </c>
      <c r="B62" s="539"/>
      <c r="C62" s="539"/>
      <c r="D62" s="540"/>
      <c r="E62" s="540"/>
      <c r="F62" s="225"/>
      <c r="G62" s="229"/>
      <c r="H62" s="229"/>
      <c r="I62" s="228"/>
      <c r="J62" s="266"/>
    </row>
    <row r="63" spans="1:24" x14ac:dyDescent="0.25">
      <c r="A63" s="541" t="s">
        <v>210</v>
      </c>
      <c r="B63" s="542"/>
      <c r="C63" s="542"/>
      <c r="D63" s="542"/>
      <c r="E63" s="542"/>
      <c r="F63" s="80"/>
      <c r="G63" s="229"/>
      <c r="H63" s="229"/>
      <c r="I63" s="228"/>
      <c r="J63" s="266"/>
    </row>
    <row r="64" spans="1:24" x14ac:dyDescent="0.25">
      <c r="A64" s="543" t="s">
        <v>255</v>
      </c>
      <c r="B64" s="544"/>
      <c r="C64" s="544"/>
      <c r="D64" s="544"/>
      <c r="E64" s="544"/>
      <c r="F64" s="548" t="s">
        <v>259</v>
      </c>
      <c r="G64" s="549"/>
      <c r="H64" s="550"/>
      <c r="I64" s="280"/>
      <c r="J64" s="266"/>
    </row>
    <row r="65" spans="1:10" s="178" customFormat="1" ht="23.25" customHeight="1" x14ac:dyDescent="0.25">
      <c r="A65" s="582"/>
      <c r="B65" s="583"/>
      <c r="C65" s="583"/>
      <c r="D65" s="583"/>
      <c r="E65" s="584"/>
      <c r="F65" s="240" t="s">
        <v>248</v>
      </c>
      <c r="G65" s="240" t="s">
        <v>224</v>
      </c>
      <c r="H65" s="240" t="s">
        <v>225</v>
      </c>
      <c r="I65" s="177"/>
      <c r="J65" s="78"/>
    </row>
    <row r="66" spans="1:10" ht="13.5" customHeight="1" x14ac:dyDescent="0.25">
      <c r="A66" s="551" t="s">
        <v>231</v>
      </c>
      <c r="B66" s="552"/>
      <c r="C66" s="552"/>
      <c r="D66" s="552"/>
      <c r="E66" s="553"/>
      <c r="F66" s="15"/>
      <c r="G66" s="230"/>
      <c r="H66" s="247" t="s">
        <v>227</v>
      </c>
      <c r="I66" s="303" t="s">
        <v>333</v>
      </c>
      <c r="J66" s="266"/>
    </row>
    <row r="67" spans="1:10" s="289" customFormat="1" ht="13.5" customHeight="1" x14ac:dyDescent="0.25">
      <c r="A67" s="507" t="s">
        <v>332</v>
      </c>
      <c r="B67" s="386"/>
      <c r="C67" s="386"/>
      <c r="D67" s="386"/>
      <c r="E67" s="386"/>
      <c r="F67" s="230"/>
      <c r="G67" s="230"/>
      <c r="H67" s="230"/>
      <c r="I67" s="219">
        <f>SUM(G61*0.15)</f>
        <v>0</v>
      </c>
      <c r="J67" s="268"/>
    </row>
    <row r="68" spans="1:10" ht="13.5" customHeight="1" x14ac:dyDescent="0.25">
      <c r="A68" s="436" t="s">
        <v>207</v>
      </c>
      <c r="B68" s="506"/>
      <c r="C68" s="506"/>
      <c r="D68" s="506"/>
      <c r="E68" s="506"/>
      <c r="F68" s="15"/>
      <c r="G68" s="230"/>
      <c r="H68" s="247" t="s">
        <v>227</v>
      </c>
      <c r="I68" s="290"/>
      <c r="J68" s="266"/>
    </row>
    <row r="69" spans="1:10" ht="13.5" customHeight="1" x14ac:dyDescent="0.25">
      <c r="A69" s="507" t="s">
        <v>335</v>
      </c>
      <c r="B69" s="506"/>
      <c r="C69" s="506"/>
      <c r="D69" s="506"/>
      <c r="E69" s="506"/>
      <c r="F69" s="15"/>
      <c r="G69" s="230"/>
      <c r="H69" s="247" t="s">
        <v>227</v>
      </c>
      <c r="I69" s="290"/>
      <c r="J69" s="266"/>
    </row>
    <row r="70" spans="1:10" ht="13.5" customHeight="1" x14ac:dyDescent="0.25">
      <c r="A70" s="507" t="s">
        <v>208</v>
      </c>
      <c r="B70" s="508"/>
      <c r="C70" s="508"/>
      <c r="D70" s="508"/>
      <c r="E70" s="509"/>
      <c r="F70" s="15"/>
      <c r="G70" s="230"/>
      <c r="H70" s="20" t="s">
        <v>227</v>
      </c>
      <c r="I70" s="290"/>
      <c r="J70" s="266"/>
    </row>
    <row r="71" spans="1:10" ht="13.5" customHeight="1" x14ac:dyDescent="0.25">
      <c r="A71" s="534" t="s">
        <v>336</v>
      </c>
      <c r="B71" s="512"/>
      <c r="C71" s="512"/>
      <c r="D71" s="512"/>
      <c r="E71" s="512"/>
      <c r="F71" s="501"/>
      <c r="G71" s="535"/>
      <c r="H71" s="535"/>
      <c r="I71" s="280"/>
      <c r="J71" s="266"/>
    </row>
    <row r="72" spans="1:10" ht="13.5" customHeight="1" x14ac:dyDescent="0.25">
      <c r="A72" s="545" t="s">
        <v>359</v>
      </c>
      <c r="B72" s="546"/>
      <c r="C72" s="546"/>
      <c r="D72" s="546"/>
      <c r="E72" s="547"/>
      <c r="F72" s="15"/>
      <c r="G72" s="230"/>
      <c r="H72" s="247" t="s">
        <v>227</v>
      </c>
      <c r="I72" s="290"/>
      <c r="J72" s="266"/>
    </row>
    <row r="73" spans="1:10" ht="13.5" customHeight="1" x14ac:dyDescent="0.25">
      <c r="A73" s="545" t="s">
        <v>359</v>
      </c>
      <c r="B73" s="361"/>
      <c r="C73" s="361"/>
      <c r="D73" s="361"/>
      <c r="E73" s="567"/>
      <c r="F73" s="15"/>
      <c r="G73" s="230"/>
      <c r="H73" s="247"/>
      <c r="I73" s="290"/>
      <c r="J73" s="266"/>
    </row>
    <row r="74" spans="1:10" ht="13.5" customHeight="1" x14ac:dyDescent="0.25">
      <c r="A74" s="554" t="s">
        <v>359</v>
      </c>
      <c r="B74" s="555"/>
      <c r="C74" s="555"/>
      <c r="D74" s="555"/>
      <c r="E74" s="555"/>
      <c r="F74" s="15"/>
      <c r="G74" s="230"/>
      <c r="H74" s="247" t="s">
        <v>227</v>
      </c>
      <c r="I74" s="290"/>
      <c r="J74" s="266"/>
    </row>
    <row r="75" spans="1:10" ht="13.5" customHeight="1" x14ac:dyDescent="0.25">
      <c r="A75" s="556" t="s">
        <v>21</v>
      </c>
      <c r="B75" s="557"/>
      <c r="C75" s="557"/>
      <c r="D75" s="557"/>
      <c r="E75" s="557"/>
      <c r="F75" s="261">
        <f>SUM(F66,F68:F70,F72:F74)</f>
        <v>0</v>
      </c>
      <c r="G75" s="261">
        <f>SUM(G66,G68:G70,G72:G74)</f>
        <v>0</v>
      </c>
      <c r="H75" s="247" t="s">
        <v>227</v>
      </c>
      <c r="I75" s="290"/>
      <c r="J75" s="266"/>
    </row>
    <row r="76" spans="1:10" ht="13.5" customHeight="1" x14ac:dyDescent="0.25">
      <c r="A76" s="558" t="s">
        <v>261</v>
      </c>
      <c r="B76" s="559"/>
      <c r="C76" s="559"/>
      <c r="D76" s="559"/>
      <c r="E76" s="559"/>
      <c r="F76" s="261">
        <f>SUM(F75-F66-F70)</f>
        <v>0</v>
      </c>
      <c r="G76" s="262">
        <f>SUM(H67,G68:G74)</f>
        <v>0</v>
      </c>
      <c r="H76" s="247" t="s">
        <v>227</v>
      </c>
      <c r="I76" s="303" t="s">
        <v>333</v>
      </c>
      <c r="J76" s="266"/>
    </row>
    <row r="77" spans="1:10" ht="13.5" customHeight="1" x14ac:dyDescent="0.25">
      <c r="A77" s="560" t="s">
        <v>232</v>
      </c>
      <c r="B77" s="561"/>
      <c r="C77" s="561"/>
      <c r="D77" s="561"/>
      <c r="E77" s="561"/>
      <c r="F77" s="15"/>
      <c r="G77" s="230"/>
      <c r="H77" s="55"/>
      <c r="I77" s="220">
        <f>SUM(G61*0.1)</f>
        <v>0</v>
      </c>
      <c r="J77" s="266"/>
    </row>
    <row r="78" spans="1:10" ht="13.5" customHeight="1" x14ac:dyDescent="0.25">
      <c r="A78" s="538" t="s">
        <v>211</v>
      </c>
      <c r="B78" s="542"/>
      <c r="C78" s="542"/>
      <c r="D78" s="542"/>
      <c r="E78" s="542"/>
      <c r="F78" s="568"/>
      <c r="G78" s="540"/>
      <c r="H78" s="232"/>
      <c r="I78" s="223"/>
      <c r="J78" s="266"/>
    </row>
    <row r="79" spans="1:10" ht="27" customHeight="1" x14ac:dyDescent="0.25">
      <c r="A79" s="565" t="s">
        <v>312</v>
      </c>
      <c r="B79" s="395"/>
      <c r="C79" s="395"/>
      <c r="D79" s="395"/>
      <c r="E79" s="395"/>
      <c r="F79" s="224"/>
      <c r="G79" s="226"/>
      <c r="H79" s="226"/>
      <c r="I79" s="290"/>
      <c r="J79" s="266"/>
    </row>
    <row r="80" spans="1:10" ht="13.5" customHeight="1" x14ac:dyDescent="0.25">
      <c r="A80" s="394" t="s">
        <v>327</v>
      </c>
      <c r="B80" s="386"/>
      <c r="C80" s="386"/>
      <c r="D80" s="386"/>
      <c r="E80" s="387"/>
      <c r="F80" s="224"/>
      <c r="G80" s="226"/>
      <c r="H80" s="226"/>
      <c r="I80" s="290"/>
      <c r="J80" s="266"/>
    </row>
    <row r="81" spans="1:10" ht="13.5" customHeight="1" x14ac:dyDescent="0.25">
      <c r="A81" s="394" t="s">
        <v>353</v>
      </c>
      <c r="B81" s="386"/>
      <c r="C81" s="386"/>
      <c r="D81" s="386"/>
      <c r="E81" s="387"/>
      <c r="F81" s="224"/>
      <c r="G81" s="226"/>
      <c r="H81" s="226"/>
      <c r="I81" s="290"/>
      <c r="J81" s="266"/>
    </row>
    <row r="82" spans="1:10" ht="25.5" customHeight="1" x14ac:dyDescent="0.25">
      <c r="A82" s="565" t="s">
        <v>288</v>
      </c>
      <c r="B82" s="386"/>
      <c r="C82" s="386"/>
      <c r="D82" s="386"/>
      <c r="E82" s="387"/>
      <c r="F82" s="224"/>
      <c r="G82" s="226"/>
      <c r="H82" s="226"/>
      <c r="I82" s="290"/>
      <c r="J82" s="266"/>
    </row>
    <row r="83" spans="1:10" ht="13.5" customHeight="1" x14ac:dyDescent="0.25">
      <c r="A83" s="394" t="s">
        <v>199</v>
      </c>
      <c r="B83" s="405"/>
      <c r="C83" s="405"/>
      <c r="D83" s="405"/>
      <c r="E83" s="405"/>
      <c r="F83" s="224"/>
      <c r="G83" s="226"/>
      <c r="H83" s="226"/>
      <c r="I83" s="290"/>
      <c r="J83" s="266"/>
    </row>
    <row r="84" spans="1:10" ht="13.5" customHeight="1" x14ac:dyDescent="0.25">
      <c r="A84" s="394" t="s">
        <v>355</v>
      </c>
      <c r="B84" s="386"/>
      <c r="C84" s="386"/>
      <c r="D84" s="386"/>
      <c r="E84" s="387"/>
      <c r="F84" s="224"/>
      <c r="G84" s="226"/>
      <c r="H84" s="226"/>
      <c r="I84" s="290"/>
      <c r="J84" s="266"/>
    </row>
    <row r="85" spans="1:10" ht="13.5" customHeight="1" x14ac:dyDescent="0.25">
      <c r="A85" s="394" t="s">
        <v>303</v>
      </c>
      <c r="B85" s="405"/>
      <c r="C85" s="405"/>
      <c r="D85" s="405"/>
      <c r="E85" s="405"/>
      <c r="F85" s="224"/>
      <c r="G85" s="226"/>
      <c r="H85" s="226"/>
      <c r="I85" s="290"/>
      <c r="J85" s="266"/>
    </row>
    <row r="86" spans="1:10" ht="13.5" customHeight="1" x14ac:dyDescent="0.25">
      <c r="A86" s="394" t="s">
        <v>200</v>
      </c>
      <c r="B86" s="386"/>
      <c r="C86" s="386"/>
      <c r="D86" s="386"/>
      <c r="E86" s="387"/>
      <c r="F86" s="224"/>
      <c r="G86" s="226"/>
      <c r="H86" s="226"/>
      <c r="I86" s="290"/>
      <c r="J86" s="266"/>
    </row>
    <row r="87" spans="1:10" ht="12.75" customHeight="1" x14ac:dyDescent="0.25">
      <c r="A87" s="566" t="s">
        <v>320</v>
      </c>
      <c r="B87" s="512"/>
      <c r="C87" s="512"/>
      <c r="D87" s="512"/>
      <c r="E87" s="512"/>
      <c r="F87" s="144"/>
      <c r="G87" s="221"/>
      <c r="H87" s="221"/>
      <c r="I87" s="290"/>
      <c r="J87" s="266"/>
    </row>
    <row r="88" spans="1:10" ht="12.75" customHeight="1" x14ac:dyDescent="0.25">
      <c r="A88" s="562" t="s">
        <v>360</v>
      </c>
      <c r="B88" s="563"/>
      <c r="C88" s="563"/>
      <c r="D88" s="563"/>
      <c r="E88" s="485"/>
      <c r="F88" s="142"/>
      <c r="G88" s="143"/>
      <c r="H88" s="143"/>
      <c r="I88" s="290"/>
      <c r="J88" s="266"/>
    </row>
    <row r="89" spans="1:10" ht="12.75" customHeight="1" x14ac:dyDescent="0.25">
      <c r="A89" s="564"/>
      <c r="B89" s="361"/>
      <c r="C89" s="361"/>
      <c r="D89" s="361"/>
      <c r="E89" s="567"/>
      <c r="F89" s="142"/>
      <c r="G89" s="143"/>
      <c r="H89" s="143"/>
      <c r="I89" s="290"/>
      <c r="J89" s="266"/>
    </row>
    <row r="90" spans="1:10" ht="12.75" customHeight="1" x14ac:dyDescent="0.25">
      <c r="A90" s="564"/>
      <c r="B90" s="361"/>
      <c r="C90" s="361"/>
      <c r="D90" s="361"/>
      <c r="E90" s="567"/>
      <c r="F90" s="142"/>
      <c r="G90" s="143"/>
      <c r="H90" s="143"/>
      <c r="I90" s="290"/>
      <c r="J90" s="266"/>
    </row>
    <row r="91" spans="1:10" ht="12.75" customHeight="1" x14ac:dyDescent="0.25">
      <c r="A91" s="564"/>
      <c r="B91" s="361"/>
      <c r="C91" s="361"/>
      <c r="D91" s="361"/>
      <c r="E91" s="361"/>
      <c r="F91" s="224"/>
      <c r="G91" s="226"/>
      <c r="H91" s="226"/>
      <c r="I91" s="290"/>
      <c r="J91" s="266"/>
    </row>
    <row r="92" spans="1:10" ht="13.5" customHeight="1" x14ac:dyDescent="0.25">
      <c r="A92" s="369" t="s">
        <v>22</v>
      </c>
      <c r="B92" s="370"/>
      <c r="C92" s="370"/>
      <c r="D92" s="370"/>
      <c r="E92" s="370"/>
      <c r="F92" s="94">
        <f>SUM(F79:F91)</f>
        <v>0</v>
      </c>
      <c r="G92" s="252">
        <f>SUM(G79:G91)</f>
        <v>0</v>
      </c>
      <c r="H92" s="252">
        <f>SUM(H79:H91)</f>
        <v>0</v>
      </c>
      <c r="I92" s="290"/>
      <c r="J92" s="266"/>
    </row>
    <row r="93" spans="1:10" ht="13.5" customHeight="1" x14ac:dyDescent="0.25">
      <c r="A93" s="369" t="s">
        <v>23</v>
      </c>
      <c r="B93" s="576"/>
      <c r="C93" s="576"/>
      <c r="D93" s="576"/>
      <c r="E93" s="576"/>
      <c r="F93" s="310">
        <f>SUM(F75,F92)</f>
        <v>0</v>
      </c>
      <c r="G93" s="311">
        <f>SUM(G75,G92)</f>
        <v>0</v>
      </c>
      <c r="H93" s="311">
        <f>SUM(H77:H91)</f>
        <v>0</v>
      </c>
      <c r="I93" s="290"/>
      <c r="J93" s="266"/>
    </row>
    <row r="94" spans="1:10" ht="11.25" customHeight="1" thickBot="1" x14ac:dyDescent="0.3">
      <c r="A94" s="376"/>
      <c r="B94" s="377"/>
      <c r="C94" s="377"/>
      <c r="D94" s="377"/>
      <c r="E94" s="377"/>
      <c r="F94" s="377"/>
      <c r="G94" s="377"/>
      <c r="H94" s="377"/>
      <c r="I94" s="377"/>
      <c r="J94" s="266"/>
    </row>
    <row r="95" spans="1:10" ht="15.75" customHeight="1" x14ac:dyDescent="0.25">
      <c r="A95" s="378" t="s">
        <v>338</v>
      </c>
      <c r="B95" s="379"/>
      <c r="C95" s="379"/>
      <c r="D95" s="379"/>
      <c r="E95" s="379"/>
      <c r="F95" s="366" t="s">
        <v>259</v>
      </c>
      <c r="G95" s="367"/>
      <c r="H95" s="368"/>
      <c r="I95" s="291"/>
      <c r="J95" s="266"/>
    </row>
    <row r="96" spans="1:10" ht="27" customHeight="1" x14ac:dyDescent="0.25">
      <c r="A96" s="241"/>
      <c r="B96" s="279"/>
      <c r="C96" s="279"/>
      <c r="D96" s="279"/>
      <c r="E96" s="279"/>
      <c r="F96" s="265" t="s">
        <v>340</v>
      </c>
      <c r="G96" s="272"/>
      <c r="H96" s="240" t="s">
        <v>339</v>
      </c>
      <c r="I96" s="280"/>
      <c r="J96" s="266"/>
    </row>
    <row r="97" spans="1:15" ht="13.5" customHeight="1" x14ac:dyDescent="0.25">
      <c r="A97" s="380" t="s">
        <v>341</v>
      </c>
      <c r="B97" s="381"/>
      <c r="C97" s="381"/>
      <c r="D97" s="381"/>
      <c r="E97" s="382"/>
      <c r="F97" s="253"/>
      <c r="G97" s="273"/>
      <c r="H97" s="286"/>
      <c r="I97" s="280"/>
      <c r="J97" s="266"/>
    </row>
    <row r="98" spans="1:15" ht="23.25" customHeight="1" x14ac:dyDescent="0.25">
      <c r="A98" s="383" t="s">
        <v>342</v>
      </c>
      <c r="B98" s="370"/>
      <c r="C98" s="370"/>
      <c r="D98" s="370"/>
      <c r="E98" s="370"/>
      <c r="F98" s="254"/>
      <c r="G98" s="273"/>
      <c r="H98" s="286"/>
      <c r="I98" s="244"/>
      <c r="J98" s="266"/>
    </row>
    <row r="99" spans="1:15" ht="13.5" customHeight="1" x14ac:dyDescent="0.25">
      <c r="A99" s="408" t="s">
        <v>230</v>
      </c>
      <c r="B99" s="437"/>
      <c r="C99" s="437"/>
      <c r="D99" s="437"/>
      <c r="E99" s="438"/>
      <c r="F99" s="254"/>
      <c r="G99" s="273"/>
      <c r="H99" s="286"/>
      <c r="I99" s="280"/>
      <c r="J99" s="266"/>
    </row>
    <row r="100" spans="1:15" ht="13.5" customHeight="1" x14ac:dyDescent="0.25">
      <c r="A100" s="369" t="s">
        <v>201</v>
      </c>
      <c r="B100" s="370"/>
      <c r="C100" s="370"/>
      <c r="D100" s="370"/>
      <c r="E100" s="370"/>
      <c r="F100" s="255"/>
      <c r="G100" s="273"/>
      <c r="H100" s="286"/>
      <c r="I100" s="244"/>
      <c r="J100" s="266"/>
    </row>
    <row r="101" spans="1:15" ht="13.5" customHeight="1" x14ac:dyDescent="0.25">
      <c r="A101" s="573" t="s">
        <v>343</v>
      </c>
      <c r="B101" s="577"/>
      <c r="C101" s="577"/>
      <c r="D101" s="375"/>
      <c r="E101" s="578"/>
      <c r="F101" s="255"/>
      <c r="G101" s="273"/>
      <c r="H101" s="286"/>
      <c r="I101" s="244"/>
      <c r="J101" s="266"/>
    </row>
    <row r="102" spans="1:15" ht="13.5" customHeight="1" x14ac:dyDescent="0.25">
      <c r="A102" s="371"/>
      <c r="B102" s="372"/>
      <c r="C102" s="372"/>
      <c r="D102" s="372"/>
      <c r="E102" s="373"/>
      <c r="F102" s="255"/>
      <c r="G102" s="273"/>
      <c r="H102" s="286"/>
      <c r="I102" s="280"/>
      <c r="J102" s="266"/>
    </row>
    <row r="103" spans="1:15" ht="13.5" customHeight="1" x14ac:dyDescent="0.25">
      <c r="A103" s="371"/>
      <c r="B103" s="361"/>
      <c r="C103" s="361"/>
      <c r="D103" s="361"/>
      <c r="E103" s="567"/>
      <c r="F103" s="255"/>
      <c r="G103" s="273"/>
      <c r="H103" s="286"/>
      <c r="I103" s="280"/>
      <c r="J103" s="266"/>
    </row>
    <row r="104" spans="1:15" ht="13.5" customHeight="1" x14ac:dyDescent="0.25">
      <c r="A104" s="371"/>
      <c r="B104" s="361"/>
      <c r="C104" s="361"/>
      <c r="D104" s="361"/>
      <c r="E104" s="567"/>
      <c r="F104" s="255"/>
      <c r="G104" s="273"/>
      <c r="H104" s="286"/>
      <c r="I104" s="280"/>
      <c r="J104" s="266"/>
    </row>
    <row r="105" spans="1:15" ht="13.5" customHeight="1" x14ac:dyDescent="0.25">
      <c r="A105" s="374"/>
      <c r="B105" s="375"/>
      <c r="C105" s="375"/>
      <c r="D105" s="375"/>
      <c r="E105" s="375"/>
      <c r="F105" s="255"/>
      <c r="G105" s="273"/>
      <c r="H105" s="286"/>
      <c r="I105" s="244"/>
      <c r="J105" s="266"/>
    </row>
    <row r="106" spans="1:15" ht="13.5" customHeight="1" x14ac:dyDescent="0.25">
      <c r="A106" s="369" t="s">
        <v>24</v>
      </c>
      <c r="B106" s="370"/>
      <c r="C106" s="370"/>
      <c r="D106" s="370"/>
      <c r="E106" s="370"/>
      <c r="F106" s="263">
        <f>SUM(F97:F105)</f>
        <v>0</v>
      </c>
      <c r="G106" s="273"/>
      <c r="H106" s="256">
        <f>SUM(H97:H105)</f>
        <v>0</v>
      </c>
      <c r="I106" s="244"/>
      <c r="J106" s="266"/>
    </row>
    <row r="107" spans="1:15" ht="13.5" customHeight="1" x14ac:dyDescent="0.25">
      <c r="A107" s="369" t="s">
        <v>337</v>
      </c>
      <c r="B107" s="370"/>
      <c r="C107" s="370"/>
      <c r="D107" s="370"/>
      <c r="E107" s="370"/>
      <c r="F107" s="263">
        <f>SUM(F106-F93)</f>
        <v>0</v>
      </c>
      <c r="G107" s="234"/>
      <c r="H107" s="336">
        <f>SUM(H106-G93)</f>
        <v>0</v>
      </c>
      <c r="I107" s="93"/>
      <c r="J107" s="227"/>
      <c r="K107" s="335"/>
      <c r="L107" s="335"/>
      <c r="M107" s="335"/>
      <c r="N107" s="335"/>
      <c r="O107" s="335"/>
    </row>
    <row r="108" spans="1:15" ht="13.5" customHeight="1" x14ac:dyDescent="0.25">
      <c r="A108" s="573" t="s">
        <v>304</v>
      </c>
      <c r="B108" s="574"/>
      <c r="C108" s="574"/>
      <c r="D108" s="574"/>
      <c r="E108" s="574"/>
      <c r="F108" s="263">
        <f>SUM(F93*0.7)</f>
        <v>0</v>
      </c>
      <c r="G108" s="273"/>
      <c r="H108" s="256">
        <f>SUM(G93*0.7)</f>
        <v>0</v>
      </c>
      <c r="I108" s="306"/>
      <c r="J108" s="266"/>
    </row>
    <row r="109" spans="1:15" ht="13.5" customHeight="1" x14ac:dyDescent="0.25">
      <c r="A109" s="235"/>
      <c r="B109" s="236"/>
      <c r="C109" s="236"/>
      <c r="D109" s="236"/>
      <c r="E109" s="236"/>
      <c r="F109" s="231"/>
      <c r="G109" s="237"/>
      <c r="H109" s="238"/>
      <c r="I109" s="233"/>
      <c r="J109" s="266"/>
    </row>
    <row r="110" spans="1:15" ht="13.5" customHeight="1" x14ac:dyDescent="0.25">
      <c r="A110" s="81"/>
      <c r="B110" s="82"/>
      <c r="C110" s="82"/>
      <c r="D110" s="82"/>
      <c r="E110" s="82"/>
      <c r="F110" s="179"/>
      <c r="G110" s="227"/>
      <c r="H110" s="83"/>
      <c r="I110" s="229"/>
      <c r="J110" s="266"/>
    </row>
    <row r="111" spans="1:15" ht="12" customHeight="1" thickBot="1" x14ac:dyDescent="0.3">
      <c r="A111" s="216"/>
      <c r="B111" s="213"/>
      <c r="C111" s="213"/>
      <c r="D111" s="213"/>
      <c r="E111" s="213"/>
      <c r="F111" s="180"/>
      <c r="G111" s="267"/>
      <c r="H111" s="232"/>
      <c r="I111" s="229"/>
      <c r="J111" s="266"/>
    </row>
    <row r="112" spans="1:15" ht="22.5" customHeight="1" x14ac:dyDescent="0.25">
      <c r="A112" s="378" t="s">
        <v>344</v>
      </c>
      <c r="B112" s="451"/>
      <c r="C112" s="451"/>
      <c r="D112" s="451"/>
      <c r="E112" s="292"/>
      <c r="F112" s="575" t="s">
        <v>259</v>
      </c>
      <c r="G112" s="451"/>
      <c r="H112" s="451"/>
      <c r="I112" s="291"/>
      <c r="J112" s="266"/>
    </row>
    <row r="113" spans="1:10" ht="24.75" customHeight="1" x14ac:dyDescent="0.25">
      <c r="A113" s="241"/>
      <c r="B113" s="279"/>
      <c r="C113" s="279"/>
      <c r="D113" s="279"/>
      <c r="E113" s="239"/>
      <c r="F113" s="265" t="s">
        <v>249</v>
      </c>
      <c r="G113" s="278"/>
      <c r="H113" s="240" t="s">
        <v>339</v>
      </c>
      <c r="I113" s="280"/>
      <c r="J113" s="266"/>
    </row>
    <row r="114" spans="1:10" s="289" customFormat="1" ht="12.75" customHeight="1" x14ac:dyDescent="0.25">
      <c r="A114" s="571" t="s">
        <v>203</v>
      </c>
      <c r="B114" s="386"/>
      <c r="C114" s="386"/>
      <c r="D114" s="386"/>
      <c r="E114" s="275"/>
      <c r="F114" s="277"/>
      <c r="G114" s="264"/>
      <c r="H114" s="257">
        <f>SUM(G61)</f>
        <v>0</v>
      </c>
      <c r="I114" s="245"/>
      <c r="J114" s="79"/>
    </row>
    <row r="115" spans="1:10" s="289" customFormat="1" ht="12.75" customHeight="1" x14ac:dyDescent="0.25">
      <c r="A115" s="571" t="s">
        <v>257</v>
      </c>
      <c r="B115" s="572"/>
      <c r="C115" s="572"/>
      <c r="D115" s="572"/>
      <c r="E115" s="275"/>
      <c r="F115" s="337"/>
      <c r="G115" s="264"/>
      <c r="H115" s="242">
        <f>SUM(H106)</f>
        <v>0</v>
      </c>
      <c r="I115" s="258"/>
      <c r="J115" s="79"/>
    </row>
    <row r="116" spans="1:10" s="289" customFormat="1" ht="12.75" customHeight="1" x14ac:dyDescent="0.25">
      <c r="A116" s="417" t="s">
        <v>212</v>
      </c>
      <c r="B116" s="508"/>
      <c r="C116" s="508"/>
      <c r="D116" s="508"/>
      <c r="E116" s="275"/>
      <c r="F116" s="276"/>
      <c r="G116" s="274"/>
      <c r="H116" s="243"/>
      <c r="I116" s="245"/>
      <c r="J116" s="268"/>
    </row>
    <row r="117" spans="1:10" s="289" customFormat="1" ht="12.75" customHeight="1" x14ac:dyDescent="0.25">
      <c r="A117" s="417" t="s">
        <v>347</v>
      </c>
      <c r="B117" s="386"/>
      <c r="C117" s="386"/>
      <c r="D117" s="386"/>
      <c r="E117" s="387"/>
      <c r="F117" s="276"/>
      <c r="G117" s="274"/>
      <c r="H117" s="243"/>
      <c r="I117" s="245"/>
      <c r="J117" s="268"/>
    </row>
    <row r="118" spans="1:10" s="289" customFormat="1" ht="12.75" customHeight="1" x14ac:dyDescent="0.25">
      <c r="A118" s="384" t="s">
        <v>25</v>
      </c>
      <c r="B118" s="386"/>
      <c r="C118" s="386"/>
      <c r="D118" s="386"/>
      <c r="E118" s="275"/>
      <c r="F118" s="276"/>
      <c r="G118" s="274"/>
      <c r="H118" s="243"/>
      <c r="I118" s="245"/>
      <c r="J118" s="268"/>
    </row>
    <row r="119" spans="1:10" s="289" customFormat="1" ht="12.75" customHeight="1" x14ac:dyDescent="0.25">
      <c r="A119" s="417" t="s">
        <v>213</v>
      </c>
      <c r="B119" s="386"/>
      <c r="C119" s="386"/>
      <c r="D119" s="386"/>
      <c r="E119" s="275"/>
      <c r="F119" s="276"/>
      <c r="G119" s="274"/>
      <c r="H119" s="243"/>
      <c r="I119" s="245"/>
      <c r="J119" s="268"/>
    </row>
    <row r="120" spans="1:10" s="289" customFormat="1" ht="12.75" customHeight="1" x14ac:dyDescent="0.25">
      <c r="A120" s="417" t="s">
        <v>214</v>
      </c>
      <c r="B120" s="386"/>
      <c r="C120" s="386"/>
      <c r="D120" s="386"/>
      <c r="E120" s="387"/>
      <c r="F120" s="276"/>
      <c r="G120" s="274"/>
      <c r="H120" s="243"/>
      <c r="I120" s="245"/>
      <c r="J120" s="268"/>
    </row>
    <row r="121" spans="1:10" ht="13.5" customHeight="1" x14ac:dyDescent="0.25">
      <c r="A121" s="436" t="s">
        <v>290</v>
      </c>
      <c r="B121" s="569"/>
      <c r="C121" s="569"/>
      <c r="D121" s="569"/>
      <c r="E121" s="570"/>
      <c r="F121" s="255"/>
      <c r="G121" s="273"/>
      <c r="H121" s="286"/>
      <c r="I121" s="244"/>
      <c r="J121" s="266"/>
    </row>
    <row r="122" spans="1:10" ht="13.5" customHeight="1" x14ac:dyDescent="0.25">
      <c r="A122" s="436" t="s">
        <v>346</v>
      </c>
      <c r="B122" s="437"/>
      <c r="C122" s="437"/>
      <c r="D122" s="437"/>
      <c r="E122" s="438"/>
      <c r="F122" s="255"/>
      <c r="G122" s="273"/>
      <c r="H122" s="286"/>
      <c r="I122" s="244"/>
      <c r="J122" s="266"/>
    </row>
    <row r="123" spans="1:10" ht="13.5" customHeight="1" x14ac:dyDescent="0.25">
      <c r="A123" s="394" t="s">
        <v>345</v>
      </c>
      <c r="B123" s="395"/>
      <c r="C123" s="395"/>
      <c r="D123" s="395"/>
      <c r="E123" s="439"/>
      <c r="F123" s="255"/>
      <c r="G123" s="273"/>
      <c r="H123" s="286"/>
      <c r="I123" s="280"/>
      <c r="J123" s="266"/>
    </row>
    <row r="124" spans="1:10" x14ac:dyDescent="0.25">
      <c r="A124" s="399" t="s">
        <v>250</v>
      </c>
      <c r="B124" s="402"/>
      <c r="C124" s="402"/>
      <c r="D124" s="402"/>
      <c r="E124" s="419"/>
      <c r="F124" s="307">
        <f>SUM(F114:F123)</f>
        <v>0</v>
      </c>
      <c r="G124" s="283"/>
      <c r="H124" s="251">
        <f>SUM(H114:H123)</f>
        <v>0</v>
      </c>
      <c r="I124" s="260"/>
      <c r="J124" s="266"/>
    </row>
    <row r="125" spans="1:10" ht="11.25" customHeight="1" x14ac:dyDescent="0.25">
      <c r="A125" s="284"/>
      <c r="B125" s="285"/>
      <c r="C125" s="285"/>
      <c r="D125" s="285"/>
      <c r="E125" s="285"/>
      <c r="F125" s="248"/>
      <c r="G125" s="283"/>
      <c r="H125" s="249"/>
      <c r="I125" s="260"/>
      <c r="J125" s="266"/>
    </row>
    <row r="126" spans="1:10" s="289" customFormat="1" ht="23.25" customHeight="1" x14ac:dyDescent="0.25">
      <c r="A126" s="420" t="s">
        <v>258</v>
      </c>
      <c r="B126" s="421"/>
      <c r="C126" s="421"/>
      <c r="D126" s="421"/>
      <c r="E126" s="421"/>
      <c r="F126" s="421"/>
      <c r="G126" s="421"/>
      <c r="H126" s="421"/>
      <c r="I126" s="422"/>
      <c r="J126" s="268"/>
    </row>
    <row r="127" spans="1:10" ht="4.5" customHeight="1" x14ac:dyDescent="0.25">
      <c r="A127" s="284"/>
      <c r="B127" s="285"/>
      <c r="C127" s="285"/>
      <c r="D127" s="285"/>
      <c r="E127" s="285"/>
      <c r="F127" s="283"/>
      <c r="G127" s="283"/>
      <c r="H127" s="308"/>
      <c r="I127" s="260"/>
      <c r="J127" s="266"/>
    </row>
    <row r="128" spans="1:10" x14ac:dyDescent="0.25">
      <c r="A128" s="399" t="s">
        <v>291</v>
      </c>
      <c r="B128" s="405"/>
      <c r="C128" s="405"/>
      <c r="D128" s="405"/>
      <c r="E128" s="418"/>
      <c r="F128" s="307">
        <f>SUM(F124-F93)</f>
        <v>0</v>
      </c>
      <c r="G128" s="283"/>
      <c r="H128" s="251">
        <f>SUM(H124-G93)</f>
        <v>0</v>
      </c>
      <c r="I128" s="260"/>
      <c r="J128" s="266"/>
    </row>
    <row r="129" spans="1:12" s="289" customFormat="1" ht="6.75" customHeight="1" x14ac:dyDescent="0.25">
      <c r="A129" s="408"/>
      <c r="B129" s="423"/>
      <c r="C129" s="423"/>
      <c r="D129" s="423"/>
      <c r="E129" s="423"/>
      <c r="F129" s="423"/>
      <c r="G129" s="423"/>
      <c r="H129" s="423"/>
      <c r="I129" s="424"/>
      <c r="J129" s="268"/>
    </row>
    <row r="130" spans="1:12" s="289" customFormat="1" ht="6.75" customHeight="1" x14ac:dyDescent="0.25">
      <c r="A130" s="318"/>
      <c r="B130" s="324"/>
      <c r="C130" s="324"/>
      <c r="D130" s="324"/>
      <c r="E130" s="324"/>
      <c r="F130" s="324"/>
      <c r="G130" s="324"/>
      <c r="H130" s="324"/>
      <c r="I130" s="325"/>
      <c r="J130" s="268"/>
    </row>
    <row r="131" spans="1:12" x14ac:dyDescent="0.25">
      <c r="A131" s="425" t="s">
        <v>216</v>
      </c>
      <c r="B131" s="426"/>
      <c r="C131" s="426"/>
      <c r="D131" s="427"/>
      <c r="E131" s="428"/>
      <c r="F131" s="429"/>
      <c r="G131" s="326"/>
      <c r="H131" s="294"/>
      <c r="I131" s="323"/>
      <c r="J131" s="181"/>
      <c r="K131" s="182"/>
      <c r="L131" s="183"/>
    </row>
    <row r="132" spans="1:12" x14ac:dyDescent="0.25">
      <c r="A132" s="430" t="s">
        <v>252</v>
      </c>
      <c r="B132" s="431"/>
      <c r="C132" s="431"/>
      <c r="D132" s="432"/>
      <c r="E132" s="433"/>
      <c r="F132" s="434"/>
      <c r="G132" s="293"/>
      <c r="H132" s="294"/>
      <c r="I132" s="295"/>
      <c r="J132" s="184"/>
      <c r="K132" s="182"/>
      <c r="L132" s="185"/>
    </row>
    <row r="133" spans="1:12" ht="7.5" customHeight="1" x14ac:dyDescent="0.25">
      <c r="A133" s="430"/>
      <c r="B133" s="405"/>
      <c r="C133" s="405"/>
      <c r="D133" s="405"/>
      <c r="E133" s="405"/>
      <c r="F133" s="405"/>
      <c r="G133" s="405"/>
      <c r="H133" s="405"/>
      <c r="I133" s="435"/>
      <c r="J133" s="184"/>
      <c r="K133" s="182"/>
      <c r="L133" s="185"/>
    </row>
    <row r="134" spans="1:12" x14ac:dyDescent="0.25">
      <c r="A134" s="430" t="s">
        <v>251</v>
      </c>
      <c r="B134" s="405"/>
      <c r="C134" s="405"/>
      <c r="D134" s="405"/>
      <c r="E134" s="440" t="e">
        <f>SUM(H114/G93)</f>
        <v>#DIV/0!</v>
      </c>
      <c r="F134" s="441"/>
      <c r="G134" s="327"/>
      <c r="H134" s="294"/>
      <c r="I134" s="295"/>
      <c r="J134" s="184"/>
      <c r="K134" s="182"/>
      <c r="L134" s="185"/>
    </row>
    <row r="135" spans="1:12" s="183" customFormat="1" ht="13.5" customHeight="1" x14ac:dyDescent="0.25">
      <c r="A135" s="296"/>
      <c r="B135" s="279"/>
      <c r="C135" s="279"/>
      <c r="D135" s="279"/>
      <c r="E135" s="279"/>
      <c r="F135" s="279"/>
      <c r="G135" s="279"/>
      <c r="H135" s="297"/>
      <c r="I135" s="298"/>
      <c r="J135" s="184"/>
      <c r="K135" s="182"/>
      <c r="L135" s="185"/>
    </row>
    <row r="136" spans="1:12" s="183" customFormat="1" ht="50.25" customHeight="1" x14ac:dyDescent="0.2">
      <c r="A136" s="442" t="s">
        <v>217</v>
      </c>
      <c r="B136" s="443"/>
      <c r="C136" s="443"/>
      <c r="D136" s="443"/>
      <c r="E136" s="443"/>
      <c r="F136" s="443"/>
      <c r="G136" s="443"/>
      <c r="H136" s="443"/>
      <c r="I136" s="444"/>
      <c r="J136" s="184"/>
      <c r="K136" s="182"/>
      <c r="L136" s="185"/>
    </row>
    <row r="137" spans="1:12" s="183" customFormat="1" ht="12" customHeight="1" x14ac:dyDescent="0.2">
      <c r="A137" s="315"/>
      <c r="B137" s="316"/>
      <c r="C137" s="316"/>
      <c r="D137" s="316"/>
      <c r="E137" s="316"/>
      <c r="F137" s="316"/>
      <c r="G137" s="316"/>
      <c r="H137" s="316"/>
      <c r="I137" s="317"/>
      <c r="J137" s="184"/>
      <c r="K137" s="182"/>
      <c r="L137" s="185"/>
    </row>
    <row r="138" spans="1:12" s="183" customFormat="1" ht="12" customHeight="1" thickBot="1" x14ac:dyDescent="0.25">
      <c r="A138" s="315"/>
      <c r="B138" s="331"/>
      <c r="C138" s="331"/>
      <c r="D138" s="331"/>
      <c r="E138" s="331"/>
      <c r="F138" s="331"/>
      <c r="G138" s="331"/>
      <c r="H138" s="331"/>
      <c r="I138" s="317"/>
      <c r="J138" s="184"/>
      <c r="K138" s="182"/>
      <c r="L138" s="185"/>
    </row>
    <row r="139" spans="1:12" s="183" customFormat="1" ht="12" customHeight="1" x14ac:dyDescent="0.2">
      <c r="A139" s="445" t="s">
        <v>218</v>
      </c>
      <c r="B139" s="446"/>
      <c r="C139" s="446"/>
      <c r="D139" s="446"/>
      <c r="E139" s="446"/>
      <c r="F139" s="446"/>
      <c r="G139" s="446"/>
      <c r="H139" s="446"/>
      <c r="I139" s="447"/>
      <c r="J139" s="184"/>
      <c r="K139" s="182"/>
      <c r="L139" s="185"/>
    </row>
    <row r="140" spans="1:12" s="183" customFormat="1" ht="14.25" customHeight="1" x14ac:dyDescent="0.2">
      <c r="A140" s="408" t="s">
        <v>219</v>
      </c>
      <c r="B140" s="409"/>
      <c r="C140" s="409"/>
      <c r="D140" s="409"/>
      <c r="E140" s="409"/>
      <c r="F140" s="409"/>
      <c r="G140" s="409"/>
      <c r="H140" s="409"/>
      <c r="I140" s="410"/>
      <c r="J140" s="181"/>
      <c r="K140" s="182"/>
      <c r="L140" s="182"/>
    </row>
    <row r="141" spans="1:12" s="183" customFormat="1" ht="15" customHeight="1" x14ac:dyDescent="0.2">
      <c r="A141" s="408"/>
      <c r="B141" s="409"/>
      <c r="C141" s="409"/>
      <c r="D141" s="409"/>
      <c r="E141" s="409"/>
      <c r="F141" s="409"/>
      <c r="G141" s="409"/>
      <c r="H141" s="409"/>
      <c r="I141" s="410"/>
      <c r="J141" s="181"/>
      <c r="K141" s="182"/>
      <c r="L141" s="182"/>
    </row>
    <row r="142" spans="1:12" s="183" customFormat="1" ht="21.75" customHeight="1" x14ac:dyDescent="0.2">
      <c r="A142" s="408"/>
      <c r="B142" s="409"/>
      <c r="C142" s="409"/>
      <c r="D142" s="409"/>
      <c r="E142" s="409"/>
      <c r="F142" s="409"/>
      <c r="G142" s="409"/>
      <c r="H142" s="409"/>
      <c r="I142" s="410"/>
      <c r="J142" s="181"/>
      <c r="K142" s="182"/>
      <c r="L142" s="182"/>
    </row>
    <row r="143" spans="1:12" s="183" customFormat="1" ht="23.25" customHeight="1" x14ac:dyDescent="0.2">
      <c r="A143" s="408"/>
      <c r="B143" s="409"/>
      <c r="C143" s="409"/>
      <c r="D143" s="409"/>
      <c r="E143" s="409"/>
      <c r="F143" s="409"/>
      <c r="G143" s="409"/>
      <c r="H143" s="409"/>
      <c r="I143" s="410"/>
      <c r="J143" s="186"/>
      <c r="K143" s="187"/>
      <c r="L143" s="187"/>
    </row>
    <row r="144" spans="1:12" s="183" customFormat="1" ht="7.5" customHeight="1" x14ac:dyDescent="0.2">
      <c r="A144" s="296"/>
      <c r="B144" s="312"/>
      <c r="C144" s="299"/>
      <c r="D144" s="299"/>
      <c r="E144" s="300"/>
      <c r="F144" s="299"/>
      <c r="G144" s="299"/>
      <c r="H144" s="300"/>
      <c r="I144" s="313"/>
      <c r="J144" s="181"/>
      <c r="K144" s="182"/>
      <c r="L144" s="182"/>
    </row>
    <row r="145" spans="1:12" s="183" customFormat="1" ht="14.25" customHeight="1" x14ac:dyDescent="0.2">
      <c r="A145" s="411" t="s">
        <v>299</v>
      </c>
      <c r="B145" s="412"/>
      <c r="C145" s="412"/>
      <c r="D145" s="412"/>
      <c r="E145" s="412"/>
      <c r="F145" s="412"/>
      <c r="G145" s="338"/>
      <c r="H145" s="339"/>
      <c r="I145" s="340"/>
      <c r="J145" s="181"/>
      <c r="K145" s="182"/>
      <c r="L145" s="182"/>
    </row>
    <row r="146" spans="1:12" s="183" customFormat="1" ht="14.25" customHeight="1" x14ac:dyDescent="0.2">
      <c r="A146" s="411"/>
      <c r="B146" s="412"/>
      <c r="C146" s="412"/>
      <c r="D146" s="412"/>
      <c r="E146" s="412"/>
      <c r="F146" s="412"/>
      <c r="G146" s="341"/>
      <c r="H146" s="342"/>
      <c r="I146" s="343"/>
      <c r="J146" s="181"/>
      <c r="K146" s="182"/>
      <c r="L146" s="182"/>
    </row>
    <row r="147" spans="1:12" s="183" customFormat="1" ht="6.75" customHeight="1" x14ac:dyDescent="0.25">
      <c r="A147" s="344"/>
      <c r="B147" s="345"/>
      <c r="C147" s="345"/>
      <c r="D147" s="345"/>
      <c r="E147" s="345"/>
      <c r="F147" s="346"/>
      <c r="G147" s="341"/>
      <c r="H147" s="342"/>
      <c r="I147" s="343"/>
      <c r="J147" s="181"/>
      <c r="K147" s="182"/>
      <c r="L147" s="182"/>
    </row>
    <row r="148" spans="1:12" s="183" customFormat="1" ht="14.25" customHeight="1" x14ac:dyDescent="0.2">
      <c r="A148" s="347"/>
      <c r="B148" s="348"/>
      <c r="C148" s="341"/>
      <c r="D148" s="413" t="s">
        <v>221</v>
      </c>
      <c r="E148" s="413"/>
      <c r="F148" s="413"/>
      <c r="G148" s="413"/>
      <c r="H148" s="413"/>
      <c r="I148" s="414"/>
      <c r="J148" s="181"/>
      <c r="K148" s="182"/>
      <c r="L148" s="182"/>
    </row>
    <row r="149" spans="1:12" s="183" customFormat="1" ht="14.25" customHeight="1" x14ac:dyDescent="0.2">
      <c r="A149" s="349"/>
      <c r="B149" s="341"/>
      <c r="C149" s="348"/>
      <c r="D149" s="413"/>
      <c r="E149" s="413"/>
      <c r="F149" s="413"/>
      <c r="G149" s="413"/>
      <c r="H149" s="413"/>
      <c r="I149" s="414"/>
      <c r="J149" s="186"/>
      <c r="K149" s="187"/>
      <c r="L149" s="187"/>
    </row>
    <row r="150" spans="1:12" s="191" customFormat="1" ht="22.5" customHeight="1" x14ac:dyDescent="0.2">
      <c r="A150" s="314"/>
      <c r="B150" s="301"/>
      <c r="C150" s="302"/>
      <c r="D150" s="415" t="s">
        <v>220</v>
      </c>
      <c r="E150" s="415"/>
      <c r="F150" s="415"/>
      <c r="G150" s="415"/>
      <c r="H150" s="415"/>
      <c r="I150" s="416"/>
      <c r="J150" s="188"/>
      <c r="K150" s="189"/>
      <c r="L150" s="190"/>
    </row>
    <row r="151" spans="1:12" s="191" customFormat="1" ht="15" hidden="1" customHeight="1" x14ac:dyDescent="0.2">
      <c r="A151" s="192"/>
      <c r="B151" s="193"/>
      <c r="C151" s="194"/>
      <c r="D151" s="189"/>
      <c r="E151" s="189"/>
      <c r="F151" s="189"/>
      <c r="G151" s="189"/>
      <c r="H151" s="189"/>
      <c r="I151" s="194"/>
      <c r="J151" s="195"/>
      <c r="K151" s="194"/>
      <c r="L151" s="194"/>
    </row>
    <row r="152" spans="1:12" s="191" customFormat="1" ht="18.75" customHeight="1" x14ac:dyDescent="0.2">
      <c r="A152" s="196"/>
      <c r="B152" s="197"/>
      <c r="C152" s="196"/>
      <c r="D152" s="188"/>
      <c r="E152" s="188"/>
      <c r="F152" s="188"/>
      <c r="G152" s="188"/>
      <c r="H152" s="188"/>
      <c r="I152" s="196"/>
      <c r="J152" s="196"/>
    </row>
  </sheetData>
  <sheetProtection password="F03F" sheet="1" objects="1" scenarios="1" formatColumns="0" formatRows="0" insertRows="0" deleteRows="0"/>
  <protectedRanges>
    <protectedRange sqref="A9:I9" name="Oblast45_1"/>
    <protectedRange sqref="B52:H54" name="Oblast1_1"/>
    <protectedRange sqref="A56:I58" name="Oblast4_1"/>
    <protectedRange sqref="A28:I28" name="Oblast39_1"/>
    <protectedRange sqref="C30:I32" name="Oblast33_1_1"/>
    <protectedRange sqref="E36:I36" name="Oblast27_1_1"/>
    <protectedRange sqref="F39:I39" name="Oblast25_1_1"/>
    <protectedRange sqref="C40:I40" name="Oblast23_1_1"/>
    <protectedRange sqref="A49:I49" name="Oblast17_1_1"/>
    <protectedRange sqref="F42:I42 F47:I47" name="Oblast15_1_1"/>
    <protectedRange sqref="B44:D44" name="Oblast13_1_1"/>
    <protectedRange sqref="E43:I44" name="Oblast12_1_1"/>
    <protectedRange sqref="B45:I46 B48:I48" name="Oblast14_1_1"/>
    <protectedRange sqref="A41:I41" name="Oblast16_1_1"/>
    <protectedRange sqref="B39:D39" name="Oblast24_1_1"/>
    <protectedRange sqref="A38:I38" name="Oblast26_1_1"/>
    <protectedRange sqref="B35:D35" name="Oblast28_1_1"/>
    <protectedRange sqref="B31" name="Oblast32_1_1"/>
    <protectedRange sqref="A28:I28" name="Oblast34_1"/>
    <protectedRange sqref="A26:I26" name="Oblast40_1"/>
    <protectedRange sqref="D13:I13" name="Oblast43_1_1_1"/>
    <protectedRange sqref="C16:I16" name="Oblast41_1_1_1"/>
    <protectedRange sqref="H15:I15" name="Oblast42_1_1_1"/>
    <protectedRange sqref="I11:I12" name="Oblast44_1_1_1"/>
    <protectedRange sqref="A6:I6" name="Oblast45_1_1"/>
  </protectedRanges>
  <mergeCells count="153">
    <mergeCell ref="A42:D42"/>
    <mergeCell ref="F48:I48"/>
    <mergeCell ref="B44:D44"/>
    <mergeCell ref="A65:E65"/>
    <mergeCell ref="A49:I49"/>
    <mergeCell ref="A55:I55"/>
    <mergeCell ref="A56:I56"/>
    <mergeCell ref="B45:I45"/>
    <mergeCell ref="A47:D47"/>
    <mergeCell ref="E47:I47"/>
    <mergeCell ref="B48:D48"/>
    <mergeCell ref="A73:E73"/>
    <mergeCell ref="A89:E89"/>
    <mergeCell ref="F78:G78"/>
    <mergeCell ref="A79:E79"/>
    <mergeCell ref="A81:E81"/>
    <mergeCell ref="A99:E99"/>
    <mergeCell ref="A121:E121"/>
    <mergeCell ref="A114:D114"/>
    <mergeCell ref="A115:D115"/>
    <mergeCell ref="A116:D116"/>
    <mergeCell ref="A118:D118"/>
    <mergeCell ref="A119:D119"/>
    <mergeCell ref="A106:E106"/>
    <mergeCell ref="A108:E108"/>
    <mergeCell ref="A112:D112"/>
    <mergeCell ref="F112:H112"/>
    <mergeCell ref="A104:E104"/>
    <mergeCell ref="A103:E103"/>
    <mergeCell ref="A117:E117"/>
    <mergeCell ref="A92:E92"/>
    <mergeCell ref="A93:E93"/>
    <mergeCell ref="A100:E100"/>
    <mergeCell ref="A101:C101"/>
    <mergeCell ref="D101:E101"/>
    <mergeCell ref="A74:E74"/>
    <mergeCell ref="A75:E75"/>
    <mergeCell ref="A76:E76"/>
    <mergeCell ref="A77:E77"/>
    <mergeCell ref="A78:E78"/>
    <mergeCell ref="A80:E80"/>
    <mergeCell ref="A88:E88"/>
    <mergeCell ref="A91:E91"/>
    <mergeCell ref="A82:E82"/>
    <mergeCell ref="A83:E83"/>
    <mergeCell ref="A85:E85"/>
    <mergeCell ref="A84:E84"/>
    <mergeCell ref="A86:E86"/>
    <mergeCell ref="A87:E87"/>
    <mergeCell ref="A90:E90"/>
    <mergeCell ref="A71:E71"/>
    <mergeCell ref="F71:H71"/>
    <mergeCell ref="A57:I57"/>
    <mergeCell ref="A58:I58"/>
    <mergeCell ref="A62:E62"/>
    <mergeCell ref="A63:E63"/>
    <mergeCell ref="A64:E64"/>
    <mergeCell ref="A67:E67"/>
    <mergeCell ref="A72:E72"/>
    <mergeCell ref="F64:H64"/>
    <mergeCell ref="A66:E66"/>
    <mergeCell ref="C30:I31"/>
    <mergeCell ref="B34:D34"/>
    <mergeCell ref="G34:I34"/>
    <mergeCell ref="A36:D36"/>
    <mergeCell ref="E36:I36"/>
    <mergeCell ref="A20:E20"/>
    <mergeCell ref="A68:E68"/>
    <mergeCell ref="A69:E69"/>
    <mergeCell ref="A70:E70"/>
    <mergeCell ref="A23:E23"/>
    <mergeCell ref="A24:D24"/>
    <mergeCell ref="G24:I24"/>
    <mergeCell ref="A25:E25"/>
    <mergeCell ref="A29:I29"/>
    <mergeCell ref="G23:I23"/>
    <mergeCell ref="A21:E21"/>
    <mergeCell ref="A22:E22"/>
    <mergeCell ref="A50:I50"/>
    <mergeCell ref="A40:D40"/>
    <mergeCell ref="E40:I40"/>
    <mergeCell ref="A41:I41"/>
    <mergeCell ref="E42:I42"/>
    <mergeCell ref="A43:D43"/>
    <mergeCell ref="E43:I44"/>
    <mergeCell ref="A1:I4"/>
    <mergeCell ref="A9:I9"/>
    <mergeCell ref="A10:D10"/>
    <mergeCell ref="E10:F10"/>
    <mergeCell ref="G10:I10"/>
    <mergeCell ref="A16:B16"/>
    <mergeCell ref="C16:I16"/>
    <mergeCell ref="A17:D17"/>
    <mergeCell ref="E17:I17"/>
    <mergeCell ref="A6:I6"/>
    <mergeCell ref="A7:E7"/>
    <mergeCell ref="F7:I7"/>
    <mergeCell ref="A8:E8"/>
    <mergeCell ref="F8:I8"/>
    <mergeCell ref="H11:I11"/>
    <mergeCell ref="A11:G11"/>
    <mergeCell ref="H12:I12"/>
    <mergeCell ref="A12:G12"/>
    <mergeCell ref="A13:B13"/>
    <mergeCell ref="C13:I13"/>
    <mergeCell ref="A14:B14"/>
    <mergeCell ref="C14:E14"/>
    <mergeCell ref="A15:B15"/>
    <mergeCell ref="C15:I15"/>
    <mergeCell ref="A140:I143"/>
    <mergeCell ref="A145:F146"/>
    <mergeCell ref="D148:I149"/>
    <mergeCell ref="D150:I150"/>
    <mergeCell ref="A120:E120"/>
    <mergeCell ref="A128:E128"/>
    <mergeCell ref="A124:E124"/>
    <mergeCell ref="A126:I126"/>
    <mergeCell ref="A129:I129"/>
    <mergeCell ref="A131:D131"/>
    <mergeCell ref="E131:F131"/>
    <mergeCell ref="A132:D132"/>
    <mergeCell ref="E132:F132"/>
    <mergeCell ref="A133:I133"/>
    <mergeCell ref="A122:E122"/>
    <mergeCell ref="A123:E123"/>
    <mergeCell ref="A134:D134"/>
    <mergeCell ref="E134:F134"/>
    <mergeCell ref="A136:I136"/>
    <mergeCell ref="A139:I139"/>
    <mergeCell ref="A18:D18"/>
    <mergeCell ref="A27:I27"/>
    <mergeCell ref="B35:C35"/>
    <mergeCell ref="A61:E61"/>
    <mergeCell ref="G61:H61"/>
    <mergeCell ref="F95:H95"/>
    <mergeCell ref="A107:E107"/>
    <mergeCell ref="A102:E102"/>
    <mergeCell ref="A105:E105"/>
    <mergeCell ref="A94:I94"/>
    <mergeCell ref="A95:E95"/>
    <mergeCell ref="A97:E97"/>
    <mergeCell ref="A98:E98"/>
    <mergeCell ref="A19:E19"/>
    <mergeCell ref="B39:D39"/>
    <mergeCell ref="F39:I39"/>
    <mergeCell ref="A37:I37"/>
    <mergeCell ref="A38:I38"/>
    <mergeCell ref="A32:B32"/>
    <mergeCell ref="A33:E33"/>
    <mergeCell ref="F33:I33"/>
    <mergeCell ref="A26:I26"/>
    <mergeCell ref="A28:I28"/>
    <mergeCell ref="A30:B30"/>
  </mergeCells>
  <dataValidations count="7">
    <dataValidation type="list" allowBlank="1" showInputMessage="1" showErrorMessage="1" sqref="G34:I34">
      <formula1>Neziskové</formula1>
    </dataValidation>
    <dataValidation type="list" allowBlank="1" showInputMessage="1" showErrorMessage="1" sqref="B34:D34">
      <formula1>Podnikatelské</formula1>
    </dataValidation>
    <dataValidation type="list" allowBlank="1" showInputMessage="1" showErrorMessage="1" sqref="B31">
      <formula1>DPH</formula1>
    </dataValidation>
    <dataValidation type="list" allowBlank="1" showInputMessage="1" showErrorMessage="1" sqref="G10:I10">
      <formula1>Okruhy</formula1>
    </dataValidation>
    <dataValidation type="list" allowBlank="1" showInputMessage="1" showErrorMessage="1" sqref="B39:D39">
      <formula1>Okres</formula1>
    </dataValidation>
    <dataValidation type="date" allowBlank="1" showInputMessage="1" showErrorMessage="1" sqref="P35">
      <formula1>41897</formula1>
      <formula2>41943</formula2>
    </dataValidation>
    <dataValidation type="list" allowBlank="1" showInputMessage="1" showErrorMessage="1" sqref="F39:I39">
      <formula1>Kraj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1"/>
  <sheetViews>
    <sheetView topLeftCell="A99" zoomScaleNormal="100" zoomScalePageLayoutView="120" workbookViewId="0">
      <selection activeCell="A99" sqref="A99:E99"/>
    </sheetView>
  </sheetViews>
  <sheetFormatPr defaultRowHeight="15" x14ac:dyDescent="0.25"/>
  <cols>
    <col min="1" max="1" width="9.7109375" style="287" customWidth="1"/>
    <col min="2" max="2" width="9.5703125" style="287" customWidth="1"/>
    <col min="3" max="3" width="9.140625" style="287" customWidth="1"/>
    <col min="4" max="4" width="9.28515625" style="287" customWidth="1"/>
    <col min="5" max="5" width="10" style="287" customWidth="1"/>
    <col min="6" max="6" width="9.140625" style="287"/>
    <col min="7" max="7" width="9.85546875" style="287" customWidth="1"/>
    <col min="8" max="8" width="10.42578125" style="287" customWidth="1"/>
    <col min="9" max="9" width="8.28515625" style="287" customWidth="1"/>
    <col min="10" max="10" width="1.7109375" style="198" customWidth="1"/>
    <col min="11" max="11" width="4.5703125" style="287" customWidth="1"/>
    <col min="12" max="12" width="9.140625" style="287" hidden="1" customWidth="1"/>
    <col min="13" max="17" width="9.140625" style="287" customWidth="1"/>
    <col min="18" max="22" width="9.140625" style="287"/>
    <col min="23" max="23" width="9.140625" style="287" customWidth="1"/>
    <col min="24" max="16384" width="9.140625" style="287"/>
  </cols>
  <sheetData>
    <row r="1" spans="1:10" x14ac:dyDescent="0.25">
      <c r="A1" s="448" t="s">
        <v>301</v>
      </c>
      <c r="B1" s="449"/>
      <c r="C1" s="449"/>
      <c r="D1" s="449"/>
      <c r="E1" s="449"/>
      <c r="F1" s="449"/>
      <c r="G1" s="449"/>
      <c r="H1" s="449"/>
      <c r="I1" s="449"/>
      <c r="J1" s="266"/>
    </row>
    <row r="2" spans="1:10" x14ac:dyDescent="0.25">
      <c r="A2" s="449"/>
      <c r="B2" s="449"/>
      <c r="C2" s="449"/>
      <c r="D2" s="449"/>
      <c r="E2" s="449"/>
      <c r="F2" s="449"/>
      <c r="G2" s="449"/>
      <c r="H2" s="449"/>
      <c r="I2" s="449"/>
      <c r="J2" s="266"/>
    </row>
    <row r="3" spans="1:10" x14ac:dyDescent="0.25">
      <c r="A3" s="449"/>
      <c r="B3" s="449"/>
      <c r="C3" s="449"/>
      <c r="D3" s="449"/>
      <c r="E3" s="449"/>
      <c r="F3" s="449"/>
      <c r="G3" s="449"/>
      <c r="H3" s="449"/>
      <c r="I3" s="449"/>
      <c r="J3" s="266"/>
    </row>
    <row r="4" spans="1:10" x14ac:dyDescent="0.25">
      <c r="A4" s="449"/>
      <c r="B4" s="449"/>
      <c r="C4" s="449"/>
      <c r="D4" s="449"/>
      <c r="E4" s="449"/>
      <c r="F4" s="449"/>
      <c r="G4" s="449"/>
      <c r="H4" s="449"/>
      <c r="I4" s="449"/>
      <c r="J4" s="266"/>
    </row>
    <row r="5" spans="1:10" ht="3" customHeight="1" x14ac:dyDescent="0.25">
      <c r="A5" s="88"/>
      <c r="B5" s="88"/>
      <c r="C5" s="88"/>
      <c r="D5" s="88"/>
      <c r="E5" s="88"/>
      <c r="F5" s="88"/>
      <c r="G5" s="88"/>
      <c r="H5" s="88"/>
      <c r="I5" s="88"/>
      <c r="J5" s="266"/>
    </row>
    <row r="6" spans="1:10" s="170" customFormat="1" ht="13.5" customHeight="1" x14ac:dyDescent="0.25">
      <c r="A6" s="645" t="s">
        <v>296</v>
      </c>
      <c r="B6" s="645"/>
      <c r="C6" s="645"/>
      <c r="D6" s="645"/>
      <c r="E6" s="645"/>
      <c r="F6" s="645"/>
      <c r="G6" s="645"/>
      <c r="H6" s="645"/>
      <c r="I6" s="645"/>
      <c r="J6" s="225"/>
    </row>
    <row r="7" spans="1:10" ht="12.75" customHeight="1" x14ac:dyDescent="0.25">
      <c r="A7" s="647" t="s">
        <v>255</v>
      </c>
      <c r="B7" s="648"/>
      <c r="C7" s="648"/>
      <c r="D7" s="648"/>
      <c r="E7" s="648"/>
      <c r="F7" s="469" t="s">
        <v>297</v>
      </c>
      <c r="G7" s="468"/>
      <c r="H7" s="468"/>
      <c r="I7" s="468"/>
      <c r="J7" s="266"/>
    </row>
    <row r="8" spans="1:10" ht="23.25" customHeight="1" x14ac:dyDescent="0.25">
      <c r="A8" s="467" t="s">
        <v>226</v>
      </c>
      <c r="B8" s="468"/>
      <c r="C8" s="468"/>
      <c r="D8" s="468"/>
      <c r="E8" s="468"/>
      <c r="F8" s="469" t="s">
        <v>298</v>
      </c>
      <c r="G8" s="470"/>
      <c r="H8" s="470"/>
      <c r="I8" s="468"/>
      <c r="J8" s="266"/>
    </row>
    <row r="9" spans="1:10" ht="3.75" customHeight="1" thickBot="1" x14ac:dyDescent="0.3">
      <c r="A9" s="320"/>
      <c r="B9" s="279"/>
      <c r="C9" s="279"/>
      <c r="D9" s="279"/>
      <c r="E9" s="279"/>
      <c r="F9" s="321"/>
      <c r="G9" s="271"/>
      <c r="H9" s="271"/>
      <c r="I9" s="280"/>
      <c r="J9" s="266"/>
    </row>
    <row r="10" spans="1:10" x14ac:dyDescent="0.25">
      <c r="A10" s="450" t="s">
        <v>233</v>
      </c>
      <c r="B10" s="451"/>
      <c r="C10" s="451"/>
      <c r="D10" s="451"/>
      <c r="E10" s="452" t="s">
        <v>0</v>
      </c>
      <c r="F10" s="453"/>
      <c r="G10" s="454"/>
      <c r="H10" s="455"/>
      <c r="I10" s="456"/>
      <c r="J10" s="266"/>
    </row>
    <row r="11" spans="1:10" ht="13.5" customHeight="1" x14ac:dyDescent="0.25">
      <c r="A11" s="473" t="s">
        <v>328</v>
      </c>
      <c r="B11" s="474"/>
      <c r="C11" s="474"/>
      <c r="D11" s="474"/>
      <c r="E11" s="474"/>
      <c r="F11" s="474"/>
      <c r="G11" s="474"/>
      <c r="H11" s="471"/>
      <c r="I11" s="472"/>
      <c r="J11" s="266"/>
    </row>
    <row r="12" spans="1:10" ht="13.5" customHeight="1" x14ac:dyDescent="0.25">
      <c r="A12" s="477" t="s">
        <v>329</v>
      </c>
      <c r="B12" s="478"/>
      <c r="C12" s="478"/>
      <c r="D12" s="478"/>
      <c r="E12" s="478"/>
      <c r="F12" s="478"/>
      <c r="G12" s="479"/>
      <c r="H12" s="475"/>
      <c r="I12" s="476"/>
      <c r="J12" s="266"/>
    </row>
    <row r="13" spans="1:10" ht="13.5" customHeight="1" x14ac:dyDescent="0.25">
      <c r="A13" s="480" t="s">
        <v>244</v>
      </c>
      <c r="B13" s="481"/>
      <c r="C13" s="482"/>
      <c r="D13" s="483"/>
      <c r="E13" s="483"/>
      <c r="F13" s="483"/>
      <c r="G13" s="483"/>
      <c r="H13" s="483"/>
      <c r="I13" s="484"/>
      <c r="J13" s="266"/>
    </row>
    <row r="14" spans="1:10" s="288" customFormat="1" ht="13.5" customHeight="1" x14ac:dyDescent="0.25">
      <c r="A14" s="384" t="s">
        <v>215</v>
      </c>
      <c r="B14" s="386"/>
      <c r="C14" s="485"/>
      <c r="D14" s="486"/>
      <c r="E14" s="487"/>
      <c r="F14" s="201"/>
      <c r="G14" s="201"/>
      <c r="H14" s="201"/>
      <c r="I14" s="202"/>
      <c r="J14" s="267"/>
    </row>
    <row r="15" spans="1:10" ht="13.5" customHeight="1" x14ac:dyDescent="0.25">
      <c r="A15" s="488" t="s">
        <v>195</v>
      </c>
      <c r="B15" s="489"/>
      <c r="C15" s="646"/>
      <c r="D15" s="491"/>
      <c r="E15" s="491"/>
      <c r="F15" s="492"/>
      <c r="G15" s="492"/>
      <c r="H15" s="492"/>
      <c r="I15" s="493"/>
      <c r="J15" s="266"/>
    </row>
    <row r="16" spans="1:10" ht="13.5" customHeight="1" x14ac:dyDescent="0.25">
      <c r="A16" s="401" t="s">
        <v>196</v>
      </c>
      <c r="B16" s="402"/>
      <c r="C16" s="457"/>
      <c r="D16" s="458"/>
      <c r="E16" s="458"/>
      <c r="F16" s="458"/>
      <c r="G16" s="458"/>
      <c r="H16" s="458"/>
      <c r="I16" s="459"/>
      <c r="J16" s="266"/>
    </row>
    <row r="17" spans="1:13" s="289" customFormat="1" ht="13.5" customHeight="1" x14ac:dyDescent="0.25">
      <c r="A17" s="384" t="s">
        <v>197</v>
      </c>
      <c r="B17" s="385"/>
      <c r="C17" s="385"/>
      <c r="D17" s="385"/>
      <c r="E17" s="460"/>
      <c r="F17" s="461"/>
      <c r="G17" s="461"/>
      <c r="H17" s="461"/>
      <c r="I17" s="462"/>
      <c r="J17" s="268"/>
    </row>
    <row r="18" spans="1:13" s="289" customFormat="1" ht="13.5" customHeight="1" x14ac:dyDescent="0.25">
      <c r="A18" s="355" t="s">
        <v>330</v>
      </c>
      <c r="B18" s="356"/>
      <c r="C18" s="356"/>
      <c r="D18" s="356"/>
      <c r="E18" s="332"/>
      <c r="F18" s="333"/>
      <c r="G18" s="209"/>
      <c r="H18" s="209"/>
      <c r="I18" s="214"/>
      <c r="J18" s="268"/>
    </row>
    <row r="19" spans="1:13" s="289" customFormat="1" ht="13.5" customHeight="1" x14ac:dyDescent="0.25">
      <c r="A19" s="384" t="s">
        <v>253</v>
      </c>
      <c r="B19" s="385"/>
      <c r="C19" s="385"/>
      <c r="D19" s="386"/>
      <c r="E19" s="387"/>
      <c r="F19" s="21"/>
      <c r="G19" s="279"/>
      <c r="H19" s="279"/>
      <c r="I19" s="280"/>
      <c r="J19" s="268"/>
    </row>
    <row r="20" spans="1:13" s="289" customFormat="1" ht="13.5" customHeight="1" x14ac:dyDescent="0.25">
      <c r="A20" s="384" t="s">
        <v>223</v>
      </c>
      <c r="B20" s="385"/>
      <c r="C20" s="385"/>
      <c r="D20" s="386"/>
      <c r="E20" s="387"/>
      <c r="F20" s="16"/>
      <c r="G20" s="279"/>
      <c r="H20" s="279"/>
      <c r="I20" s="280"/>
      <c r="J20" s="268"/>
    </row>
    <row r="21" spans="1:13" s="289" customFormat="1" ht="13.5" customHeight="1" x14ac:dyDescent="0.25">
      <c r="A21" s="384" t="s">
        <v>326</v>
      </c>
      <c r="B21" s="386"/>
      <c r="C21" s="386"/>
      <c r="D21" s="386"/>
      <c r="E21" s="387"/>
      <c r="F21" s="18"/>
      <c r="G21" s="279"/>
      <c r="H21" s="279"/>
      <c r="I21" s="280"/>
      <c r="J21" s="268"/>
    </row>
    <row r="22" spans="1:13" s="289" customFormat="1" ht="13.5" customHeight="1" x14ac:dyDescent="0.25">
      <c r="A22" s="384" t="s">
        <v>325</v>
      </c>
      <c r="B22" s="520"/>
      <c r="C22" s="520"/>
      <c r="D22" s="520"/>
      <c r="E22" s="387"/>
      <c r="F22" s="165" t="e">
        <f>SUM(F21/F19)</f>
        <v>#DIV/0!</v>
      </c>
      <c r="G22" s="279"/>
      <c r="H22" s="279"/>
      <c r="I22" s="280"/>
      <c r="J22" s="268"/>
    </row>
    <row r="23" spans="1:13" s="289" customFormat="1" ht="13.5" customHeight="1" x14ac:dyDescent="0.25">
      <c r="A23" s="384" t="s">
        <v>222</v>
      </c>
      <c r="B23" s="385"/>
      <c r="C23" s="385"/>
      <c r="D23" s="385"/>
      <c r="E23" s="385"/>
      <c r="F23" s="164"/>
      <c r="G23" s="517"/>
      <c r="H23" s="518"/>
      <c r="I23" s="519"/>
      <c r="J23" s="268"/>
      <c r="M23" s="171"/>
    </row>
    <row r="24" spans="1:13" s="288" customFormat="1" ht="13.5" customHeight="1" x14ac:dyDescent="0.25">
      <c r="A24" s="384" t="s">
        <v>324</v>
      </c>
      <c r="B24" s="405"/>
      <c r="C24" s="405"/>
      <c r="D24" s="405"/>
      <c r="E24" s="91"/>
      <c r="F24" s="19"/>
      <c r="G24" s="385"/>
      <c r="H24" s="386"/>
      <c r="I24" s="510"/>
      <c r="J24" s="267"/>
    </row>
    <row r="25" spans="1:13" s="288" customFormat="1" ht="13.5" customHeight="1" x14ac:dyDescent="0.25">
      <c r="A25" s="507" t="s">
        <v>348</v>
      </c>
      <c r="B25" s="386"/>
      <c r="C25" s="386"/>
      <c r="D25" s="386"/>
      <c r="E25" s="386"/>
      <c r="F25" s="270"/>
      <c r="G25" s="319"/>
      <c r="H25" s="279"/>
      <c r="I25" s="280"/>
      <c r="J25" s="267"/>
    </row>
    <row r="26" spans="1:13" s="288" customFormat="1" ht="3.75" customHeight="1" x14ac:dyDescent="0.25">
      <c r="A26" s="168"/>
      <c r="B26" s="269"/>
      <c r="C26" s="269"/>
      <c r="D26" s="269"/>
      <c r="E26" s="269"/>
      <c r="F26" s="350"/>
      <c r="G26" s="246"/>
      <c r="H26" s="269"/>
      <c r="I26" s="269"/>
      <c r="J26" s="267"/>
    </row>
    <row r="27" spans="1:13" ht="27" customHeight="1" x14ac:dyDescent="0.25">
      <c r="A27" s="590" t="s">
        <v>331</v>
      </c>
      <c r="B27" s="591"/>
      <c r="C27" s="591"/>
      <c r="D27" s="591"/>
      <c r="E27" s="591"/>
      <c r="F27" s="591"/>
      <c r="G27" s="591"/>
      <c r="H27" s="591"/>
      <c r="I27" s="592"/>
      <c r="J27" s="266"/>
    </row>
    <row r="28" spans="1:13" ht="4.5" customHeight="1" thickBot="1" x14ac:dyDescent="0.3">
      <c r="A28" s="279"/>
      <c r="B28" s="279"/>
      <c r="C28" s="279"/>
      <c r="D28" s="279"/>
      <c r="E28" s="279"/>
      <c r="F28" s="279"/>
      <c r="G28" s="279"/>
      <c r="H28" s="279"/>
      <c r="I28" s="279"/>
      <c r="J28" s="266"/>
    </row>
    <row r="29" spans="1:13" x14ac:dyDescent="0.25">
      <c r="A29" s="513" t="s">
        <v>234</v>
      </c>
      <c r="B29" s="514"/>
      <c r="C29" s="514"/>
      <c r="D29" s="514"/>
      <c r="E29" s="514"/>
      <c r="F29" s="514"/>
      <c r="G29" s="514"/>
      <c r="H29" s="514"/>
      <c r="I29" s="634"/>
      <c r="J29" s="266"/>
    </row>
    <row r="30" spans="1:13" ht="13.5" customHeight="1" x14ac:dyDescent="0.25">
      <c r="A30" s="406" t="s">
        <v>235</v>
      </c>
      <c r="B30" s="407"/>
      <c r="C30" s="494"/>
      <c r="D30" s="495"/>
      <c r="E30" s="495"/>
      <c r="F30" s="495"/>
      <c r="G30" s="495"/>
      <c r="H30" s="495"/>
      <c r="I30" s="496"/>
      <c r="J30" s="266"/>
    </row>
    <row r="31" spans="1:13" ht="10.5" customHeight="1" x14ac:dyDescent="0.25">
      <c r="A31" s="5" t="s">
        <v>1</v>
      </c>
      <c r="B31" s="14" t="s">
        <v>205</v>
      </c>
      <c r="C31" s="497"/>
      <c r="D31" s="498"/>
      <c r="E31" s="498"/>
      <c r="F31" s="498"/>
      <c r="G31" s="498"/>
      <c r="H31" s="498"/>
      <c r="I31" s="499"/>
      <c r="J31" s="266"/>
    </row>
    <row r="32" spans="1:13" ht="13.5" customHeight="1" x14ac:dyDescent="0.25">
      <c r="A32" s="399" t="s">
        <v>2</v>
      </c>
      <c r="B32" s="400"/>
      <c r="C32" s="271"/>
      <c r="D32" s="271"/>
      <c r="E32" s="271"/>
      <c r="F32" s="271"/>
      <c r="G32" s="271"/>
      <c r="H32" s="271"/>
      <c r="I32" s="92"/>
      <c r="J32" s="266"/>
    </row>
    <row r="33" spans="1:10" ht="13.5" customHeight="1" x14ac:dyDescent="0.25">
      <c r="A33" s="401" t="s">
        <v>206</v>
      </c>
      <c r="B33" s="402"/>
      <c r="C33" s="402"/>
      <c r="D33" s="402"/>
      <c r="E33" s="402"/>
      <c r="F33" s="402" t="s">
        <v>3</v>
      </c>
      <c r="G33" s="402"/>
      <c r="H33" s="402"/>
      <c r="I33" s="403"/>
      <c r="J33" s="266"/>
    </row>
    <row r="34" spans="1:10" s="172" customFormat="1" ht="13.5" customHeight="1" x14ac:dyDescent="0.25">
      <c r="A34" s="6" t="s">
        <v>188</v>
      </c>
      <c r="B34" s="388"/>
      <c r="C34" s="361"/>
      <c r="D34" s="635"/>
      <c r="E34" s="279"/>
      <c r="F34" s="7" t="s">
        <v>189</v>
      </c>
      <c r="G34" s="636"/>
      <c r="H34" s="637"/>
      <c r="I34" s="638"/>
      <c r="J34" s="76"/>
    </row>
    <row r="35" spans="1:10" ht="13.5" customHeight="1" x14ac:dyDescent="0.25">
      <c r="A35" s="208" t="s">
        <v>4</v>
      </c>
      <c r="B35" s="360"/>
      <c r="C35" s="567"/>
      <c r="D35" s="351"/>
      <c r="E35" s="279"/>
      <c r="F35" s="279"/>
      <c r="G35" s="279"/>
      <c r="H35" s="279"/>
      <c r="I35" s="280"/>
      <c r="J35" s="266"/>
    </row>
    <row r="36" spans="1:10" ht="4.5" customHeight="1" x14ac:dyDescent="0.25">
      <c r="A36" s="394"/>
      <c r="B36" s="395"/>
      <c r="C36" s="395"/>
      <c r="D36" s="395"/>
      <c r="E36" s="395"/>
      <c r="F36" s="395"/>
      <c r="G36" s="395"/>
      <c r="H36" s="395"/>
      <c r="I36" s="396"/>
      <c r="J36" s="266"/>
    </row>
    <row r="37" spans="1:10" ht="13.5" customHeight="1" x14ac:dyDescent="0.25">
      <c r="A37" s="566" t="s">
        <v>236</v>
      </c>
      <c r="B37" s="611"/>
      <c r="C37" s="611"/>
      <c r="D37" s="611"/>
      <c r="E37" s="611"/>
      <c r="F37" s="611"/>
      <c r="G37" s="611"/>
      <c r="H37" s="611"/>
      <c r="I37" s="612"/>
      <c r="J37" s="266"/>
    </row>
    <row r="38" spans="1:10" ht="13.5" customHeight="1" x14ac:dyDescent="0.25">
      <c r="A38" s="397"/>
      <c r="B38" s="593"/>
      <c r="C38" s="593"/>
      <c r="D38" s="593"/>
      <c r="E38" s="593"/>
      <c r="F38" s="593"/>
      <c r="G38" s="593"/>
      <c r="H38" s="593"/>
      <c r="I38" s="594"/>
      <c r="J38" s="266"/>
    </row>
    <row r="39" spans="1:10" ht="11.25" customHeight="1" x14ac:dyDescent="0.25">
      <c r="A39" s="8" t="s">
        <v>5</v>
      </c>
      <c r="B39" s="388"/>
      <c r="C39" s="389"/>
      <c r="D39" s="390"/>
      <c r="E39" s="10" t="s">
        <v>6</v>
      </c>
      <c r="F39" s="391"/>
      <c r="G39" s="392"/>
      <c r="H39" s="392"/>
      <c r="I39" s="393"/>
      <c r="J39" s="266"/>
    </row>
    <row r="40" spans="1:10" ht="13.5" customHeight="1" x14ac:dyDescent="0.25">
      <c r="A40" s="524" t="s">
        <v>246</v>
      </c>
      <c r="B40" s="386"/>
      <c r="C40" s="386"/>
      <c r="D40" s="386"/>
      <c r="E40" s="525"/>
      <c r="F40" s="361"/>
      <c r="G40" s="361"/>
      <c r="H40" s="361"/>
      <c r="I40" s="476"/>
      <c r="J40" s="266"/>
    </row>
    <row r="41" spans="1:10" ht="11.25" customHeight="1" x14ac:dyDescent="0.25">
      <c r="A41" s="526" t="s">
        <v>245</v>
      </c>
      <c r="B41" s="609"/>
      <c r="C41" s="609"/>
      <c r="D41" s="609"/>
      <c r="E41" s="609"/>
      <c r="F41" s="609"/>
      <c r="G41" s="609"/>
      <c r="H41" s="609"/>
      <c r="I41" s="610"/>
      <c r="J41" s="266"/>
    </row>
    <row r="42" spans="1:10" ht="13.5" customHeight="1" x14ac:dyDescent="0.25">
      <c r="A42" s="527" t="s">
        <v>7</v>
      </c>
      <c r="B42" s="386"/>
      <c r="C42" s="386"/>
      <c r="D42" s="386"/>
      <c r="E42" s="485"/>
      <c r="F42" s="389"/>
      <c r="G42" s="389"/>
      <c r="H42" s="389"/>
      <c r="I42" s="398"/>
      <c r="J42" s="266"/>
    </row>
    <row r="43" spans="1:10" ht="13.5" customHeight="1" x14ac:dyDescent="0.25">
      <c r="A43" s="527" t="s">
        <v>8</v>
      </c>
      <c r="B43" s="431"/>
      <c r="C43" s="431"/>
      <c r="D43" s="431"/>
      <c r="E43" s="528"/>
      <c r="F43" s="529"/>
      <c r="G43" s="529"/>
      <c r="H43" s="529"/>
      <c r="I43" s="530"/>
      <c r="J43" s="266"/>
    </row>
    <row r="44" spans="1:10" ht="13.5" customHeight="1" x14ac:dyDescent="0.25">
      <c r="A44" s="5" t="s">
        <v>9</v>
      </c>
      <c r="B44" s="580"/>
      <c r="C44" s="458"/>
      <c r="D44" s="581"/>
      <c r="E44" s="531"/>
      <c r="F44" s="532"/>
      <c r="G44" s="532"/>
      <c r="H44" s="532"/>
      <c r="I44" s="533"/>
      <c r="J44" s="266"/>
    </row>
    <row r="45" spans="1:10" ht="13.5" customHeight="1" x14ac:dyDescent="0.25">
      <c r="A45" s="5" t="s">
        <v>10</v>
      </c>
      <c r="B45" s="642"/>
      <c r="C45" s="643"/>
      <c r="D45" s="643"/>
      <c r="E45" s="643"/>
      <c r="F45" s="643"/>
      <c r="G45" s="643"/>
      <c r="H45" s="643"/>
      <c r="I45" s="644"/>
      <c r="J45" s="266"/>
    </row>
    <row r="46" spans="1:10" ht="3" customHeight="1" x14ac:dyDescent="0.25">
      <c r="A46" s="5"/>
      <c r="B46" s="285"/>
      <c r="C46" s="285"/>
      <c r="D46" s="285"/>
      <c r="E46" s="285"/>
      <c r="F46" s="285"/>
      <c r="G46" s="285"/>
      <c r="H46" s="285"/>
      <c r="I46" s="215"/>
      <c r="J46" s="266"/>
    </row>
    <row r="47" spans="1:10" ht="13.5" customHeight="1" x14ac:dyDescent="0.25">
      <c r="A47" s="527" t="s">
        <v>237</v>
      </c>
      <c r="B47" s="386"/>
      <c r="C47" s="386"/>
      <c r="D47" s="386"/>
      <c r="E47" s="485"/>
      <c r="F47" s="389"/>
      <c r="G47" s="389"/>
      <c r="H47" s="389"/>
      <c r="I47" s="398"/>
      <c r="J47" s="266"/>
    </row>
    <row r="48" spans="1:10" ht="13.5" customHeight="1" x14ac:dyDescent="0.25">
      <c r="A48" s="281" t="s">
        <v>247</v>
      </c>
      <c r="B48" s="639"/>
      <c r="C48" s="640"/>
      <c r="D48" s="641"/>
      <c r="E48" s="282" t="s">
        <v>10</v>
      </c>
      <c r="F48" s="642"/>
      <c r="G48" s="361"/>
      <c r="H48" s="361"/>
      <c r="I48" s="476"/>
      <c r="J48" s="266"/>
    </row>
    <row r="49" spans="1:10" ht="5.25" customHeight="1" x14ac:dyDescent="0.25">
      <c r="A49" s="585"/>
      <c r="B49" s="405"/>
      <c r="C49" s="405"/>
      <c r="D49" s="405"/>
      <c r="E49" s="405"/>
      <c r="F49" s="405"/>
      <c r="G49" s="405"/>
      <c r="H49" s="405"/>
      <c r="I49" s="435"/>
      <c r="J49" s="266"/>
    </row>
    <row r="50" spans="1:10" s="173" customFormat="1" ht="13.5" customHeight="1" x14ac:dyDescent="0.2">
      <c r="A50" s="521" t="s">
        <v>254</v>
      </c>
      <c r="B50" s="595"/>
      <c r="C50" s="595"/>
      <c r="D50" s="595"/>
      <c r="E50" s="595"/>
      <c r="F50" s="595"/>
      <c r="G50" s="595"/>
      <c r="H50" s="595"/>
      <c r="I50" s="596"/>
      <c r="J50" s="76"/>
    </row>
    <row r="51" spans="1:10" s="174" customFormat="1" ht="21.75" customHeight="1" x14ac:dyDescent="0.2">
      <c r="A51" s="8" t="s">
        <v>11</v>
      </c>
      <c r="B51" s="217" t="s">
        <v>12</v>
      </c>
      <c r="C51" s="217" t="s">
        <v>13</v>
      </c>
      <c r="D51" s="217" t="s">
        <v>14</v>
      </c>
      <c r="E51" s="217" t="s">
        <v>15</v>
      </c>
      <c r="F51" s="12" t="s">
        <v>16</v>
      </c>
      <c r="G51" s="217" t="s">
        <v>17</v>
      </c>
      <c r="H51" s="217" t="s">
        <v>18</v>
      </c>
      <c r="I51" s="215" t="s">
        <v>19</v>
      </c>
      <c r="J51" s="77"/>
    </row>
    <row r="52" spans="1:10" s="174" customFormat="1" ht="13.5" customHeight="1" x14ac:dyDescent="0.2">
      <c r="A52" s="13">
        <v>2014</v>
      </c>
      <c r="B52" s="224"/>
      <c r="C52" s="224"/>
      <c r="D52" s="224"/>
      <c r="E52" s="224"/>
      <c r="F52" s="224"/>
      <c r="G52" s="224"/>
      <c r="H52" s="224"/>
      <c r="I52" s="93">
        <f>SUM(B52:H52)</f>
        <v>0</v>
      </c>
      <c r="J52" s="77"/>
    </row>
    <row r="53" spans="1:10" s="174" customFormat="1" ht="13.5" customHeight="1" x14ac:dyDescent="0.2">
      <c r="A53" s="13">
        <v>2015</v>
      </c>
      <c r="B53" s="224"/>
      <c r="C53" s="224"/>
      <c r="D53" s="224"/>
      <c r="E53" s="224"/>
      <c r="F53" s="224"/>
      <c r="G53" s="224"/>
      <c r="H53" s="224"/>
      <c r="I53" s="93">
        <f>SUM(B53:H53)</f>
        <v>0</v>
      </c>
      <c r="J53" s="77"/>
    </row>
    <row r="54" spans="1:10" s="174" customFormat="1" ht="6.75" customHeight="1" x14ac:dyDescent="0.2">
      <c r="A54" s="13"/>
      <c r="B54" s="175"/>
      <c r="C54" s="175"/>
      <c r="D54" s="175"/>
      <c r="E54" s="175"/>
      <c r="F54" s="175"/>
      <c r="G54" s="175"/>
      <c r="H54" s="175"/>
      <c r="I54" s="93"/>
      <c r="J54" s="77"/>
    </row>
    <row r="55" spans="1:10" s="174" customFormat="1" ht="13.5" customHeight="1" x14ac:dyDescent="0.2">
      <c r="A55" s="599" t="s">
        <v>20</v>
      </c>
      <c r="B55" s="600"/>
      <c r="C55" s="600"/>
      <c r="D55" s="600"/>
      <c r="E55" s="600"/>
      <c r="F55" s="600"/>
      <c r="G55" s="600"/>
      <c r="H55" s="600"/>
      <c r="I55" s="601"/>
      <c r="J55" s="77"/>
    </row>
    <row r="56" spans="1:10" s="174" customFormat="1" ht="12.75" customHeight="1" x14ac:dyDescent="0.2">
      <c r="A56" s="537"/>
      <c r="B56" s="597"/>
      <c r="C56" s="597"/>
      <c r="D56" s="597"/>
      <c r="E56" s="597"/>
      <c r="F56" s="597"/>
      <c r="G56" s="597"/>
      <c r="H56" s="597"/>
      <c r="I56" s="598"/>
      <c r="J56" s="77"/>
    </row>
    <row r="57" spans="1:10" s="174" customFormat="1" ht="13.5" customHeight="1" x14ac:dyDescent="0.2">
      <c r="A57" s="537"/>
      <c r="B57" s="597"/>
      <c r="C57" s="597"/>
      <c r="D57" s="597"/>
      <c r="E57" s="597"/>
      <c r="F57" s="597"/>
      <c r="G57" s="597"/>
      <c r="H57" s="597"/>
      <c r="I57" s="598"/>
      <c r="J57" s="77"/>
    </row>
    <row r="58" spans="1:10" s="174" customFormat="1" ht="13.5" customHeight="1" x14ac:dyDescent="0.2">
      <c r="A58" s="537"/>
      <c r="B58" s="597"/>
      <c r="C58" s="597"/>
      <c r="D58" s="597"/>
      <c r="E58" s="597"/>
      <c r="F58" s="597"/>
      <c r="G58" s="597"/>
      <c r="H58" s="597"/>
      <c r="I58" s="598"/>
      <c r="J58" s="77"/>
    </row>
    <row r="59" spans="1:10" ht="15.75" customHeight="1" x14ac:dyDescent="0.25">
      <c r="A59" s="309"/>
      <c r="B59" s="309"/>
      <c r="C59" s="309"/>
      <c r="D59" s="309"/>
      <c r="E59" s="309"/>
      <c r="F59" s="309"/>
      <c r="G59" s="309"/>
      <c r="H59" s="309"/>
      <c r="I59" s="309"/>
      <c r="J59" s="266"/>
    </row>
    <row r="60" spans="1:10" ht="15.75" customHeight="1" thickBot="1" x14ac:dyDescent="0.3">
      <c r="A60" s="309"/>
      <c r="B60" s="309"/>
      <c r="C60" s="309"/>
      <c r="D60" s="309"/>
      <c r="E60" s="309"/>
      <c r="F60" s="309"/>
      <c r="G60" s="309"/>
      <c r="H60" s="309"/>
      <c r="I60" s="309"/>
      <c r="J60" s="266"/>
    </row>
    <row r="61" spans="1:10" ht="14.25" customHeight="1" x14ac:dyDescent="0.25">
      <c r="A61" s="362" t="s">
        <v>334</v>
      </c>
      <c r="B61" s="363"/>
      <c r="C61" s="363"/>
      <c r="D61" s="363"/>
      <c r="E61" s="363"/>
      <c r="F61" s="304"/>
      <c r="G61" s="364"/>
      <c r="H61" s="365"/>
      <c r="I61" s="305"/>
      <c r="J61" s="266"/>
    </row>
    <row r="62" spans="1:10" ht="5.25" customHeight="1" x14ac:dyDescent="0.25">
      <c r="A62" s="218"/>
      <c r="B62" s="239"/>
      <c r="C62" s="239"/>
      <c r="D62" s="239"/>
      <c r="E62" s="239"/>
      <c r="F62" s="239"/>
      <c r="G62" s="239"/>
      <c r="H62" s="239"/>
      <c r="I62" s="290"/>
      <c r="J62" s="266"/>
    </row>
    <row r="63" spans="1:10" ht="15.75" customHeight="1" x14ac:dyDescent="0.25">
      <c r="A63" s="538" t="s">
        <v>356</v>
      </c>
      <c r="B63" s="628"/>
      <c r="C63" s="628"/>
      <c r="D63" s="628"/>
      <c r="E63" s="628"/>
      <c r="F63" s="266"/>
      <c r="G63" s="176"/>
      <c r="H63" s="176"/>
      <c r="I63" s="228"/>
      <c r="J63" s="266"/>
    </row>
    <row r="64" spans="1:10" ht="12.75" customHeight="1" x14ac:dyDescent="0.25">
      <c r="A64" s="541" t="s">
        <v>210</v>
      </c>
      <c r="B64" s="669"/>
      <c r="C64" s="669"/>
      <c r="D64" s="669"/>
      <c r="E64" s="669"/>
      <c r="F64" s="80"/>
      <c r="G64" s="176"/>
      <c r="H64" s="176"/>
      <c r="I64" s="228"/>
      <c r="J64" s="266"/>
    </row>
    <row r="65" spans="1:10" ht="15" customHeight="1" x14ac:dyDescent="0.25">
      <c r="A65" s="543" t="s">
        <v>255</v>
      </c>
      <c r="B65" s="588"/>
      <c r="C65" s="588"/>
      <c r="D65" s="588"/>
      <c r="E65" s="589"/>
      <c r="F65" s="548" t="s">
        <v>256</v>
      </c>
      <c r="G65" s="549"/>
      <c r="H65" s="550"/>
      <c r="I65" s="280"/>
      <c r="J65" s="266"/>
    </row>
    <row r="66" spans="1:10" s="178" customFormat="1" ht="23.25" customHeight="1" x14ac:dyDescent="0.2">
      <c r="A66" s="582"/>
      <c r="B66" s="607"/>
      <c r="C66" s="607"/>
      <c r="D66" s="607"/>
      <c r="E66" s="608"/>
      <c r="F66" s="240" t="s">
        <v>248</v>
      </c>
      <c r="G66" s="240" t="s">
        <v>224</v>
      </c>
      <c r="H66" s="240" t="s">
        <v>225</v>
      </c>
      <c r="I66" s="177"/>
      <c r="J66" s="78"/>
    </row>
    <row r="67" spans="1:10" ht="13.5" customHeight="1" x14ac:dyDescent="0.25">
      <c r="A67" s="551" t="s">
        <v>231</v>
      </c>
      <c r="B67" s="552"/>
      <c r="C67" s="552"/>
      <c r="D67" s="552"/>
      <c r="E67" s="553"/>
      <c r="F67" s="15"/>
      <c r="G67" s="230"/>
      <c r="H67" s="247" t="s">
        <v>227</v>
      </c>
      <c r="I67" s="290"/>
      <c r="J67" s="266"/>
    </row>
    <row r="68" spans="1:10" ht="13.5" customHeight="1" x14ac:dyDescent="0.25">
      <c r="A68" s="436" t="s">
        <v>207</v>
      </c>
      <c r="B68" s="506"/>
      <c r="C68" s="506"/>
      <c r="D68" s="506"/>
      <c r="E68" s="606"/>
      <c r="F68" s="15"/>
      <c r="G68" s="230"/>
      <c r="H68" s="247" t="s">
        <v>227</v>
      </c>
      <c r="I68" s="290"/>
      <c r="J68" s="266"/>
    </row>
    <row r="69" spans="1:10" ht="13.5" customHeight="1" x14ac:dyDescent="0.25">
      <c r="A69" s="408" t="s">
        <v>349</v>
      </c>
      <c r="B69" s="409"/>
      <c r="C69" s="409"/>
      <c r="D69" s="409"/>
      <c r="E69" s="616"/>
      <c r="F69" s="15"/>
      <c r="G69" s="230"/>
      <c r="H69" s="247" t="s">
        <v>227</v>
      </c>
      <c r="I69" s="290"/>
      <c r="J69" s="266"/>
    </row>
    <row r="70" spans="1:10" ht="13.5" customHeight="1" x14ac:dyDescent="0.25">
      <c r="A70" s="507" t="s">
        <v>208</v>
      </c>
      <c r="B70" s="626"/>
      <c r="C70" s="626"/>
      <c r="D70" s="626"/>
      <c r="E70" s="627"/>
      <c r="F70" s="15"/>
      <c r="G70" s="230"/>
      <c r="H70" s="20" t="s">
        <v>227</v>
      </c>
      <c r="I70" s="290"/>
      <c r="J70" s="266"/>
    </row>
    <row r="71" spans="1:10" ht="13.5" customHeight="1" x14ac:dyDescent="0.25">
      <c r="A71" s="534" t="s">
        <v>336</v>
      </c>
      <c r="B71" s="625"/>
      <c r="C71" s="625"/>
      <c r="D71" s="625"/>
      <c r="E71" s="625"/>
      <c r="F71" s="501"/>
      <c r="G71" s="535"/>
      <c r="H71" s="535"/>
      <c r="I71" s="280"/>
      <c r="J71" s="266"/>
    </row>
    <row r="72" spans="1:10" ht="13.5" customHeight="1" x14ac:dyDescent="0.25">
      <c r="A72" s="545"/>
      <c r="B72" s="546"/>
      <c r="C72" s="546"/>
      <c r="D72" s="546"/>
      <c r="E72" s="547"/>
      <c r="F72" s="15"/>
      <c r="G72" s="230"/>
      <c r="H72" s="247" t="s">
        <v>227</v>
      </c>
      <c r="I72" s="290"/>
      <c r="J72" s="266"/>
    </row>
    <row r="73" spans="1:10" ht="13.5" customHeight="1" x14ac:dyDescent="0.25">
      <c r="A73" s="545"/>
      <c r="B73" s="546"/>
      <c r="C73" s="546"/>
      <c r="D73" s="546"/>
      <c r="E73" s="547"/>
      <c r="F73" s="15"/>
      <c r="G73" s="230"/>
      <c r="H73" s="247"/>
      <c r="I73" s="290"/>
      <c r="J73" s="266"/>
    </row>
    <row r="74" spans="1:10" ht="13.5" customHeight="1" x14ac:dyDescent="0.25">
      <c r="A74" s="545"/>
      <c r="B74" s="546"/>
      <c r="C74" s="546"/>
      <c r="D74" s="546"/>
      <c r="E74" s="547"/>
      <c r="F74" s="15"/>
      <c r="G74" s="230"/>
      <c r="H74" s="247" t="s">
        <v>227</v>
      </c>
      <c r="I74" s="290"/>
      <c r="J74" s="266"/>
    </row>
    <row r="75" spans="1:10" ht="13.5" customHeight="1" x14ac:dyDescent="0.25">
      <c r="A75" s="556" t="s">
        <v>21</v>
      </c>
      <c r="B75" s="557"/>
      <c r="C75" s="557"/>
      <c r="D75" s="557"/>
      <c r="E75" s="656"/>
      <c r="F75" s="261">
        <f>SUM(F67:F74)</f>
        <v>0</v>
      </c>
      <c r="G75" s="262">
        <f>SUM(G67:G74)</f>
        <v>0</v>
      </c>
      <c r="H75" s="247" t="s">
        <v>227</v>
      </c>
      <c r="I75" s="290"/>
      <c r="J75" s="266"/>
    </row>
    <row r="76" spans="1:10" ht="13.5" customHeight="1" x14ac:dyDescent="0.25">
      <c r="A76" s="558" t="s">
        <v>261</v>
      </c>
      <c r="B76" s="559"/>
      <c r="C76" s="559"/>
      <c r="D76" s="559"/>
      <c r="E76" s="559"/>
      <c r="F76" s="261">
        <f>SUM(F75-F67-F70)</f>
        <v>0</v>
      </c>
      <c r="G76" s="262">
        <f>SUM(G75-G67-G70)</f>
        <v>0</v>
      </c>
      <c r="H76" s="247" t="s">
        <v>227</v>
      </c>
      <c r="I76" s="303"/>
      <c r="J76" s="266"/>
    </row>
    <row r="77" spans="1:10" ht="13.5" customHeight="1" x14ac:dyDescent="0.25">
      <c r="A77" s="210"/>
      <c r="B77" s="211"/>
      <c r="C77" s="211"/>
      <c r="D77" s="211"/>
      <c r="E77" s="211"/>
      <c r="F77" s="90"/>
      <c r="G77" s="212"/>
      <c r="H77" s="199"/>
      <c r="I77" s="290"/>
      <c r="J77" s="266"/>
    </row>
    <row r="78" spans="1:10" ht="13.5" customHeight="1" x14ac:dyDescent="0.25">
      <c r="A78" s="210"/>
      <c r="B78" s="211"/>
      <c r="C78" s="211"/>
      <c r="D78" s="211"/>
      <c r="E78" s="211"/>
      <c r="F78" s="90"/>
      <c r="G78" s="212"/>
      <c r="H78" s="199"/>
      <c r="I78" s="290"/>
      <c r="J78" s="266"/>
    </row>
    <row r="79" spans="1:10" ht="13.5" customHeight="1" x14ac:dyDescent="0.25">
      <c r="A79" s="538" t="s">
        <v>211</v>
      </c>
      <c r="B79" s="628"/>
      <c r="C79" s="628"/>
      <c r="D79" s="628"/>
      <c r="E79" s="628"/>
      <c r="F79" s="664" t="s">
        <v>256</v>
      </c>
      <c r="G79" s="665"/>
      <c r="H79" s="666"/>
      <c r="I79" s="223"/>
      <c r="J79" s="266"/>
    </row>
    <row r="80" spans="1:10" s="178" customFormat="1" ht="23.25" customHeight="1" x14ac:dyDescent="0.2">
      <c r="A80" s="582"/>
      <c r="B80" s="607"/>
      <c r="C80" s="607"/>
      <c r="D80" s="607"/>
      <c r="E80" s="608"/>
      <c r="F80" s="240" t="s">
        <v>248</v>
      </c>
      <c r="G80" s="240" t="s">
        <v>260</v>
      </c>
      <c r="H80" s="240" t="s">
        <v>225</v>
      </c>
      <c r="I80" s="177"/>
      <c r="J80" s="78"/>
    </row>
    <row r="81" spans="1:10" ht="28.5" customHeight="1" x14ac:dyDescent="0.25">
      <c r="A81" s="659" t="s">
        <v>312</v>
      </c>
      <c r="B81" s="660"/>
      <c r="C81" s="660"/>
      <c r="D81" s="660"/>
      <c r="E81" s="661"/>
      <c r="F81" s="224"/>
      <c r="G81" s="226"/>
      <c r="H81" s="226"/>
      <c r="I81" s="290"/>
      <c r="J81" s="266"/>
    </row>
    <row r="82" spans="1:10" ht="13.5" customHeight="1" x14ac:dyDescent="0.25">
      <c r="A82" s="394" t="s">
        <v>350</v>
      </c>
      <c r="B82" s="395"/>
      <c r="C82" s="395"/>
      <c r="D82" s="395"/>
      <c r="E82" s="439"/>
      <c r="F82" s="224"/>
      <c r="G82" s="226"/>
      <c r="H82" s="226"/>
      <c r="I82" s="290"/>
      <c r="J82" s="266"/>
    </row>
    <row r="83" spans="1:10" ht="13.5" customHeight="1" x14ac:dyDescent="0.25">
      <c r="A83" s="394" t="s">
        <v>351</v>
      </c>
      <c r="B83" s="395"/>
      <c r="C83" s="395"/>
      <c r="D83" s="395"/>
      <c r="E83" s="439"/>
      <c r="F83" s="224"/>
      <c r="G83" s="226"/>
      <c r="H83" s="226"/>
      <c r="I83" s="290"/>
      <c r="J83" s="266"/>
    </row>
    <row r="84" spans="1:10" ht="25.5" customHeight="1" x14ac:dyDescent="0.25">
      <c r="A84" s="565" t="s">
        <v>352</v>
      </c>
      <c r="B84" s="657"/>
      <c r="C84" s="657"/>
      <c r="D84" s="657"/>
      <c r="E84" s="658"/>
      <c r="F84" s="224"/>
      <c r="G84" s="226"/>
      <c r="H84" s="226"/>
      <c r="I84" s="290"/>
      <c r="J84" s="266"/>
    </row>
    <row r="85" spans="1:10" ht="13.5" customHeight="1" x14ac:dyDescent="0.25">
      <c r="A85" s="394" t="s">
        <v>199</v>
      </c>
      <c r="B85" s="395"/>
      <c r="C85" s="395"/>
      <c r="D85" s="395"/>
      <c r="E85" s="439"/>
      <c r="F85" s="224"/>
      <c r="G85" s="226"/>
      <c r="H85" s="226"/>
      <c r="I85" s="290"/>
      <c r="J85" s="266"/>
    </row>
    <row r="86" spans="1:10" ht="13.5" customHeight="1" x14ac:dyDescent="0.25">
      <c r="A86" s="394" t="s">
        <v>354</v>
      </c>
      <c r="B86" s="395"/>
      <c r="C86" s="395"/>
      <c r="D86" s="395"/>
      <c r="E86" s="439"/>
      <c r="F86" s="224"/>
      <c r="G86" s="226"/>
      <c r="H86" s="226"/>
      <c r="I86" s="290"/>
      <c r="J86" s="266"/>
    </row>
    <row r="87" spans="1:10" ht="13.5" customHeight="1" x14ac:dyDescent="0.25">
      <c r="A87" s="394" t="s">
        <v>303</v>
      </c>
      <c r="B87" s="395"/>
      <c r="C87" s="395"/>
      <c r="D87" s="395"/>
      <c r="E87" s="439"/>
      <c r="F87" s="224"/>
      <c r="G87" s="226"/>
      <c r="H87" s="226"/>
      <c r="I87" s="290"/>
      <c r="J87" s="266"/>
    </row>
    <row r="88" spans="1:10" ht="13.5" customHeight="1" x14ac:dyDescent="0.25">
      <c r="A88" s="394" t="s">
        <v>200</v>
      </c>
      <c r="B88" s="395"/>
      <c r="C88" s="395"/>
      <c r="D88" s="395"/>
      <c r="E88" s="439"/>
      <c r="F88" s="224"/>
      <c r="G88" s="226"/>
      <c r="H88" s="226"/>
      <c r="I88" s="290"/>
      <c r="J88" s="266"/>
    </row>
    <row r="89" spans="1:10" ht="12.75" customHeight="1" x14ac:dyDescent="0.25">
      <c r="A89" s="566" t="s">
        <v>320</v>
      </c>
      <c r="B89" s="611"/>
      <c r="C89" s="611"/>
      <c r="D89" s="611"/>
      <c r="E89" s="611"/>
      <c r="F89" s="144"/>
      <c r="G89" s="221"/>
      <c r="H89" s="221"/>
      <c r="I89" s="290"/>
      <c r="J89" s="266"/>
    </row>
    <row r="90" spans="1:10" ht="12.75" customHeight="1" x14ac:dyDescent="0.25">
      <c r="A90" s="564"/>
      <c r="B90" s="602"/>
      <c r="C90" s="602"/>
      <c r="D90" s="602"/>
      <c r="E90" s="603"/>
      <c r="F90" s="142"/>
      <c r="G90" s="143"/>
      <c r="H90" s="143"/>
      <c r="I90" s="290"/>
      <c r="J90" s="266"/>
    </row>
    <row r="91" spans="1:10" ht="12.75" customHeight="1" x14ac:dyDescent="0.25">
      <c r="A91" s="564"/>
      <c r="B91" s="602"/>
      <c r="C91" s="602"/>
      <c r="D91" s="602"/>
      <c r="E91" s="603"/>
      <c r="F91" s="142"/>
      <c r="G91" s="143"/>
      <c r="H91" s="143"/>
      <c r="I91" s="290"/>
      <c r="J91" s="266"/>
    </row>
    <row r="92" spans="1:10" ht="12.75" customHeight="1" x14ac:dyDescent="0.25">
      <c r="A92" s="564"/>
      <c r="B92" s="602"/>
      <c r="C92" s="602"/>
      <c r="D92" s="602"/>
      <c r="E92" s="603"/>
      <c r="F92" s="142"/>
      <c r="G92" s="143"/>
      <c r="H92" s="143"/>
      <c r="I92" s="290"/>
      <c r="J92" s="266"/>
    </row>
    <row r="93" spans="1:10" ht="12.75" customHeight="1" x14ac:dyDescent="0.25">
      <c r="A93" s="564"/>
      <c r="B93" s="602"/>
      <c r="C93" s="602"/>
      <c r="D93" s="602"/>
      <c r="E93" s="603"/>
      <c r="F93" s="224"/>
      <c r="G93" s="226"/>
      <c r="H93" s="226"/>
      <c r="I93" s="290"/>
      <c r="J93" s="266"/>
    </row>
    <row r="94" spans="1:10" ht="13.5" customHeight="1" x14ac:dyDescent="0.25">
      <c r="A94" s="613" t="s">
        <v>22</v>
      </c>
      <c r="B94" s="614"/>
      <c r="C94" s="614"/>
      <c r="D94" s="614"/>
      <c r="E94" s="615"/>
      <c r="F94" s="94">
        <f>SUM(F81:F93)</f>
        <v>0</v>
      </c>
      <c r="G94" s="252">
        <f>SUM(G81:G93)</f>
        <v>0</v>
      </c>
      <c r="H94" s="252">
        <f>SUM(H81:H93)</f>
        <v>0</v>
      </c>
      <c r="I94" s="290"/>
      <c r="J94" s="266"/>
    </row>
    <row r="95" spans="1:10" ht="13.5" customHeight="1" x14ac:dyDescent="0.25">
      <c r="A95" s="369" t="s">
        <v>23</v>
      </c>
      <c r="B95" s="576"/>
      <c r="C95" s="576"/>
      <c r="D95" s="576"/>
      <c r="E95" s="624"/>
      <c r="F95" s="310">
        <f>SUM(F75,F94)</f>
        <v>0</v>
      </c>
      <c r="G95" s="311">
        <f>SUM(G75,G94)</f>
        <v>0</v>
      </c>
      <c r="H95" s="311">
        <f>SUM(H81:H93)</f>
        <v>0</v>
      </c>
      <c r="I95" s="290"/>
      <c r="J95" s="266"/>
    </row>
    <row r="96" spans="1:10" ht="11.25" customHeight="1" thickBot="1" x14ac:dyDescent="0.3">
      <c r="A96" s="376"/>
      <c r="B96" s="376"/>
      <c r="C96" s="376"/>
      <c r="D96" s="376"/>
      <c r="E96" s="376"/>
      <c r="F96" s="376"/>
      <c r="G96" s="376"/>
      <c r="H96" s="376"/>
      <c r="I96" s="376"/>
      <c r="J96" s="266"/>
    </row>
    <row r="97" spans="1:10" ht="15.75" customHeight="1" x14ac:dyDescent="0.25">
      <c r="A97" s="378" t="s">
        <v>338</v>
      </c>
      <c r="B97" s="631"/>
      <c r="C97" s="631"/>
      <c r="D97" s="631"/>
      <c r="E97" s="631"/>
      <c r="F97" s="575" t="s">
        <v>256</v>
      </c>
      <c r="G97" s="451"/>
      <c r="H97" s="451"/>
      <c r="I97" s="291"/>
      <c r="J97" s="266"/>
    </row>
    <row r="98" spans="1:10" ht="22.5" customHeight="1" x14ac:dyDescent="0.25">
      <c r="A98" s="241"/>
      <c r="B98" s="279"/>
      <c r="C98" s="279"/>
      <c r="D98" s="279"/>
      <c r="E98" s="279"/>
      <c r="F98" s="265" t="s">
        <v>228</v>
      </c>
      <c r="G98" s="272"/>
      <c r="H98" s="240" t="s">
        <v>339</v>
      </c>
      <c r="I98" s="280"/>
      <c r="J98" s="266"/>
    </row>
    <row r="99" spans="1:10" ht="13.5" customHeight="1" x14ac:dyDescent="0.25">
      <c r="A99" s="380" t="s">
        <v>229</v>
      </c>
      <c r="B99" s="662"/>
      <c r="C99" s="662"/>
      <c r="D99" s="662"/>
      <c r="E99" s="663"/>
      <c r="F99" s="253"/>
      <c r="G99" s="273"/>
      <c r="H99" s="286"/>
      <c r="I99" s="280"/>
      <c r="J99" s="266"/>
    </row>
    <row r="100" spans="1:10" ht="23.25" customHeight="1" x14ac:dyDescent="0.25">
      <c r="A100" s="383" t="s">
        <v>342</v>
      </c>
      <c r="B100" s="667"/>
      <c r="C100" s="667"/>
      <c r="D100" s="667"/>
      <c r="E100" s="668"/>
      <c r="F100" s="254"/>
      <c r="G100" s="273"/>
      <c r="H100" s="286"/>
      <c r="I100" s="244"/>
      <c r="J100" s="266"/>
    </row>
    <row r="101" spans="1:10" ht="13.5" customHeight="1" x14ac:dyDescent="0.25">
      <c r="A101" s="408" t="s">
        <v>230</v>
      </c>
      <c r="B101" s="409"/>
      <c r="C101" s="409"/>
      <c r="D101" s="409"/>
      <c r="E101" s="616"/>
      <c r="F101" s="254"/>
      <c r="G101" s="273"/>
      <c r="H101" s="286"/>
      <c r="I101" s="280"/>
      <c r="J101" s="266"/>
    </row>
    <row r="102" spans="1:10" ht="13.5" customHeight="1" x14ac:dyDescent="0.25">
      <c r="A102" s="369" t="s">
        <v>201</v>
      </c>
      <c r="B102" s="576"/>
      <c r="C102" s="576"/>
      <c r="D102" s="576"/>
      <c r="E102" s="624"/>
      <c r="F102" s="255"/>
      <c r="G102" s="273"/>
      <c r="H102" s="286"/>
      <c r="I102" s="244"/>
      <c r="J102" s="266"/>
    </row>
    <row r="103" spans="1:10" ht="13.5" customHeight="1" x14ac:dyDescent="0.25">
      <c r="A103" s="573" t="s">
        <v>358</v>
      </c>
      <c r="B103" s="577"/>
      <c r="C103" s="577"/>
      <c r="D103" s="629"/>
      <c r="E103" s="630"/>
      <c r="F103" s="255"/>
      <c r="G103" s="273"/>
      <c r="H103" s="286"/>
      <c r="I103" s="244"/>
      <c r="J103" s="266"/>
    </row>
    <row r="104" spans="1:10" ht="13.5" customHeight="1" x14ac:dyDescent="0.25">
      <c r="A104" s="371"/>
      <c r="B104" s="604"/>
      <c r="C104" s="604"/>
      <c r="D104" s="604"/>
      <c r="E104" s="605"/>
      <c r="F104" s="255"/>
      <c r="G104" s="273"/>
      <c r="H104" s="286"/>
      <c r="I104" s="280"/>
      <c r="J104" s="266"/>
    </row>
    <row r="105" spans="1:10" ht="13.5" customHeight="1" x14ac:dyDescent="0.25">
      <c r="A105" s="371"/>
      <c r="B105" s="604"/>
      <c r="C105" s="604"/>
      <c r="D105" s="604"/>
      <c r="E105" s="605"/>
      <c r="F105" s="255"/>
      <c r="G105" s="273"/>
      <c r="H105" s="286"/>
      <c r="I105" s="280"/>
      <c r="J105" s="266"/>
    </row>
    <row r="106" spans="1:10" ht="13.5" customHeight="1" x14ac:dyDescent="0.25">
      <c r="A106" s="371"/>
      <c r="B106" s="604"/>
      <c r="C106" s="604"/>
      <c r="D106" s="604"/>
      <c r="E106" s="605"/>
      <c r="F106" s="255"/>
      <c r="G106" s="273"/>
      <c r="H106" s="286"/>
      <c r="I106" s="280"/>
      <c r="J106" s="266"/>
    </row>
    <row r="107" spans="1:10" ht="13.5" customHeight="1" x14ac:dyDescent="0.25">
      <c r="A107" s="371"/>
      <c r="B107" s="604"/>
      <c r="C107" s="604"/>
      <c r="D107" s="604"/>
      <c r="E107" s="605"/>
      <c r="F107" s="255"/>
      <c r="G107" s="273"/>
      <c r="H107" s="286"/>
      <c r="I107" s="244"/>
      <c r="J107" s="266"/>
    </row>
    <row r="108" spans="1:10" ht="13.5" customHeight="1" x14ac:dyDescent="0.25">
      <c r="A108" s="613" t="s">
        <v>24</v>
      </c>
      <c r="B108" s="614"/>
      <c r="C108" s="614"/>
      <c r="D108" s="614"/>
      <c r="E108" s="615"/>
      <c r="F108" s="263">
        <f>SUM(F99:F107)</f>
        <v>0</v>
      </c>
      <c r="G108" s="273"/>
      <c r="H108" s="256">
        <f>SUM(H99:H107)</f>
        <v>0</v>
      </c>
      <c r="I108" s="244"/>
      <c r="J108" s="266"/>
    </row>
    <row r="109" spans="1:10" ht="13.5" customHeight="1" x14ac:dyDescent="0.25">
      <c r="A109" s="573" t="s">
        <v>307</v>
      </c>
      <c r="B109" s="632"/>
      <c r="C109" s="632"/>
      <c r="D109" s="632"/>
      <c r="E109" s="633"/>
      <c r="F109" s="252">
        <f>SUM(F95*0.5)</f>
        <v>0</v>
      </c>
      <c r="G109" s="222"/>
      <c r="H109" s="256">
        <f>SUM(G95*0.5)</f>
        <v>0</v>
      </c>
      <c r="I109" s="306"/>
      <c r="J109" s="266"/>
    </row>
    <row r="110" spans="1:10" ht="14.25" customHeight="1" x14ac:dyDescent="0.25">
      <c r="A110" s="81"/>
      <c r="B110" s="82"/>
      <c r="C110" s="82"/>
      <c r="D110" s="82"/>
      <c r="E110" s="82"/>
      <c r="F110" s="179"/>
      <c r="G110" s="227"/>
      <c r="H110" s="83"/>
      <c r="I110" s="229"/>
      <c r="J110" s="266"/>
    </row>
    <row r="111" spans="1:10" ht="16.5" customHeight="1" thickBot="1" x14ac:dyDescent="0.3">
      <c r="A111" s="216"/>
      <c r="B111" s="213"/>
      <c r="C111" s="213"/>
      <c r="D111" s="213"/>
      <c r="E111" s="213"/>
      <c r="F111" s="180"/>
      <c r="G111" s="267"/>
      <c r="H111" s="232"/>
      <c r="I111" s="229"/>
      <c r="J111" s="266"/>
    </row>
    <row r="112" spans="1:10" ht="17.25" customHeight="1" x14ac:dyDescent="0.25">
      <c r="A112" s="378" t="s">
        <v>305</v>
      </c>
      <c r="B112" s="451"/>
      <c r="C112" s="451"/>
      <c r="D112" s="451"/>
      <c r="E112" s="292"/>
      <c r="F112" s="575" t="s">
        <v>256</v>
      </c>
      <c r="G112" s="451"/>
      <c r="H112" s="451"/>
      <c r="I112" s="291"/>
      <c r="J112" s="266"/>
    </row>
    <row r="113" spans="1:10" ht="24.75" customHeight="1" x14ac:dyDescent="0.25">
      <c r="A113" s="241"/>
      <c r="B113" s="279"/>
      <c r="C113" s="279"/>
      <c r="D113" s="279"/>
      <c r="E113" s="239"/>
      <c r="F113" s="265" t="s">
        <v>249</v>
      </c>
      <c r="G113" s="278"/>
      <c r="H113" s="240" t="s">
        <v>339</v>
      </c>
      <c r="I113" s="280"/>
      <c r="J113" s="266"/>
    </row>
    <row r="114" spans="1:10" s="289" customFormat="1" ht="12.75" customHeight="1" x14ac:dyDescent="0.25">
      <c r="A114" s="571" t="s">
        <v>203</v>
      </c>
      <c r="B114" s="386"/>
      <c r="C114" s="386"/>
      <c r="D114" s="386"/>
      <c r="E114" s="275"/>
      <c r="F114" s="277"/>
      <c r="G114" s="264"/>
      <c r="H114" s="257">
        <f>SUM(G61)</f>
        <v>0</v>
      </c>
      <c r="I114" s="245"/>
      <c r="J114" s="79"/>
    </row>
    <row r="115" spans="1:10" s="289" customFormat="1" ht="12.75" customHeight="1" x14ac:dyDescent="0.25">
      <c r="A115" s="571" t="s">
        <v>257</v>
      </c>
      <c r="B115" s="572"/>
      <c r="C115" s="572"/>
      <c r="D115" s="572"/>
      <c r="E115" s="275"/>
      <c r="F115" s="259">
        <f>SUM(F108)</f>
        <v>0</v>
      </c>
      <c r="G115" s="264"/>
      <c r="H115" s="242">
        <f>SUM(H108)</f>
        <v>0</v>
      </c>
      <c r="I115" s="258"/>
      <c r="J115" s="79"/>
    </row>
    <row r="116" spans="1:10" s="289" customFormat="1" ht="12.75" customHeight="1" x14ac:dyDescent="0.25">
      <c r="A116" s="417" t="s">
        <v>212</v>
      </c>
      <c r="B116" s="508"/>
      <c r="C116" s="508"/>
      <c r="D116" s="508"/>
      <c r="E116" s="275"/>
      <c r="F116" s="276"/>
      <c r="G116" s="274"/>
      <c r="H116" s="243"/>
      <c r="I116" s="245"/>
      <c r="J116" s="268"/>
    </row>
    <row r="117" spans="1:10" s="289" customFormat="1" ht="12.75" customHeight="1" x14ac:dyDescent="0.25">
      <c r="A117" s="417" t="s">
        <v>313</v>
      </c>
      <c r="B117" s="386"/>
      <c r="C117" s="386"/>
      <c r="D117" s="386"/>
      <c r="E117" s="387"/>
      <c r="F117" s="276"/>
      <c r="G117" s="274"/>
      <c r="H117" s="243"/>
      <c r="I117" s="245"/>
      <c r="J117" s="268"/>
    </row>
    <row r="118" spans="1:10" s="289" customFormat="1" ht="12.75" customHeight="1" x14ac:dyDescent="0.25">
      <c r="A118" s="384" t="s">
        <v>25</v>
      </c>
      <c r="B118" s="386"/>
      <c r="C118" s="386"/>
      <c r="D118" s="386"/>
      <c r="E118" s="275"/>
      <c r="F118" s="276"/>
      <c r="G118" s="274"/>
      <c r="H118" s="243"/>
      <c r="I118" s="245"/>
      <c r="J118" s="268"/>
    </row>
    <row r="119" spans="1:10" s="289" customFormat="1" ht="12.75" customHeight="1" x14ac:dyDescent="0.25">
      <c r="A119" s="417" t="s">
        <v>213</v>
      </c>
      <c r="B119" s="386"/>
      <c r="C119" s="386"/>
      <c r="D119" s="386"/>
      <c r="E119" s="275"/>
      <c r="F119" s="276"/>
      <c r="G119" s="274"/>
      <c r="H119" s="243"/>
      <c r="I119" s="245"/>
      <c r="J119" s="268"/>
    </row>
    <row r="120" spans="1:10" s="289" customFormat="1" ht="12.75" customHeight="1" x14ac:dyDescent="0.25">
      <c r="A120" s="417" t="s">
        <v>214</v>
      </c>
      <c r="B120" s="386"/>
      <c r="C120" s="386"/>
      <c r="D120" s="386"/>
      <c r="E120" s="275"/>
      <c r="F120" s="276"/>
      <c r="G120" s="274"/>
      <c r="H120" s="243"/>
      <c r="I120" s="245"/>
      <c r="J120" s="268"/>
    </row>
    <row r="121" spans="1:10" ht="13.5" customHeight="1" x14ac:dyDescent="0.25">
      <c r="A121" s="369" t="s">
        <v>290</v>
      </c>
      <c r="B121" s="576"/>
      <c r="C121" s="576"/>
      <c r="D121" s="576"/>
      <c r="E121" s="624"/>
      <c r="F121" s="255"/>
      <c r="G121" s="273"/>
      <c r="H121" s="286"/>
      <c r="I121" s="244"/>
      <c r="J121" s="266"/>
    </row>
    <row r="122" spans="1:10" ht="13.5" customHeight="1" x14ac:dyDescent="0.25">
      <c r="A122" s="369" t="s">
        <v>202</v>
      </c>
      <c r="B122" s="576"/>
      <c r="C122" s="576"/>
      <c r="D122" s="576"/>
      <c r="E122" s="624"/>
      <c r="F122" s="255"/>
      <c r="G122" s="273"/>
      <c r="H122" s="286"/>
      <c r="I122" s="280"/>
      <c r="J122" s="266"/>
    </row>
    <row r="123" spans="1:10" ht="13.5" customHeight="1" x14ac:dyDescent="0.25">
      <c r="A123" s="369" t="s">
        <v>306</v>
      </c>
      <c r="B123" s="576"/>
      <c r="C123" s="576"/>
      <c r="D123" s="576"/>
      <c r="E123" s="624"/>
      <c r="F123" s="255"/>
      <c r="G123" s="273"/>
      <c r="H123" s="286"/>
      <c r="I123" s="280"/>
      <c r="J123" s="266"/>
    </row>
    <row r="124" spans="1:10" x14ac:dyDescent="0.25">
      <c r="A124" s="399" t="s">
        <v>250</v>
      </c>
      <c r="B124" s="400"/>
      <c r="C124" s="400"/>
      <c r="D124" s="400"/>
      <c r="E124" s="623"/>
      <c r="F124" s="307">
        <f>SUM(F114:F123)</f>
        <v>0</v>
      </c>
      <c r="G124" s="283"/>
      <c r="H124" s="251">
        <f>SUM(H114:H123)</f>
        <v>0</v>
      </c>
      <c r="I124" s="260"/>
      <c r="J124" s="266"/>
    </row>
    <row r="125" spans="1:10" ht="11.25" customHeight="1" x14ac:dyDescent="0.25">
      <c r="A125" s="284"/>
      <c r="B125" s="285"/>
      <c r="C125" s="285"/>
      <c r="D125" s="285"/>
      <c r="E125" s="285"/>
      <c r="F125" s="248"/>
      <c r="G125" s="283"/>
      <c r="H125" s="249"/>
      <c r="I125" s="260"/>
      <c r="J125" s="266"/>
    </row>
    <row r="126" spans="1:10" s="289" customFormat="1" ht="23.25" customHeight="1" x14ac:dyDescent="0.25">
      <c r="A126" s="617" t="s">
        <v>258</v>
      </c>
      <c r="B126" s="618"/>
      <c r="C126" s="618"/>
      <c r="D126" s="618"/>
      <c r="E126" s="618"/>
      <c r="F126" s="618"/>
      <c r="G126" s="618"/>
      <c r="H126" s="618"/>
      <c r="I126" s="619"/>
      <c r="J126" s="268"/>
    </row>
    <row r="127" spans="1:10" s="289" customFormat="1" ht="9.75" customHeight="1" x14ac:dyDescent="0.25">
      <c r="A127" s="328"/>
      <c r="B127" s="329"/>
      <c r="C127" s="329"/>
      <c r="D127" s="329"/>
      <c r="E127" s="329"/>
      <c r="F127" s="329"/>
      <c r="G127" s="329"/>
      <c r="H127" s="329"/>
      <c r="I127" s="330"/>
      <c r="J127" s="268"/>
    </row>
    <row r="128" spans="1:10" x14ac:dyDescent="0.25">
      <c r="A128" s="399" t="s">
        <v>291</v>
      </c>
      <c r="B128" s="400"/>
      <c r="C128" s="400"/>
      <c r="D128" s="400"/>
      <c r="E128" s="400"/>
      <c r="F128" s="250">
        <f>SUM(F124-F95)</f>
        <v>0</v>
      </c>
      <c r="G128" s="283"/>
      <c r="H128" s="251">
        <f>SUM(H124-G95)</f>
        <v>0</v>
      </c>
      <c r="I128" s="260"/>
      <c r="J128" s="266"/>
    </row>
    <row r="129" spans="1:12" s="289" customFormat="1" ht="6.75" customHeight="1" x14ac:dyDescent="0.25">
      <c r="A129" s="620"/>
      <c r="B129" s="621"/>
      <c r="C129" s="621"/>
      <c r="D129" s="621"/>
      <c r="E129" s="621"/>
      <c r="F129" s="621"/>
      <c r="G129" s="621"/>
      <c r="H129" s="621"/>
      <c r="I129" s="622"/>
      <c r="J129" s="268"/>
    </row>
    <row r="130" spans="1:12" s="289" customFormat="1" ht="6.75" customHeight="1" x14ac:dyDescent="0.25">
      <c r="A130" s="408"/>
      <c r="B130" s="409"/>
      <c r="C130" s="409"/>
      <c r="D130" s="409"/>
      <c r="E130" s="409"/>
      <c r="F130" s="409"/>
      <c r="G130" s="409"/>
      <c r="H130" s="409"/>
      <c r="I130" s="410"/>
      <c r="J130" s="268"/>
    </row>
    <row r="131" spans="1:12" x14ac:dyDescent="0.25">
      <c r="A131" s="425" t="s">
        <v>216</v>
      </c>
      <c r="B131" s="426"/>
      <c r="C131" s="426"/>
      <c r="D131" s="427"/>
      <c r="E131" s="651"/>
      <c r="F131" s="429"/>
      <c r="G131" s="322"/>
      <c r="H131" s="294"/>
      <c r="I131" s="323"/>
      <c r="J131" s="181"/>
      <c r="K131" s="182"/>
      <c r="L131" s="183"/>
    </row>
    <row r="132" spans="1:12" x14ac:dyDescent="0.25">
      <c r="A132" s="430" t="s">
        <v>252</v>
      </c>
      <c r="B132" s="431"/>
      <c r="C132" s="431"/>
      <c r="D132" s="432"/>
      <c r="E132" s="652"/>
      <c r="F132" s="653"/>
      <c r="G132" s="293"/>
      <c r="H132" s="294"/>
      <c r="I132" s="295"/>
      <c r="J132" s="184"/>
      <c r="K132" s="182"/>
      <c r="L132" s="185"/>
    </row>
    <row r="133" spans="1:12" ht="7.5" customHeight="1" x14ac:dyDescent="0.25">
      <c r="A133" s="430"/>
      <c r="B133" s="654"/>
      <c r="C133" s="654"/>
      <c r="D133" s="654"/>
      <c r="E133" s="654"/>
      <c r="F133" s="654"/>
      <c r="G133" s="654"/>
      <c r="H133" s="654"/>
      <c r="I133" s="655"/>
      <c r="J133" s="184"/>
      <c r="K133" s="182"/>
      <c r="L133" s="185"/>
    </row>
    <row r="134" spans="1:12" x14ac:dyDescent="0.25">
      <c r="A134" s="430" t="s">
        <v>251</v>
      </c>
      <c r="B134" s="405"/>
      <c r="C134" s="405"/>
      <c r="D134" s="405"/>
      <c r="E134" s="440" t="e">
        <f>SUM(H114/G95)</f>
        <v>#DIV/0!</v>
      </c>
      <c r="F134" s="441"/>
      <c r="G134" s="327"/>
      <c r="H134" s="294"/>
      <c r="I134" s="295"/>
      <c r="J134" s="184"/>
      <c r="K134" s="182"/>
      <c r="L134" s="185"/>
    </row>
    <row r="135" spans="1:12" s="183" customFormat="1" ht="13.5" customHeight="1" x14ac:dyDescent="0.25">
      <c r="A135" s="296"/>
      <c r="B135" s="279"/>
      <c r="C135" s="279"/>
      <c r="D135" s="279"/>
      <c r="E135" s="279"/>
      <c r="F135" s="279"/>
      <c r="G135" s="279"/>
      <c r="H135" s="297"/>
      <c r="I135" s="298"/>
      <c r="J135" s="184"/>
      <c r="K135" s="182"/>
      <c r="L135" s="185"/>
    </row>
    <row r="136" spans="1:12" s="183" customFormat="1" ht="50.25" customHeight="1" x14ac:dyDescent="0.2">
      <c r="A136" s="442" t="s">
        <v>217</v>
      </c>
      <c r="B136" s="443"/>
      <c r="C136" s="443"/>
      <c r="D136" s="443"/>
      <c r="E136" s="443"/>
      <c r="F136" s="443"/>
      <c r="G136" s="443"/>
      <c r="H136" s="443"/>
      <c r="I136" s="444"/>
      <c r="J136" s="184"/>
      <c r="K136" s="182"/>
      <c r="L136" s="185"/>
    </row>
    <row r="137" spans="1:12" s="183" customFormat="1" ht="8.25" customHeight="1" thickBot="1" x14ac:dyDescent="0.25">
      <c r="A137" s="315"/>
      <c r="B137" s="316"/>
      <c r="C137" s="316"/>
      <c r="D137" s="316"/>
      <c r="E137" s="316"/>
      <c r="F137" s="316"/>
      <c r="G137" s="316"/>
      <c r="H137" s="316"/>
      <c r="I137" s="317"/>
      <c r="J137" s="184"/>
      <c r="K137" s="182"/>
      <c r="L137" s="185"/>
    </row>
    <row r="138" spans="1:12" s="183" customFormat="1" ht="15" customHeight="1" x14ac:dyDescent="0.2">
      <c r="A138" s="445" t="s">
        <v>218</v>
      </c>
      <c r="B138" s="446"/>
      <c r="C138" s="446"/>
      <c r="D138" s="446"/>
      <c r="E138" s="446"/>
      <c r="F138" s="446"/>
      <c r="G138" s="446"/>
      <c r="H138" s="446"/>
      <c r="I138" s="447"/>
      <c r="J138" s="184"/>
      <c r="K138" s="182"/>
      <c r="L138" s="185"/>
    </row>
    <row r="139" spans="1:12" s="183" customFormat="1" ht="14.25" customHeight="1" x14ac:dyDescent="0.2">
      <c r="A139" s="408" t="s">
        <v>219</v>
      </c>
      <c r="B139" s="409"/>
      <c r="C139" s="409"/>
      <c r="D139" s="409"/>
      <c r="E139" s="409"/>
      <c r="F139" s="409"/>
      <c r="G139" s="409"/>
      <c r="H139" s="409"/>
      <c r="I139" s="410"/>
      <c r="J139" s="181"/>
      <c r="K139" s="182"/>
      <c r="L139" s="182"/>
    </row>
    <row r="140" spans="1:12" s="183" customFormat="1" ht="15" customHeight="1" x14ac:dyDescent="0.2">
      <c r="A140" s="408"/>
      <c r="B140" s="409"/>
      <c r="C140" s="409"/>
      <c r="D140" s="409"/>
      <c r="E140" s="409"/>
      <c r="F140" s="409"/>
      <c r="G140" s="409"/>
      <c r="H140" s="409"/>
      <c r="I140" s="410"/>
      <c r="J140" s="181"/>
      <c r="K140" s="182"/>
      <c r="L140" s="182"/>
    </row>
    <row r="141" spans="1:12" s="183" customFormat="1" ht="21.75" customHeight="1" x14ac:dyDescent="0.2">
      <c r="A141" s="408"/>
      <c r="B141" s="409"/>
      <c r="C141" s="409"/>
      <c r="D141" s="409"/>
      <c r="E141" s="409"/>
      <c r="F141" s="409"/>
      <c r="G141" s="409"/>
      <c r="H141" s="409"/>
      <c r="I141" s="410"/>
      <c r="J141" s="181"/>
      <c r="K141" s="182"/>
      <c r="L141" s="182"/>
    </row>
    <row r="142" spans="1:12" s="183" customFormat="1" ht="23.25" customHeight="1" x14ac:dyDescent="0.2">
      <c r="A142" s="408"/>
      <c r="B142" s="409"/>
      <c r="C142" s="409"/>
      <c r="D142" s="409"/>
      <c r="E142" s="409"/>
      <c r="F142" s="409"/>
      <c r="G142" s="409"/>
      <c r="H142" s="409"/>
      <c r="I142" s="410"/>
      <c r="J142" s="186"/>
      <c r="K142" s="187"/>
      <c r="L142" s="187"/>
    </row>
    <row r="143" spans="1:12" s="183" customFormat="1" ht="7.5" customHeight="1" x14ac:dyDescent="0.2">
      <c r="A143" s="296"/>
      <c r="B143" s="312"/>
      <c r="C143" s="299"/>
      <c r="D143" s="299"/>
      <c r="E143" s="300"/>
      <c r="F143" s="299"/>
      <c r="G143" s="299"/>
      <c r="H143" s="300"/>
      <c r="I143" s="313"/>
      <c r="J143" s="181"/>
      <c r="K143" s="182"/>
      <c r="L143" s="182"/>
    </row>
    <row r="144" spans="1:12" s="183" customFormat="1" ht="14.25" customHeight="1" x14ac:dyDescent="0.2">
      <c r="A144" s="411" t="s">
        <v>300</v>
      </c>
      <c r="B144" s="412"/>
      <c r="C144" s="412"/>
      <c r="D144" s="412"/>
      <c r="E144" s="412"/>
      <c r="F144" s="412"/>
      <c r="G144" s="338"/>
      <c r="H144" s="339"/>
      <c r="I144" s="340"/>
      <c r="J144" s="181"/>
      <c r="K144" s="182"/>
      <c r="L144" s="182"/>
    </row>
    <row r="145" spans="1:12" s="183" customFormat="1" ht="14.25" customHeight="1" x14ac:dyDescent="0.2">
      <c r="A145" s="411"/>
      <c r="B145" s="412"/>
      <c r="C145" s="412"/>
      <c r="D145" s="412"/>
      <c r="E145" s="412"/>
      <c r="F145" s="412"/>
      <c r="G145" s="341"/>
      <c r="H145" s="342"/>
      <c r="I145" s="343"/>
      <c r="J145" s="181"/>
      <c r="K145" s="182"/>
      <c r="L145" s="182"/>
    </row>
    <row r="146" spans="1:12" s="183" customFormat="1" ht="6.75" customHeight="1" x14ac:dyDescent="0.25">
      <c r="A146" s="344"/>
      <c r="B146" s="345"/>
      <c r="C146" s="345"/>
      <c r="D146" s="345"/>
      <c r="E146" s="345"/>
      <c r="F146" s="346"/>
      <c r="G146" s="341"/>
      <c r="H146" s="342"/>
      <c r="I146" s="343"/>
      <c r="J146" s="181"/>
      <c r="K146" s="182"/>
      <c r="L146" s="182"/>
    </row>
    <row r="147" spans="1:12" s="183" customFormat="1" ht="14.25" customHeight="1" x14ac:dyDescent="0.2">
      <c r="A147" s="347"/>
      <c r="B147" s="348"/>
      <c r="C147" s="341"/>
      <c r="D147" s="413" t="s">
        <v>221</v>
      </c>
      <c r="E147" s="413"/>
      <c r="F147" s="413"/>
      <c r="G147" s="413"/>
      <c r="H147" s="413"/>
      <c r="I147" s="414"/>
      <c r="J147" s="181"/>
      <c r="K147" s="182"/>
      <c r="L147" s="182"/>
    </row>
    <row r="148" spans="1:12" s="183" customFormat="1" ht="14.25" customHeight="1" x14ac:dyDescent="0.2">
      <c r="A148" s="349"/>
      <c r="B148" s="341"/>
      <c r="C148" s="348"/>
      <c r="D148" s="413"/>
      <c r="E148" s="413"/>
      <c r="F148" s="413"/>
      <c r="G148" s="413"/>
      <c r="H148" s="413"/>
      <c r="I148" s="414"/>
      <c r="J148" s="186"/>
      <c r="K148" s="187"/>
      <c r="L148" s="187"/>
    </row>
    <row r="149" spans="1:12" s="191" customFormat="1" ht="22.5" customHeight="1" x14ac:dyDescent="0.2">
      <c r="A149" s="352"/>
      <c r="B149" s="353"/>
      <c r="C149" s="354"/>
      <c r="D149" s="649" t="s">
        <v>220</v>
      </c>
      <c r="E149" s="649"/>
      <c r="F149" s="649"/>
      <c r="G149" s="649"/>
      <c r="H149" s="649"/>
      <c r="I149" s="650"/>
      <c r="J149" s="188"/>
      <c r="K149" s="189"/>
      <c r="L149" s="190"/>
    </row>
    <row r="150" spans="1:12" s="191" customFormat="1" ht="15" hidden="1" customHeight="1" x14ac:dyDescent="0.2">
      <c r="A150" s="192"/>
      <c r="B150" s="193"/>
      <c r="C150" s="194"/>
      <c r="D150" s="189"/>
      <c r="E150" s="189"/>
      <c r="F150" s="189"/>
      <c r="G150" s="189"/>
      <c r="H150" s="189"/>
      <c r="I150" s="194"/>
      <c r="J150" s="200"/>
      <c r="K150" s="194"/>
      <c r="L150" s="194"/>
    </row>
    <row r="151" spans="1:12" s="191" customFormat="1" ht="18.75" customHeight="1" x14ac:dyDescent="0.2">
      <c r="A151" s="196"/>
      <c r="B151" s="197"/>
      <c r="C151" s="196"/>
      <c r="D151" s="188"/>
      <c r="E151" s="188"/>
      <c r="F151" s="188"/>
      <c r="G151" s="188"/>
      <c r="H151" s="188"/>
      <c r="I151" s="196"/>
      <c r="J151" s="196"/>
    </row>
  </sheetData>
  <sheetProtection password="F03F" sheet="1" objects="1" scenarios="1" insertColumns="0" insertRows="0" deleteColumns="0" deleteRows="0"/>
  <protectedRanges>
    <protectedRange sqref="A28:I28" name="Oblast39"/>
    <protectedRange sqref="A28:I28" name="Oblast34"/>
    <protectedRange sqref="A6:I6" name="Oblast45_1"/>
    <protectedRange sqref="D13:I13" name="Oblast43_1_1_1"/>
    <protectedRange sqref="C16:I16" name="Oblast41_1_1_1"/>
    <protectedRange sqref="H15:I15" name="Oblast42_1_1_1"/>
    <protectedRange sqref="I11:I12" name="Oblast44_1_1_1"/>
    <protectedRange sqref="B52:H54" name="Oblast1_1"/>
    <protectedRange sqref="A56:I58" name="Oblast4_1"/>
    <protectedRange sqref="C30:I32" name="Oblast33_1_1"/>
    <protectedRange sqref="E36:I36" name="Oblast27_1_1"/>
    <protectedRange sqref="F39:I39" name="Oblast25_1_1"/>
    <protectedRange sqref="C40:I40" name="Oblast23_1_1"/>
    <protectedRange sqref="A49:I49" name="Oblast17_1_1"/>
    <protectedRange sqref="F42:I42 F47:I47" name="Oblast15_1_1"/>
    <protectedRange sqref="B44:D44" name="Oblast13_1_1"/>
    <protectedRange sqref="E43:I44" name="Oblast12_1_1"/>
    <protectedRange sqref="B45:I46 B48:I48" name="Oblast14_1_1"/>
    <protectedRange sqref="A41:I41" name="Oblast16_1_1"/>
    <protectedRange sqref="B39:D39" name="Oblast24_1_1"/>
    <protectedRange sqref="A38:I38" name="Oblast26_1_1"/>
    <protectedRange sqref="B31" name="Oblast32_1_1"/>
    <protectedRange sqref="B35:D35" name="Oblast28_1_1_1"/>
  </protectedRanges>
  <customSheetViews>
    <customSheetView guid="{9D8F0199-9CB8-4FBA-852E-7E4A67D97509}" hiddenColumns="1" topLeftCell="A83">
      <selection activeCell="F110" sqref="F110:F111"/>
      <pageMargins left="0.7" right="0.7" top="0.78740157499999996" bottom="0.78740157499999996" header="0.3" footer="0.3"/>
      <pageSetup paperSize="9" orientation="portrait" r:id="rId1"/>
      <headerFooter>
        <oddHeader xml:space="preserve">&amp;LŽádost o dotaci _ Periodika&amp;R&amp;K000000Evidenční číslo projektu (vyplní MK) :     </oddHeader>
      </headerFooter>
    </customSheetView>
  </customSheetViews>
  <mergeCells count="148">
    <mergeCell ref="A99:E99"/>
    <mergeCell ref="A76:E76"/>
    <mergeCell ref="F79:H79"/>
    <mergeCell ref="A80:E80"/>
    <mergeCell ref="A100:E100"/>
    <mergeCell ref="A63:E63"/>
    <mergeCell ref="A64:E64"/>
    <mergeCell ref="A95:E95"/>
    <mergeCell ref="A96:I96"/>
    <mergeCell ref="A74:E74"/>
    <mergeCell ref="A75:E75"/>
    <mergeCell ref="A83:E83"/>
    <mergeCell ref="A84:E84"/>
    <mergeCell ref="A81:E81"/>
    <mergeCell ref="A82:E82"/>
    <mergeCell ref="A85:E85"/>
    <mergeCell ref="A86:E86"/>
    <mergeCell ref="A87:E87"/>
    <mergeCell ref="A89:E89"/>
    <mergeCell ref="D149:I149"/>
    <mergeCell ref="D147:I148"/>
    <mergeCell ref="A144:F145"/>
    <mergeCell ref="A139:I142"/>
    <mergeCell ref="A131:D131"/>
    <mergeCell ref="E131:F131"/>
    <mergeCell ref="A132:D132"/>
    <mergeCell ref="E132:F132"/>
    <mergeCell ref="A133:I133"/>
    <mergeCell ref="A134:D134"/>
    <mergeCell ref="E134:F134"/>
    <mergeCell ref="A136:I136"/>
    <mergeCell ref="A138:I138"/>
    <mergeCell ref="A1:I4"/>
    <mergeCell ref="A6:I6"/>
    <mergeCell ref="C13:I13"/>
    <mergeCell ref="A14:B14"/>
    <mergeCell ref="A13:B13"/>
    <mergeCell ref="A20:E20"/>
    <mergeCell ref="A23:E23"/>
    <mergeCell ref="A15:B15"/>
    <mergeCell ref="A25:E25"/>
    <mergeCell ref="E10:F10"/>
    <mergeCell ref="G10:I10"/>
    <mergeCell ref="C14:E14"/>
    <mergeCell ref="C15:I15"/>
    <mergeCell ref="A16:B16"/>
    <mergeCell ref="C16:I16"/>
    <mergeCell ref="A17:D17"/>
    <mergeCell ref="E17:I17"/>
    <mergeCell ref="A19:E19"/>
    <mergeCell ref="G23:I23"/>
    <mergeCell ref="A7:E7"/>
    <mergeCell ref="F7:I7"/>
    <mergeCell ref="A8:E8"/>
    <mergeCell ref="F8:I8"/>
    <mergeCell ref="A10:D10"/>
    <mergeCell ref="A106:E106"/>
    <mergeCell ref="A117:E117"/>
    <mergeCell ref="A122:E122"/>
    <mergeCell ref="A102:E102"/>
    <mergeCell ref="A30:B30"/>
    <mergeCell ref="C30:I31"/>
    <mergeCell ref="A32:B32"/>
    <mergeCell ref="A33:E33"/>
    <mergeCell ref="F33:I33"/>
    <mergeCell ref="B34:D34"/>
    <mergeCell ref="G34:I34"/>
    <mergeCell ref="B48:D48"/>
    <mergeCell ref="F48:I48"/>
    <mergeCell ref="A43:D43"/>
    <mergeCell ref="E43:I44"/>
    <mergeCell ref="B44:D44"/>
    <mergeCell ref="B45:I45"/>
    <mergeCell ref="F65:H65"/>
    <mergeCell ref="A90:E90"/>
    <mergeCell ref="A116:D116"/>
    <mergeCell ref="A118:D118"/>
    <mergeCell ref="A58:I58"/>
    <mergeCell ref="F112:H112"/>
    <mergeCell ref="A114:D114"/>
    <mergeCell ref="A130:I130"/>
    <mergeCell ref="A126:I126"/>
    <mergeCell ref="A129:I129"/>
    <mergeCell ref="A128:E128"/>
    <mergeCell ref="A124:E124"/>
    <mergeCell ref="A121:E121"/>
    <mergeCell ref="A71:E71"/>
    <mergeCell ref="A70:E70"/>
    <mergeCell ref="A69:E69"/>
    <mergeCell ref="F71:H71"/>
    <mergeCell ref="A79:E79"/>
    <mergeCell ref="A112:D112"/>
    <mergeCell ref="A103:C103"/>
    <mergeCell ref="D103:E103"/>
    <mergeCell ref="A104:E104"/>
    <mergeCell ref="A107:E107"/>
    <mergeCell ref="A123:E123"/>
    <mergeCell ref="A97:E97"/>
    <mergeCell ref="A108:E108"/>
    <mergeCell ref="A109:E109"/>
    <mergeCell ref="A119:D119"/>
    <mergeCell ref="A120:D120"/>
    <mergeCell ref="A115:D115"/>
    <mergeCell ref="A73:E73"/>
    <mergeCell ref="F97:H97"/>
    <mergeCell ref="A91:E91"/>
    <mergeCell ref="A105:E105"/>
    <mergeCell ref="A68:E68"/>
    <mergeCell ref="A67:E67"/>
    <mergeCell ref="A66:E66"/>
    <mergeCell ref="A49:I49"/>
    <mergeCell ref="A36:I36"/>
    <mergeCell ref="A92:E92"/>
    <mergeCell ref="A93:E93"/>
    <mergeCell ref="A40:D40"/>
    <mergeCell ref="E40:I40"/>
    <mergeCell ref="A41:I41"/>
    <mergeCell ref="E42:I42"/>
    <mergeCell ref="A56:I56"/>
    <mergeCell ref="A47:D47"/>
    <mergeCell ref="E47:I47"/>
    <mergeCell ref="A37:I37"/>
    <mergeCell ref="A42:D42"/>
    <mergeCell ref="A94:E94"/>
    <mergeCell ref="A101:E101"/>
    <mergeCell ref="B39:D39"/>
    <mergeCell ref="A72:E72"/>
    <mergeCell ref="A88:E88"/>
    <mergeCell ref="A65:E65"/>
    <mergeCell ref="H11:I11"/>
    <mergeCell ref="A11:G11"/>
    <mergeCell ref="H12:I12"/>
    <mergeCell ref="A12:G12"/>
    <mergeCell ref="A18:D18"/>
    <mergeCell ref="A27:I27"/>
    <mergeCell ref="B35:C35"/>
    <mergeCell ref="A61:E61"/>
    <mergeCell ref="G61:H61"/>
    <mergeCell ref="A38:I38"/>
    <mergeCell ref="F39:I39"/>
    <mergeCell ref="A50:I50"/>
    <mergeCell ref="A57:I57"/>
    <mergeCell ref="A55:I55"/>
    <mergeCell ref="A21:E21"/>
    <mergeCell ref="A22:E22"/>
    <mergeCell ref="A24:D24"/>
    <mergeCell ref="G24:I24"/>
    <mergeCell ref="A29:I29"/>
  </mergeCells>
  <dataValidations count="7">
    <dataValidation type="list" allowBlank="1" showInputMessage="1" showErrorMessage="1" sqref="F39:I39">
      <formula1>Kraj</formula1>
    </dataValidation>
    <dataValidation type="date" allowBlank="1" showInputMessage="1" showErrorMessage="1" sqref="P35">
      <formula1>41897</formula1>
      <formula2>41943</formula2>
    </dataValidation>
    <dataValidation type="list" allowBlank="1" showInputMessage="1" showErrorMessage="1" sqref="B39:D39">
      <formula1>Okres</formula1>
    </dataValidation>
    <dataValidation type="list" allowBlank="1" showInputMessage="1" showErrorMessage="1" sqref="B31">
      <formula1>DPH</formula1>
    </dataValidation>
    <dataValidation type="list" allowBlank="1" showInputMessage="1" showErrorMessage="1" sqref="B34:D34">
      <formula1>Podnikatelské</formula1>
    </dataValidation>
    <dataValidation type="list" allowBlank="1" showInputMessage="1" showErrorMessage="1" sqref="G34:I34">
      <formula1>Neziskové</formula1>
    </dataValidation>
    <dataValidation type="list" allowBlank="1" showInputMessage="1" showErrorMessage="1" sqref="G10:I10">
      <formula1>Okruhy</formula1>
    </dataValidation>
  </dataValidations>
  <pageMargins left="0.7" right="0.7" top="0.75" bottom="0.75" header="0.3" footer="0.3"/>
  <pageSetup paperSize="9" orientation="portrait" r:id="rId2"/>
  <headerFooter>
    <oddHeader xml:space="preserve">&amp;LVyúčtování dotace MK 2015_Literární akce
</oddHead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L13" sqref="L13"/>
    </sheetView>
  </sheetViews>
  <sheetFormatPr defaultRowHeight="15" x14ac:dyDescent="0.25"/>
  <cols>
    <col min="1" max="1" width="31.5703125" customWidth="1"/>
    <col min="2" max="2" width="42.5703125" customWidth="1"/>
    <col min="3" max="3" width="10.42578125" customWidth="1"/>
    <col min="5" max="5" width="23.28515625" customWidth="1"/>
    <col min="6" max="6" width="30.7109375" customWidth="1"/>
    <col min="8" max="8" width="13.140625" customWidth="1"/>
    <col min="12" max="12" width="31.42578125" customWidth="1"/>
    <col min="13" max="13" width="26.7109375" customWidth="1"/>
  </cols>
  <sheetData>
    <row r="1" spans="1:13" x14ac:dyDescent="0.25">
      <c r="A1" s="11"/>
      <c r="B1" s="11"/>
    </row>
    <row r="2" spans="1:13" x14ac:dyDescent="0.25">
      <c r="A2" s="11" t="s">
        <v>116</v>
      </c>
      <c r="B2" s="11" t="s">
        <v>119</v>
      </c>
      <c r="C2" s="1">
        <v>41897</v>
      </c>
      <c r="E2" s="2" t="s">
        <v>121</v>
      </c>
      <c r="F2" s="3" t="s">
        <v>122</v>
      </c>
      <c r="G2" t="s">
        <v>151</v>
      </c>
      <c r="H2" s="9" t="s">
        <v>191</v>
      </c>
      <c r="K2" t="s">
        <v>204</v>
      </c>
      <c r="L2" t="s">
        <v>116</v>
      </c>
      <c r="M2" t="s">
        <v>119</v>
      </c>
    </row>
    <row r="3" spans="1:13" x14ac:dyDescent="0.25">
      <c r="A3" s="11" t="s">
        <v>117</v>
      </c>
      <c r="B3" s="11" t="s">
        <v>120</v>
      </c>
      <c r="C3" s="1">
        <v>41898</v>
      </c>
      <c r="F3" s="3" t="s">
        <v>123</v>
      </c>
      <c r="G3" s="4" t="s">
        <v>152</v>
      </c>
      <c r="H3" s="9" t="s">
        <v>192</v>
      </c>
      <c r="K3" t="s">
        <v>205</v>
      </c>
      <c r="L3" t="s">
        <v>117</v>
      </c>
      <c r="M3" t="s">
        <v>120</v>
      </c>
    </row>
    <row r="4" spans="1:13" x14ac:dyDescent="0.25">
      <c r="A4" s="11" t="s">
        <v>137</v>
      </c>
      <c r="B4" s="11" t="s">
        <v>190</v>
      </c>
      <c r="C4" s="1">
        <v>41899</v>
      </c>
      <c r="E4" s="2" t="s">
        <v>27</v>
      </c>
      <c r="F4" s="3" t="s">
        <v>124</v>
      </c>
      <c r="G4" t="s">
        <v>153</v>
      </c>
      <c r="H4" s="9" t="s">
        <v>194</v>
      </c>
      <c r="L4" t="s">
        <v>137</v>
      </c>
      <c r="M4" t="s">
        <v>190</v>
      </c>
    </row>
    <row r="5" spans="1:13" x14ac:dyDescent="0.25">
      <c r="A5" s="11" t="s">
        <v>136</v>
      </c>
      <c r="B5" s="11" t="s">
        <v>26</v>
      </c>
      <c r="C5" s="1">
        <v>41900</v>
      </c>
      <c r="E5" t="s">
        <v>28</v>
      </c>
      <c r="F5" s="3" t="s">
        <v>125</v>
      </c>
      <c r="G5" s="4" t="s">
        <v>154</v>
      </c>
      <c r="H5" s="9" t="s">
        <v>193</v>
      </c>
      <c r="L5" t="s">
        <v>136</v>
      </c>
      <c r="M5" t="s">
        <v>26</v>
      </c>
    </row>
    <row r="6" spans="1:13" x14ac:dyDescent="0.25">
      <c r="A6" s="11" t="s">
        <v>138</v>
      </c>
      <c r="C6" s="1">
        <v>41901</v>
      </c>
      <c r="E6" t="s">
        <v>29</v>
      </c>
      <c r="F6" s="3" t="s">
        <v>126</v>
      </c>
      <c r="G6" t="s">
        <v>155</v>
      </c>
      <c r="L6" t="s">
        <v>138</v>
      </c>
    </row>
    <row r="7" spans="1:13" x14ac:dyDescent="0.25">
      <c r="A7" s="11" t="s">
        <v>139</v>
      </c>
      <c r="C7" s="1">
        <v>41902</v>
      </c>
      <c r="E7" t="s">
        <v>30</v>
      </c>
      <c r="F7" s="3" t="s">
        <v>127</v>
      </c>
      <c r="G7" s="4" t="s">
        <v>156</v>
      </c>
      <c r="L7" t="s">
        <v>139</v>
      </c>
    </row>
    <row r="8" spans="1:13" x14ac:dyDescent="0.25">
      <c r="A8" s="11" t="s">
        <v>118</v>
      </c>
      <c r="C8" s="1">
        <v>41903</v>
      </c>
      <c r="E8" t="s">
        <v>31</v>
      </c>
      <c r="F8" s="3" t="s">
        <v>128</v>
      </c>
      <c r="G8" t="s">
        <v>157</v>
      </c>
      <c r="L8" t="s">
        <v>118</v>
      </c>
    </row>
    <row r="9" spans="1:13" x14ac:dyDescent="0.25">
      <c r="A9" s="11" t="s">
        <v>140</v>
      </c>
      <c r="C9" s="1">
        <v>41904</v>
      </c>
      <c r="E9" t="s">
        <v>32</v>
      </c>
      <c r="F9" s="3" t="s">
        <v>129</v>
      </c>
      <c r="G9" s="4" t="s">
        <v>158</v>
      </c>
      <c r="L9" t="s">
        <v>140</v>
      </c>
    </row>
    <row r="10" spans="1:13" x14ac:dyDescent="0.25">
      <c r="A10" s="11" t="s">
        <v>26</v>
      </c>
      <c r="C10" s="1">
        <v>41905</v>
      </c>
      <c r="E10" t="s">
        <v>33</v>
      </c>
      <c r="F10" s="3" t="s">
        <v>130</v>
      </c>
      <c r="G10" t="s">
        <v>159</v>
      </c>
      <c r="L10" t="s">
        <v>26</v>
      </c>
    </row>
    <row r="11" spans="1:13" x14ac:dyDescent="0.25">
      <c r="C11" s="1">
        <v>41906</v>
      </c>
      <c r="E11" t="s">
        <v>34</v>
      </c>
      <c r="F11" s="3" t="s">
        <v>131</v>
      </c>
      <c r="G11" s="4" t="s">
        <v>160</v>
      </c>
    </row>
    <row r="12" spans="1:13" x14ac:dyDescent="0.25">
      <c r="C12" s="1">
        <v>41907</v>
      </c>
      <c r="E12" t="s">
        <v>35</v>
      </c>
      <c r="F12" s="3" t="s">
        <v>132</v>
      </c>
      <c r="G12" t="s">
        <v>161</v>
      </c>
    </row>
    <row r="13" spans="1:13" x14ac:dyDescent="0.25">
      <c r="C13" s="1">
        <v>41908</v>
      </c>
      <c r="E13" t="s">
        <v>36</v>
      </c>
      <c r="F13" s="3" t="s">
        <v>133</v>
      </c>
      <c r="G13" s="4" t="s">
        <v>162</v>
      </c>
    </row>
    <row r="14" spans="1:13" x14ac:dyDescent="0.25">
      <c r="C14" s="1">
        <v>41909</v>
      </c>
      <c r="E14" t="s">
        <v>37</v>
      </c>
      <c r="F14" s="3" t="s">
        <v>134</v>
      </c>
      <c r="G14" t="s">
        <v>163</v>
      </c>
    </row>
    <row r="15" spans="1:13" x14ac:dyDescent="0.25">
      <c r="C15" s="1">
        <v>41910</v>
      </c>
      <c r="E15" t="s">
        <v>38</v>
      </c>
      <c r="F15" s="3" t="s">
        <v>135</v>
      </c>
      <c r="G15" s="4" t="s">
        <v>164</v>
      </c>
    </row>
    <row r="16" spans="1:13" x14ac:dyDescent="0.25">
      <c r="C16" s="1">
        <v>41911</v>
      </c>
      <c r="E16" t="s">
        <v>39</v>
      </c>
      <c r="F16" s="3"/>
      <c r="G16" t="s">
        <v>165</v>
      </c>
    </row>
    <row r="17" spans="3:7" x14ac:dyDescent="0.25">
      <c r="C17" s="1">
        <v>41912</v>
      </c>
      <c r="G17" s="4" t="s">
        <v>166</v>
      </c>
    </row>
    <row r="18" spans="3:7" x14ac:dyDescent="0.25">
      <c r="C18" s="1">
        <v>41913</v>
      </c>
      <c r="E18" s="2" t="s">
        <v>41</v>
      </c>
      <c r="G18" t="s">
        <v>186</v>
      </c>
    </row>
    <row r="19" spans="3:7" x14ac:dyDescent="0.25">
      <c r="C19" s="1">
        <v>41914</v>
      </c>
      <c r="E19" t="s">
        <v>40</v>
      </c>
      <c r="G19" s="4" t="s">
        <v>187</v>
      </c>
    </row>
    <row r="20" spans="3:7" x14ac:dyDescent="0.25">
      <c r="C20" s="1">
        <v>41915</v>
      </c>
      <c r="E20" t="s">
        <v>42</v>
      </c>
      <c r="G20" t="s">
        <v>167</v>
      </c>
    </row>
    <row r="21" spans="3:7" x14ac:dyDescent="0.25">
      <c r="C21" s="1">
        <v>41916</v>
      </c>
      <c r="E21" t="s">
        <v>43</v>
      </c>
      <c r="G21" s="4" t="s">
        <v>168</v>
      </c>
    </row>
    <row r="22" spans="3:7" x14ac:dyDescent="0.25">
      <c r="C22" s="1">
        <v>41917</v>
      </c>
      <c r="E22" t="s">
        <v>44</v>
      </c>
      <c r="G22" t="s">
        <v>169</v>
      </c>
    </row>
    <row r="23" spans="3:7" x14ac:dyDescent="0.25">
      <c r="C23" s="1">
        <v>41918</v>
      </c>
      <c r="E23" t="s">
        <v>45</v>
      </c>
      <c r="G23" s="4" t="s">
        <v>170</v>
      </c>
    </row>
    <row r="24" spans="3:7" x14ac:dyDescent="0.25">
      <c r="C24" s="1">
        <v>41919</v>
      </c>
      <c r="E24" t="s">
        <v>46</v>
      </c>
      <c r="G24" t="s">
        <v>171</v>
      </c>
    </row>
    <row r="25" spans="3:7" x14ac:dyDescent="0.25">
      <c r="C25" s="1">
        <v>41920</v>
      </c>
      <c r="E25" t="s">
        <v>47</v>
      </c>
      <c r="G25" s="4" t="s">
        <v>172</v>
      </c>
    </row>
    <row r="26" spans="3:7" x14ac:dyDescent="0.25">
      <c r="C26" s="1">
        <v>41921</v>
      </c>
      <c r="G26" t="s">
        <v>173</v>
      </c>
    </row>
    <row r="27" spans="3:7" x14ac:dyDescent="0.25">
      <c r="C27" s="1">
        <v>41922</v>
      </c>
      <c r="E27" s="2" t="s">
        <v>48</v>
      </c>
      <c r="G27" s="4" t="s">
        <v>174</v>
      </c>
    </row>
    <row r="28" spans="3:7" x14ac:dyDescent="0.25">
      <c r="C28" s="1">
        <v>41923</v>
      </c>
      <c r="E28" t="s">
        <v>49</v>
      </c>
      <c r="G28" t="s">
        <v>175</v>
      </c>
    </row>
    <row r="29" spans="3:7" x14ac:dyDescent="0.25">
      <c r="C29" s="1">
        <v>41924</v>
      </c>
      <c r="E29" t="s">
        <v>50</v>
      </c>
      <c r="G29" s="4" t="s">
        <v>176</v>
      </c>
    </row>
    <row r="30" spans="3:7" x14ac:dyDescent="0.25">
      <c r="C30" s="1">
        <v>41925</v>
      </c>
      <c r="E30" t="s">
        <v>51</v>
      </c>
      <c r="G30" t="s">
        <v>177</v>
      </c>
    </row>
    <row r="31" spans="3:7" x14ac:dyDescent="0.25">
      <c r="C31" s="1">
        <v>41926</v>
      </c>
      <c r="E31" t="s">
        <v>52</v>
      </c>
      <c r="G31" s="4" t="s">
        <v>178</v>
      </c>
    </row>
    <row r="32" spans="3:7" x14ac:dyDescent="0.25">
      <c r="C32" s="1">
        <v>41927</v>
      </c>
      <c r="E32" t="s">
        <v>53</v>
      </c>
      <c r="G32" t="s">
        <v>141</v>
      </c>
    </row>
    <row r="33" spans="5:7" x14ac:dyDescent="0.25">
      <c r="E33" t="s">
        <v>54</v>
      </c>
      <c r="G33" s="4" t="s">
        <v>142</v>
      </c>
    </row>
    <row r="34" spans="5:7" x14ac:dyDescent="0.25">
      <c r="E34" t="s">
        <v>55</v>
      </c>
      <c r="G34" t="s">
        <v>143</v>
      </c>
    </row>
    <row r="35" spans="5:7" x14ac:dyDescent="0.25">
      <c r="G35" s="4" t="s">
        <v>144</v>
      </c>
    </row>
    <row r="36" spans="5:7" x14ac:dyDescent="0.25">
      <c r="E36" s="2" t="s">
        <v>56</v>
      </c>
      <c r="G36" t="s">
        <v>145</v>
      </c>
    </row>
    <row r="37" spans="5:7" x14ac:dyDescent="0.25">
      <c r="E37" t="s">
        <v>57</v>
      </c>
      <c r="G37" s="4" t="s">
        <v>146</v>
      </c>
    </row>
    <row r="38" spans="5:7" x14ac:dyDescent="0.25">
      <c r="E38" t="s">
        <v>58</v>
      </c>
      <c r="G38" t="s">
        <v>147</v>
      </c>
    </row>
    <row r="39" spans="5:7" x14ac:dyDescent="0.25">
      <c r="E39" t="s">
        <v>59</v>
      </c>
      <c r="G39" s="4" t="s">
        <v>148</v>
      </c>
    </row>
    <row r="40" spans="5:7" x14ac:dyDescent="0.25">
      <c r="G40" t="s">
        <v>149</v>
      </c>
    </row>
    <row r="41" spans="5:7" x14ac:dyDescent="0.25">
      <c r="E41" s="2" t="s">
        <v>60</v>
      </c>
      <c r="G41" s="4" t="s">
        <v>150</v>
      </c>
    </row>
    <row r="42" spans="5:7" x14ac:dyDescent="0.25">
      <c r="E42" t="s">
        <v>61</v>
      </c>
      <c r="G42" t="s">
        <v>179</v>
      </c>
    </row>
    <row r="43" spans="5:7" x14ac:dyDescent="0.25">
      <c r="E43" t="s">
        <v>62</v>
      </c>
      <c r="G43" s="4" t="s">
        <v>180</v>
      </c>
    </row>
    <row r="44" spans="5:7" x14ac:dyDescent="0.25">
      <c r="E44" t="s">
        <v>63</v>
      </c>
      <c r="G44" t="s">
        <v>181</v>
      </c>
    </row>
    <row r="45" spans="5:7" x14ac:dyDescent="0.25">
      <c r="E45" t="s">
        <v>64</v>
      </c>
      <c r="G45" s="4" t="s">
        <v>182</v>
      </c>
    </row>
    <row r="46" spans="5:7" x14ac:dyDescent="0.25">
      <c r="E46" t="s">
        <v>65</v>
      </c>
      <c r="G46" t="s">
        <v>183</v>
      </c>
    </row>
    <row r="47" spans="5:7" x14ac:dyDescent="0.25">
      <c r="E47" t="s">
        <v>66</v>
      </c>
      <c r="G47" s="4" t="s">
        <v>184</v>
      </c>
    </row>
    <row r="48" spans="5:7" x14ac:dyDescent="0.25">
      <c r="E48" t="s">
        <v>67</v>
      </c>
      <c r="G48" t="s">
        <v>185</v>
      </c>
    </row>
    <row r="49" spans="5:7" x14ac:dyDescent="0.25">
      <c r="G49" s="4"/>
    </row>
    <row r="50" spans="5:7" x14ac:dyDescent="0.25">
      <c r="E50" s="2" t="s">
        <v>68</v>
      </c>
    </row>
    <row r="51" spans="5:7" x14ac:dyDescent="0.25">
      <c r="E51" t="s">
        <v>69</v>
      </c>
      <c r="G51" s="4"/>
    </row>
    <row r="52" spans="5:7" x14ac:dyDescent="0.25">
      <c r="E52" t="s">
        <v>70</v>
      </c>
    </row>
    <row r="53" spans="5:7" x14ac:dyDescent="0.25">
      <c r="E53" t="s">
        <v>71</v>
      </c>
      <c r="G53" s="4"/>
    </row>
    <row r="54" spans="5:7" x14ac:dyDescent="0.25">
      <c r="E54" t="s">
        <v>72</v>
      </c>
    </row>
    <row r="56" spans="5:7" x14ac:dyDescent="0.25">
      <c r="E56" s="2" t="s">
        <v>73</v>
      </c>
    </row>
    <row r="57" spans="5:7" x14ac:dyDescent="0.25">
      <c r="E57" t="s">
        <v>74</v>
      </c>
    </row>
    <row r="58" spans="5:7" x14ac:dyDescent="0.25">
      <c r="E58" t="s">
        <v>75</v>
      </c>
    </row>
    <row r="59" spans="5:7" x14ac:dyDescent="0.25">
      <c r="E59" t="s">
        <v>76</v>
      </c>
    </row>
    <row r="60" spans="5:7" x14ac:dyDescent="0.25">
      <c r="E60" t="s">
        <v>77</v>
      </c>
    </row>
    <row r="61" spans="5:7" x14ac:dyDescent="0.25">
      <c r="E61" t="s">
        <v>78</v>
      </c>
    </row>
    <row r="63" spans="5:7" x14ac:dyDescent="0.25">
      <c r="E63" s="2" t="s">
        <v>79</v>
      </c>
    </row>
    <row r="64" spans="5:7" x14ac:dyDescent="0.25">
      <c r="E64" t="s">
        <v>80</v>
      </c>
    </row>
    <row r="65" spans="5:5" x14ac:dyDescent="0.25">
      <c r="E65" t="s">
        <v>81</v>
      </c>
    </row>
    <row r="66" spans="5:5" x14ac:dyDescent="0.25">
      <c r="E66" t="s">
        <v>82</v>
      </c>
    </row>
    <row r="67" spans="5:5" x14ac:dyDescent="0.25">
      <c r="E67" t="s">
        <v>83</v>
      </c>
    </row>
    <row r="69" spans="5:5" x14ac:dyDescent="0.25">
      <c r="E69" s="2" t="s">
        <v>84</v>
      </c>
    </row>
    <row r="70" spans="5:5" x14ac:dyDescent="0.25">
      <c r="E70" t="s">
        <v>85</v>
      </c>
    </row>
    <row r="71" spans="5:5" x14ac:dyDescent="0.25">
      <c r="E71" t="s">
        <v>86</v>
      </c>
    </row>
    <row r="72" spans="5:5" x14ac:dyDescent="0.25">
      <c r="E72" t="s">
        <v>87</v>
      </c>
    </row>
    <row r="73" spans="5:5" x14ac:dyDescent="0.25">
      <c r="E73" t="s">
        <v>88</v>
      </c>
    </row>
    <row r="74" spans="5:5" x14ac:dyDescent="0.25">
      <c r="E74" t="s">
        <v>89</v>
      </c>
    </row>
    <row r="76" spans="5:5" x14ac:dyDescent="0.25">
      <c r="E76" s="2" t="s">
        <v>90</v>
      </c>
    </row>
    <row r="77" spans="5:5" x14ac:dyDescent="0.25">
      <c r="E77" t="s">
        <v>91</v>
      </c>
    </row>
    <row r="78" spans="5:5" x14ac:dyDescent="0.25">
      <c r="E78" t="s">
        <v>92</v>
      </c>
    </row>
    <row r="79" spans="5:5" x14ac:dyDescent="0.25">
      <c r="E79" t="s">
        <v>93</v>
      </c>
    </row>
    <row r="80" spans="5:5" x14ac:dyDescent="0.25">
      <c r="E80" t="s">
        <v>94</v>
      </c>
    </row>
    <row r="81" spans="5:5" x14ac:dyDescent="0.25">
      <c r="E81" t="s">
        <v>95</v>
      </c>
    </row>
    <row r="82" spans="5:5" x14ac:dyDescent="0.25">
      <c r="E82" t="s">
        <v>96</v>
      </c>
    </row>
    <row r="83" spans="5:5" x14ac:dyDescent="0.25">
      <c r="E83" t="s">
        <v>97</v>
      </c>
    </row>
    <row r="85" spans="5:5" x14ac:dyDescent="0.25">
      <c r="E85" s="2" t="s">
        <v>98</v>
      </c>
    </row>
    <row r="86" spans="5:5" x14ac:dyDescent="0.25">
      <c r="E86" t="s">
        <v>99</v>
      </c>
    </row>
    <row r="87" spans="5:5" x14ac:dyDescent="0.25">
      <c r="E87" t="s">
        <v>100</v>
      </c>
    </row>
    <row r="88" spans="5:5" x14ac:dyDescent="0.25">
      <c r="E88" t="s">
        <v>101</v>
      </c>
    </row>
    <row r="89" spans="5:5" x14ac:dyDescent="0.25">
      <c r="E89" t="s">
        <v>102</v>
      </c>
    </row>
    <row r="90" spans="5:5" x14ac:dyDescent="0.25">
      <c r="E90" t="s">
        <v>103</v>
      </c>
    </row>
    <row r="92" spans="5:5" x14ac:dyDescent="0.25">
      <c r="E92" s="2" t="s">
        <v>104</v>
      </c>
    </row>
    <row r="93" spans="5:5" x14ac:dyDescent="0.25">
      <c r="E93" t="s">
        <v>105</v>
      </c>
    </row>
    <row r="94" spans="5:5" x14ac:dyDescent="0.25">
      <c r="E94" t="s">
        <v>106</v>
      </c>
    </row>
    <row r="95" spans="5:5" x14ac:dyDescent="0.25">
      <c r="E95" t="s">
        <v>107</v>
      </c>
    </row>
    <row r="96" spans="5:5" x14ac:dyDescent="0.25">
      <c r="E96" t="s">
        <v>108</v>
      </c>
    </row>
    <row r="98" spans="5:5" x14ac:dyDescent="0.25">
      <c r="E98" s="2" t="s">
        <v>109</v>
      </c>
    </row>
    <row r="99" spans="5:5" x14ac:dyDescent="0.25">
      <c r="E99" t="s">
        <v>110</v>
      </c>
    </row>
    <row r="100" spans="5:5" x14ac:dyDescent="0.25">
      <c r="E100" t="s">
        <v>111</v>
      </c>
    </row>
    <row r="101" spans="5:5" x14ac:dyDescent="0.25">
      <c r="E101" t="s">
        <v>112</v>
      </c>
    </row>
    <row r="102" spans="5:5" x14ac:dyDescent="0.25">
      <c r="E102" t="s">
        <v>113</v>
      </c>
    </row>
    <row r="103" spans="5:5" x14ac:dyDescent="0.25">
      <c r="E103" t="s">
        <v>114</v>
      </c>
    </row>
    <row r="104" spans="5:5" x14ac:dyDescent="0.25">
      <c r="E104" t="s">
        <v>115</v>
      </c>
    </row>
  </sheetData>
  <dataValidations count="1">
    <dataValidation type="date" allowBlank="1" showInputMessage="1" showErrorMessage="1" sqref="C2 C4 C6 C8 C10 C12 C14 C16 C18 C20 C22 C24 C26 C28 C30:C31">
      <formula1>41897</formula1>
      <formula2>41943</formula2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5"/>
  <sheetViews>
    <sheetView tabSelected="1" topLeftCell="E4" zoomScaleNormal="100" workbookViewId="0">
      <selection activeCell="K40" sqref="K40"/>
    </sheetView>
  </sheetViews>
  <sheetFormatPr defaultRowHeight="15" x14ac:dyDescent="0.25"/>
  <cols>
    <col min="1" max="1" width="12.5703125" style="169" customWidth="1"/>
    <col min="2" max="2" width="14.28515625" style="169" customWidth="1"/>
    <col min="3" max="3" width="15.85546875" style="169" customWidth="1"/>
    <col min="4" max="4" width="33.42578125" style="169" customWidth="1"/>
    <col min="5" max="5" width="25" style="169" customWidth="1"/>
    <col min="6" max="6" width="12" style="169" customWidth="1"/>
    <col min="7" max="7" width="9.140625" style="169"/>
    <col min="8" max="8" width="2.28515625" style="169" customWidth="1"/>
    <col min="9" max="16384" width="9.140625" style="169"/>
  </cols>
  <sheetData>
    <row r="2" spans="1:8" ht="23.25" customHeight="1" x14ac:dyDescent="0.3">
      <c r="A2" s="680" t="s">
        <v>314</v>
      </c>
      <c r="B2" s="681"/>
      <c r="C2" s="681"/>
      <c r="D2" s="681"/>
      <c r="E2" s="681"/>
      <c r="F2" s="681"/>
      <c r="G2" s="681"/>
      <c r="H2" s="121"/>
    </row>
    <row r="3" spans="1:8" x14ac:dyDescent="0.25">
      <c r="A3" s="160" t="s">
        <v>285</v>
      </c>
      <c r="B3" s="161"/>
      <c r="C3" s="161"/>
      <c r="D3" s="161"/>
      <c r="E3" s="22"/>
      <c r="F3" s="22"/>
      <c r="G3" s="23"/>
      <c r="H3" s="126"/>
    </row>
    <row r="4" spans="1:8" ht="26.25" customHeight="1" x14ac:dyDescent="0.25">
      <c r="A4" s="682" t="s">
        <v>286</v>
      </c>
      <c r="B4" s="437"/>
      <c r="C4" s="437"/>
      <c r="D4" s="437"/>
      <c r="E4" s="437"/>
      <c r="F4" s="437"/>
      <c r="G4" s="438"/>
      <c r="H4" s="126"/>
    </row>
    <row r="5" spans="1:8" x14ac:dyDescent="0.25">
      <c r="A5" s="24" t="s">
        <v>240</v>
      </c>
      <c r="B5" s="25"/>
      <c r="C5" s="25"/>
      <c r="D5" s="25"/>
      <c r="E5" s="25"/>
      <c r="F5" s="25"/>
      <c r="G5" s="26"/>
      <c r="H5" s="127"/>
    </row>
    <row r="6" spans="1:8" x14ac:dyDescent="0.25">
      <c r="A6" s="56" t="s">
        <v>262</v>
      </c>
      <c r="B6" s="57"/>
      <c r="C6" s="57"/>
      <c r="D6" s="57"/>
      <c r="E6" s="57"/>
      <c r="F6" s="57"/>
      <c r="G6" s="57"/>
      <c r="H6" s="128"/>
    </row>
    <row r="7" spans="1:8" ht="39" customHeight="1" x14ac:dyDescent="0.25">
      <c r="A7" s="58" t="s">
        <v>263</v>
      </c>
      <c r="B7" s="59" t="s">
        <v>264</v>
      </c>
      <c r="C7" s="59" t="s">
        <v>265</v>
      </c>
      <c r="D7" s="59" t="s">
        <v>266</v>
      </c>
      <c r="E7" s="60" t="s">
        <v>239</v>
      </c>
      <c r="F7" s="61" t="s">
        <v>323</v>
      </c>
      <c r="G7" s="62" t="s">
        <v>267</v>
      </c>
      <c r="H7" s="129"/>
    </row>
    <row r="8" spans="1:8" x14ac:dyDescent="0.25">
      <c r="A8" s="685"/>
      <c r="B8" s="686"/>
      <c r="C8" s="686"/>
      <c r="D8" s="147" t="s">
        <v>283</v>
      </c>
      <c r="E8" s="148"/>
      <c r="F8" s="149"/>
      <c r="G8" s="150"/>
      <c r="H8" s="128"/>
    </row>
    <row r="9" spans="1:8" x14ac:dyDescent="0.25">
      <c r="A9" s="66" t="s">
        <v>268</v>
      </c>
      <c r="B9" s="66" t="s">
        <v>269</v>
      </c>
      <c r="C9" s="66" t="s">
        <v>308</v>
      </c>
      <c r="D9" s="66" t="s">
        <v>270</v>
      </c>
      <c r="E9" s="66" t="s">
        <v>278</v>
      </c>
      <c r="F9" s="151">
        <v>7500</v>
      </c>
      <c r="G9" s="153">
        <v>4000</v>
      </c>
      <c r="H9" s="146"/>
    </row>
    <row r="10" spans="1:8" x14ac:dyDescent="0.25">
      <c r="A10" s="66" t="s">
        <v>309</v>
      </c>
      <c r="B10" s="66" t="s">
        <v>271</v>
      </c>
      <c r="C10" s="66"/>
      <c r="D10" s="66" t="s">
        <v>270</v>
      </c>
      <c r="E10" s="66" t="s">
        <v>279</v>
      </c>
      <c r="F10" s="152">
        <v>4000</v>
      </c>
      <c r="G10" s="153">
        <v>4000</v>
      </c>
      <c r="H10" s="146"/>
    </row>
    <row r="11" spans="1:8" x14ac:dyDescent="0.25">
      <c r="A11" s="676" t="s">
        <v>289</v>
      </c>
      <c r="B11" s="677"/>
      <c r="C11" s="678"/>
      <c r="D11" s="64"/>
      <c r="E11" s="65"/>
      <c r="F11" s="151"/>
      <c r="G11" s="154"/>
      <c r="H11" s="132"/>
    </row>
    <row r="12" spans="1:8" ht="15.75" thickBot="1" x14ac:dyDescent="0.3">
      <c r="A12" s="63" t="s">
        <v>292</v>
      </c>
      <c r="B12" s="66" t="s">
        <v>273</v>
      </c>
      <c r="C12" s="63"/>
      <c r="D12" s="66" t="s">
        <v>281</v>
      </c>
      <c r="E12" s="66" t="s">
        <v>274</v>
      </c>
      <c r="F12" s="153">
        <v>45000</v>
      </c>
      <c r="G12" s="153">
        <v>20000</v>
      </c>
      <c r="H12" s="132"/>
    </row>
    <row r="13" spans="1:8" ht="15.75" thickBot="1" x14ac:dyDescent="0.3">
      <c r="A13" s="67"/>
      <c r="B13" s="68"/>
      <c r="C13" s="68"/>
      <c r="D13" s="75" t="s">
        <v>275</v>
      </c>
      <c r="E13" s="68"/>
      <c r="F13" s="145">
        <f>SUM(F9:F12)</f>
        <v>56500</v>
      </c>
      <c r="G13" s="70">
        <v>28000</v>
      </c>
      <c r="H13" s="132"/>
    </row>
    <row r="14" spans="1:8" x14ac:dyDescent="0.25">
      <c r="A14" s="683"/>
      <c r="B14" s="684"/>
      <c r="C14" s="684"/>
      <c r="D14" s="71" t="s">
        <v>284</v>
      </c>
      <c r="E14" s="72"/>
      <c r="F14" s="73"/>
      <c r="G14" s="73"/>
      <c r="H14" s="128"/>
    </row>
    <row r="15" spans="1:8" ht="15.75" thickBot="1" x14ac:dyDescent="0.3">
      <c r="A15" s="74" t="s">
        <v>310</v>
      </c>
      <c r="B15" s="74" t="s">
        <v>272</v>
      </c>
      <c r="C15" s="74" t="s">
        <v>308</v>
      </c>
      <c r="D15" s="74" t="s">
        <v>280</v>
      </c>
      <c r="E15" s="74" t="s">
        <v>282</v>
      </c>
      <c r="F15" s="151">
        <v>71685</v>
      </c>
      <c r="G15" s="151">
        <v>60000</v>
      </c>
      <c r="H15" s="131"/>
    </row>
    <row r="16" spans="1:8" ht="15.75" thickBot="1" x14ac:dyDescent="0.3">
      <c r="A16" s="67"/>
      <c r="B16" s="68"/>
      <c r="C16" s="68"/>
      <c r="D16" s="75" t="s">
        <v>275</v>
      </c>
      <c r="E16" s="68"/>
      <c r="F16" s="69">
        <f>SUM(F15:F15)</f>
        <v>71685</v>
      </c>
      <c r="G16" s="70">
        <v>60000</v>
      </c>
      <c r="H16" s="132"/>
    </row>
    <row r="17" spans="1:9" ht="9" customHeight="1" x14ac:dyDescent="0.25">
      <c r="A17" s="53"/>
      <c r="B17" s="27"/>
      <c r="C17" s="27"/>
      <c r="D17" s="27"/>
      <c r="E17" s="27"/>
      <c r="F17" s="27"/>
      <c r="G17" s="27"/>
      <c r="H17" s="128"/>
    </row>
    <row r="18" spans="1:9" ht="17.25" customHeight="1" x14ac:dyDescent="0.3">
      <c r="A18" s="680" t="s">
        <v>315</v>
      </c>
      <c r="B18" s="681"/>
      <c r="C18" s="681"/>
      <c r="D18" s="681"/>
      <c r="E18" s="681"/>
      <c r="F18" s="681"/>
      <c r="G18" s="681"/>
      <c r="H18" s="121"/>
    </row>
    <row r="19" spans="1:9" ht="36.75" x14ac:dyDescent="0.25">
      <c r="A19" s="138" t="s">
        <v>238</v>
      </c>
      <c r="B19" s="139" t="s">
        <v>276</v>
      </c>
      <c r="C19" s="139" t="s">
        <v>265</v>
      </c>
      <c r="D19" s="139" t="s">
        <v>277</v>
      </c>
      <c r="E19" s="140" t="s">
        <v>239</v>
      </c>
      <c r="F19" s="139" t="s">
        <v>323</v>
      </c>
      <c r="G19" s="141" t="s">
        <v>267</v>
      </c>
      <c r="H19" s="129"/>
    </row>
    <row r="20" spans="1:9" ht="4.5" customHeight="1" x14ac:dyDescent="0.25">
      <c r="A20" s="32"/>
      <c r="B20" s="33"/>
      <c r="C20" s="33"/>
      <c r="D20" s="33"/>
      <c r="E20" s="33"/>
      <c r="F20" s="54"/>
      <c r="G20" s="34"/>
      <c r="H20" s="132"/>
    </row>
    <row r="21" spans="1:9" x14ac:dyDescent="0.25">
      <c r="A21" s="687" t="s">
        <v>316</v>
      </c>
      <c r="B21" s="688"/>
      <c r="C21" s="688"/>
      <c r="D21" s="688"/>
      <c r="E21" s="688"/>
      <c r="F21" s="103"/>
      <c r="G21" s="104"/>
      <c r="H21" s="130"/>
    </row>
    <row r="22" spans="1:9" x14ac:dyDescent="0.25">
      <c r="A22" s="95"/>
      <c r="B22" s="95"/>
      <c r="C22" s="95"/>
      <c r="D22" s="95"/>
      <c r="E22" s="96"/>
      <c r="F22" s="133"/>
      <c r="G22" s="41"/>
      <c r="H22" s="131"/>
    </row>
    <row r="23" spans="1:9" x14ac:dyDescent="0.25">
      <c r="A23" s="95"/>
      <c r="B23" s="95"/>
      <c r="C23" s="95"/>
      <c r="D23" s="95"/>
      <c r="E23" s="96"/>
      <c r="F23" s="134"/>
      <c r="G23" s="42"/>
      <c r="H23" s="131"/>
    </row>
    <row r="24" spans="1:9" x14ac:dyDescent="0.25">
      <c r="A24" s="95"/>
      <c r="B24" s="95"/>
      <c r="C24" s="95"/>
      <c r="D24" s="95"/>
      <c r="E24" s="96"/>
      <c r="F24" s="155"/>
      <c r="G24" s="42"/>
      <c r="H24" s="131"/>
    </row>
    <row r="25" spans="1:9" x14ac:dyDescent="0.25">
      <c r="A25" s="97"/>
      <c r="B25" s="97"/>
      <c r="C25" s="97"/>
      <c r="D25" s="97"/>
      <c r="E25" s="97"/>
      <c r="F25" s="135"/>
      <c r="G25" s="42"/>
      <c r="H25" s="131"/>
    </row>
    <row r="26" spans="1:9" x14ac:dyDescent="0.25">
      <c r="A26" s="98"/>
      <c r="B26" s="98"/>
      <c r="C26" s="98"/>
      <c r="D26" s="98"/>
      <c r="E26" s="99"/>
      <c r="F26" s="135"/>
      <c r="G26" s="42"/>
      <c r="H26" s="131"/>
    </row>
    <row r="27" spans="1:9" ht="15.75" thickBot="1" x14ac:dyDescent="0.3">
      <c r="A27" s="100"/>
      <c r="B27" s="100"/>
      <c r="C27" s="100"/>
      <c r="D27" s="101"/>
      <c r="E27" s="102"/>
      <c r="F27" s="135"/>
      <c r="G27" s="43"/>
      <c r="H27" s="131"/>
      <c r="I27" s="30"/>
    </row>
    <row r="28" spans="1:9" x14ac:dyDescent="0.25">
      <c r="A28" s="679"/>
      <c r="B28" s="674"/>
      <c r="C28" s="674"/>
      <c r="D28" s="105" t="s">
        <v>275</v>
      </c>
      <c r="E28" s="163"/>
      <c r="F28" s="106">
        <f>SUM(F22:F27)</f>
        <v>0</v>
      </c>
      <c r="G28" s="162">
        <f>SUM(G22:G27)</f>
        <v>0</v>
      </c>
      <c r="H28" s="121"/>
    </row>
    <row r="29" spans="1:9" ht="6" customHeight="1" x14ac:dyDescent="0.25">
      <c r="A29" s="166"/>
      <c r="B29" s="167"/>
      <c r="C29" s="167"/>
      <c r="D29" s="105"/>
      <c r="E29" s="163"/>
      <c r="F29" s="156"/>
      <c r="G29" s="107"/>
      <c r="H29" s="121"/>
    </row>
    <row r="30" spans="1:9" ht="9.75" customHeight="1" x14ac:dyDescent="0.25">
      <c r="A30" s="38"/>
      <c r="B30" s="39"/>
      <c r="C30" s="39"/>
      <c r="D30" s="39"/>
      <c r="E30" s="39"/>
      <c r="F30" s="35"/>
      <c r="G30" s="36"/>
      <c r="H30" s="121"/>
    </row>
    <row r="31" spans="1:9" x14ac:dyDescent="0.25">
      <c r="A31" s="673" t="s">
        <v>317</v>
      </c>
      <c r="B31" s="674"/>
      <c r="C31" s="674"/>
      <c r="D31" s="674"/>
      <c r="E31" s="675"/>
      <c r="F31" s="103"/>
      <c r="G31" s="109"/>
      <c r="H31" s="121"/>
    </row>
    <row r="32" spans="1:9" x14ac:dyDescent="0.25">
      <c r="A32" s="44"/>
      <c r="B32" s="44"/>
      <c r="C32" s="44"/>
      <c r="D32" s="44"/>
      <c r="E32" s="44"/>
      <c r="F32" s="136"/>
      <c r="G32" s="47"/>
      <c r="H32" s="121"/>
      <c r="I32" s="37"/>
    </row>
    <row r="33" spans="1:9" x14ac:dyDescent="0.25">
      <c r="A33" s="44"/>
      <c r="B33" s="44"/>
      <c r="C33" s="44"/>
      <c r="D33" s="44"/>
      <c r="E33" s="44"/>
      <c r="F33" s="136"/>
      <c r="G33" s="47"/>
      <c r="H33" s="121"/>
      <c r="I33" s="37"/>
    </row>
    <row r="34" spans="1:9" x14ac:dyDescent="0.25">
      <c r="A34" s="44"/>
      <c r="B34" s="44"/>
      <c r="C34" s="44"/>
      <c r="D34" s="44"/>
      <c r="E34" s="44"/>
      <c r="F34" s="136"/>
      <c r="G34" s="47"/>
      <c r="H34" s="121"/>
      <c r="I34" s="37"/>
    </row>
    <row r="35" spans="1:9" ht="15.75" thickBot="1" x14ac:dyDescent="0.3">
      <c r="A35" s="46"/>
      <c r="B35" s="46"/>
      <c r="C35" s="46"/>
      <c r="D35" s="46"/>
      <c r="E35" s="46"/>
      <c r="F35" s="137"/>
      <c r="G35" s="48"/>
      <c r="H35" s="121"/>
      <c r="I35" s="37"/>
    </row>
    <row r="36" spans="1:9" x14ac:dyDescent="0.25">
      <c r="A36" s="679"/>
      <c r="B36" s="674"/>
      <c r="C36" s="674"/>
      <c r="D36" s="105" t="s">
        <v>275</v>
      </c>
      <c r="E36" s="163"/>
      <c r="F36" s="106">
        <f>SUM(F32:F35)</f>
        <v>0</v>
      </c>
      <c r="G36" s="110">
        <f>SUM(G32:G35)</f>
        <v>0</v>
      </c>
      <c r="H36" s="121"/>
    </row>
    <row r="37" spans="1:9" ht="5.25" customHeight="1" x14ac:dyDescent="0.25">
      <c r="A37" s="29"/>
      <c r="B37" s="31"/>
      <c r="C37" s="31"/>
      <c r="D37" s="31"/>
      <c r="E37" s="31"/>
      <c r="F37" s="35"/>
      <c r="G37" s="34"/>
      <c r="H37" s="121"/>
    </row>
    <row r="38" spans="1:9" x14ac:dyDescent="0.25">
      <c r="A38" s="673" t="s">
        <v>318</v>
      </c>
      <c r="B38" s="674"/>
      <c r="C38" s="674"/>
      <c r="D38" s="674"/>
      <c r="E38" s="675"/>
      <c r="F38" s="103"/>
      <c r="G38" s="111"/>
      <c r="H38" s="121"/>
    </row>
    <row r="39" spans="1:9" x14ac:dyDescent="0.25">
      <c r="A39" s="44"/>
      <c r="B39" s="44"/>
      <c r="C39" s="44"/>
      <c r="D39" s="44"/>
      <c r="E39" s="44"/>
      <c r="F39" s="133"/>
      <c r="G39" s="47"/>
      <c r="H39" s="121"/>
    </row>
    <row r="40" spans="1:9" x14ac:dyDescent="0.25">
      <c r="A40" s="45"/>
      <c r="B40" s="45"/>
      <c r="C40" s="45"/>
      <c r="D40" s="45"/>
      <c r="E40" s="45"/>
      <c r="F40" s="134"/>
      <c r="G40" s="47"/>
      <c r="H40" s="121"/>
    </row>
    <row r="41" spans="1:9" x14ac:dyDescent="0.25">
      <c r="A41" s="45"/>
      <c r="B41" s="45"/>
      <c r="C41" s="45"/>
      <c r="D41" s="45"/>
      <c r="E41" s="45"/>
      <c r="F41" s="134"/>
      <c r="G41" s="47"/>
      <c r="H41" s="121"/>
    </row>
    <row r="42" spans="1:9" x14ac:dyDescent="0.25">
      <c r="A42" s="45"/>
      <c r="B42" s="45"/>
      <c r="C42" s="45"/>
      <c r="D42" s="45"/>
      <c r="E42" s="45"/>
      <c r="F42" s="134"/>
      <c r="G42" s="47"/>
      <c r="H42" s="121"/>
    </row>
    <row r="43" spans="1:9" x14ac:dyDescent="0.25">
      <c r="A43" s="45"/>
      <c r="B43" s="45"/>
      <c r="C43" s="45"/>
      <c r="D43" s="45"/>
      <c r="E43" s="45"/>
      <c r="F43" s="134"/>
      <c r="G43" s="47"/>
      <c r="H43" s="121"/>
    </row>
    <row r="44" spans="1:9" ht="15.75" thickBot="1" x14ac:dyDescent="0.3">
      <c r="A44" s="46"/>
      <c r="B44" s="46"/>
      <c r="C44" s="46"/>
      <c r="D44" s="46"/>
      <c r="E44" s="46"/>
      <c r="F44" s="135"/>
      <c r="G44" s="49"/>
      <c r="H44" s="121"/>
    </row>
    <row r="45" spans="1:9" x14ac:dyDescent="0.25">
      <c r="A45" s="679"/>
      <c r="B45" s="674"/>
      <c r="C45" s="674"/>
      <c r="D45" s="105" t="s">
        <v>275</v>
      </c>
      <c r="E45" s="163"/>
      <c r="F45" s="106">
        <f>SUM(F39:F44)</f>
        <v>0</v>
      </c>
      <c r="G45" s="112">
        <f>SUM(G39:G44)</f>
        <v>0</v>
      </c>
      <c r="H45" s="121"/>
    </row>
    <row r="46" spans="1:9" ht="6.75" customHeight="1" x14ac:dyDescent="0.25">
      <c r="A46" s="29"/>
      <c r="B46" s="31"/>
      <c r="C46" s="31"/>
      <c r="D46" s="31"/>
      <c r="E46" s="31"/>
      <c r="F46" s="35"/>
      <c r="G46" s="36"/>
      <c r="H46" s="121"/>
    </row>
    <row r="47" spans="1:9" x14ac:dyDescent="0.25">
      <c r="A47" s="673" t="s">
        <v>311</v>
      </c>
      <c r="B47" s="674"/>
      <c r="C47" s="674"/>
      <c r="D47" s="674"/>
      <c r="E47" s="675"/>
      <c r="F47" s="203"/>
      <c r="G47" s="108"/>
      <c r="H47" s="121"/>
    </row>
    <row r="48" spans="1:9" x14ac:dyDescent="0.25">
      <c r="A48" s="44"/>
      <c r="B48" s="44"/>
      <c r="C48" s="44"/>
      <c r="D48" s="44"/>
      <c r="E48" s="44"/>
      <c r="F48" s="133"/>
      <c r="G48" s="47"/>
      <c r="H48" s="121"/>
    </row>
    <row r="49" spans="1:8" x14ac:dyDescent="0.25">
      <c r="A49" s="44"/>
      <c r="B49" s="44"/>
      <c r="C49" s="44"/>
      <c r="D49" s="44"/>
      <c r="E49" s="44"/>
      <c r="F49" s="133"/>
      <c r="G49" s="47"/>
      <c r="H49" s="121"/>
    </row>
    <row r="50" spans="1:8" x14ac:dyDescent="0.25">
      <c r="A50" s="45"/>
      <c r="B50" s="45"/>
      <c r="C50" s="45"/>
      <c r="D50" s="45"/>
      <c r="E50" s="45"/>
      <c r="F50" s="134"/>
      <c r="G50" s="47"/>
      <c r="H50" s="121"/>
    </row>
    <row r="51" spans="1:8" ht="15.75" thickBot="1" x14ac:dyDescent="0.3">
      <c r="A51" s="46"/>
      <c r="B51" s="46"/>
      <c r="C51" s="46"/>
      <c r="D51" s="46"/>
      <c r="E51" s="46"/>
      <c r="F51" s="135"/>
      <c r="G51" s="47"/>
      <c r="H51" s="121"/>
    </row>
    <row r="52" spans="1:8" x14ac:dyDescent="0.25">
      <c r="A52" s="113"/>
      <c r="B52" s="105"/>
      <c r="C52" s="105"/>
      <c r="D52" s="105" t="s">
        <v>275</v>
      </c>
      <c r="E52" s="163"/>
      <c r="F52" s="106">
        <f>SUM(F48:F51)</f>
        <v>0</v>
      </c>
      <c r="G52" s="112">
        <f>SUM(G48:G51)</f>
        <v>0</v>
      </c>
      <c r="H52" s="121"/>
    </row>
    <row r="53" spans="1:8" ht="7.5" customHeight="1" x14ac:dyDescent="0.25">
      <c r="A53" s="29"/>
      <c r="B53" s="31"/>
      <c r="C53" s="31"/>
      <c r="D53" s="31"/>
      <c r="E53" s="31"/>
      <c r="F53" s="35"/>
      <c r="G53" s="36"/>
      <c r="H53" s="121"/>
    </row>
    <row r="54" spans="1:8" x14ac:dyDescent="0.25">
      <c r="A54" s="673" t="s">
        <v>287</v>
      </c>
      <c r="B54" s="674"/>
      <c r="C54" s="674"/>
      <c r="D54" s="674"/>
      <c r="E54" s="675"/>
      <c r="F54" s="103"/>
      <c r="G54" s="108"/>
      <c r="H54" s="121"/>
    </row>
    <row r="55" spans="1:8" x14ac:dyDescent="0.25">
      <c r="A55" s="44"/>
      <c r="B55" s="44"/>
      <c r="C55" s="44"/>
      <c r="D55" s="44"/>
      <c r="E55" s="44"/>
      <c r="F55" s="133"/>
      <c r="G55" s="47"/>
      <c r="H55" s="121"/>
    </row>
    <row r="56" spans="1:8" x14ac:dyDescent="0.25">
      <c r="A56" s="45"/>
      <c r="B56" s="45"/>
      <c r="C56" s="45"/>
      <c r="D56" s="45"/>
      <c r="E56" s="45"/>
      <c r="F56" s="134"/>
      <c r="G56" s="47"/>
      <c r="H56" s="121"/>
    </row>
    <row r="57" spans="1:8" ht="15.75" thickBot="1" x14ac:dyDescent="0.3">
      <c r="A57" s="46"/>
      <c r="B57" s="46"/>
      <c r="C57" s="46"/>
      <c r="D57" s="46"/>
      <c r="E57" s="46"/>
      <c r="F57" s="135"/>
      <c r="G57" s="47"/>
      <c r="H57" s="121"/>
    </row>
    <row r="58" spans="1:8" x14ac:dyDescent="0.25">
      <c r="A58" s="113"/>
      <c r="B58" s="105"/>
      <c r="C58" s="105"/>
      <c r="D58" s="105" t="s">
        <v>275</v>
      </c>
      <c r="E58" s="163"/>
      <c r="F58" s="106">
        <f>SUM(F55:F57)</f>
        <v>0</v>
      </c>
      <c r="G58" s="112">
        <f>SUM(G55:G57)</f>
        <v>0</v>
      </c>
      <c r="H58" s="121"/>
    </row>
    <row r="59" spans="1:8" ht="6.75" customHeight="1" x14ac:dyDescent="0.25">
      <c r="A59" s="29"/>
      <c r="B59" s="31"/>
      <c r="C59" s="31"/>
      <c r="D59" s="31"/>
      <c r="E59" s="31"/>
      <c r="F59" s="35"/>
      <c r="G59" s="36"/>
      <c r="H59" s="121"/>
    </row>
    <row r="60" spans="1:8" x14ac:dyDescent="0.25">
      <c r="A60" s="673" t="s">
        <v>319</v>
      </c>
      <c r="B60" s="674"/>
      <c r="C60" s="674"/>
      <c r="D60" s="674"/>
      <c r="E60" s="675"/>
      <c r="F60" s="103"/>
      <c r="G60" s="108"/>
      <c r="H60" s="121"/>
    </row>
    <row r="61" spans="1:8" x14ac:dyDescent="0.25">
      <c r="A61" s="44"/>
      <c r="B61" s="44"/>
      <c r="C61" s="44"/>
      <c r="D61" s="44"/>
      <c r="E61" s="44"/>
      <c r="F61" s="133"/>
      <c r="G61" s="47"/>
      <c r="H61" s="121"/>
    </row>
    <row r="62" spans="1:8" x14ac:dyDescent="0.25">
      <c r="A62" s="44"/>
      <c r="B62" s="44"/>
      <c r="C62" s="44"/>
      <c r="D62" s="44"/>
      <c r="E62" s="44"/>
      <c r="F62" s="133"/>
      <c r="G62" s="47"/>
      <c r="H62" s="121"/>
    </row>
    <row r="63" spans="1:8" x14ac:dyDescent="0.25">
      <c r="A63" s="45"/>
      <c r="B63" s="45"/>
      <c r="C63" s="45"/>
      <c r="D63" s="45"/>
      <c r="E63" s="45"/>
      <c r="F63" s="134"/>
      <c r="G63" s="47"/>
      <c r="H63" s="121"/>
    </row>
    <row r="64" spans="1:8" ht="15.75" thickBot="1" x14ac:dyDescent="0.3">
      <c r="A64" s="46"/>
      <c r="B64" s="46"/>
      <c r="C64" s="46"/>
      <c r="D64" s="46"/>
      <c r="E64" s="46"/>
      <c r="F64" s="135"/>
      <c r="G64" s="47"/>
      <c r="H64" s="121"/>
    </row>
    <row r="65" spans="1:8" x14ac:dyDescent="0.25">
      <c r="A65" s="113"/>
      <c r="B65" s="105"/>
      <c r="C65" s="105"/>
      <c r="D65" s="105" t="s">
        <v>275</v>
      </c>
      <c r="E65" s="163"/>
      <c r="F65" s="106">
        <f>SUM(F61:F64)</f>
        <v>0</v>
      </c>
      <c r="G65" s="112">
        <f>SUM(G61:G64)</f>
        <v>0</v>
      </c>
      <c r="H65" s="121"/>
    </row>
    <row r="66" spans="1:8" ht="5.25" customHeight="1" x14ac:dyDescent="0.25">
      <c r="A66" s="29"/>
      <c r="B66" s="31"/>
      <c r="C66" s="31"/>
      <c r="D66" s="31"/>
      <c r="E66" s="31"/>
      <c r="F66" s="35"/>
      <c r="G66" s="34"/>
      <c r="H66" s="121"/>
    </row>
    <row r="67" spans="1:8" x14ac:dyDescent="0.25">
      <c r="A67" s="673" t="s">
        <v>198</v>
      </c>
      <c r="B67" s="674"/>
      <c r="C67" s="674"/>
      <c r="D67" s="674"/>
      <c r="E67" s="675"/>
      <c r="F67" s="103"/>
      <c r="G67" s="111"/>
      <c r="H67" s="121"/>
    </row>
    <row r="68" spans="1:8" x14ac:dyDescent="0.25">
      <c r="A68" s="44"/>
      <c r="B68" s="44"/>
      <c r="C68" s="44"/>
      <c r="D68" s="44"/>
      <c r="E68" s="44"/>
      <c r="F68" s="133"/>
      <c r="G68" s="47"/>
      <c r="H68" s="121"/>
    </row>
    <row r="69" spans="1:8" x14ac:dyDescent="0.25">
      <c r="A69" s="45"/>
      <c r="B69" s="45"/>
      <c r="C69" s="45"/>
      <c r="D69" s="45"/>
      <c r="E69" s="45"/>
      <c r="F69" s="134"/>
      <c r="G69" s="47"/>
      <c r="H69" s="121"/>
    </row>
    <row r="70" spans="1:8" x14ac:dyDescent="0.25">
      <c r="A70" s="45"/>
      <c r="B70" s="45"/>
      <c r="C70" s="45"/>
      <c r="D70" s="45"/>
      <c r="E70" s="45"/>
      <c r="F70" s="134"/>
      <c r="G70" s="47"/>
      <c r="H70" s="121"/>
    </row>
    <row r="71" spans="1:8" ht="15.75" thickBot="1" x14ac:dyDescent="0.3">
      <c r="A71" s="46"/>
      <c r="B71" s="46"/>
      <c r="C71" s="46"/>
      <c r="D71" s="46"/>
      <c r="E71" s="46"/>
      <c r="F71" s="135"/>
      <c r="G71" s="49"/>
      <c r="H71" s="121"/>
    </row>
    <row r="72" spans="1:8" x14ac:dyDescent="0.25">
      <c r="A72" s="679"/>
      <c r="B72" s="674"/>
      <c r="C72" s="674"/>
      <c r="D72" s="105" t="s">
        <v>275</v>
      </c>
      <c r="E72" s="163"/>
      <c r="F72" s="106">
        <f>SUM(F68:F71)</f>
        <v>0</v>
      </c>
      <c r="G72" s="112">
        <f>SUM(G68:G71)</f>
        <v>0</v>
      </c>
      <c r="H72" s="121"/>
    </row>
    <row r="73" spans="1:8" ht="4.5" customHeight="1" x14ac:dyDescent="0.25">
      <c r="A73" s="29"/>
      <c r="B73" s="31"/>
      <c r="C73" s="31"/>
      <c r="D73" s="31"/>
      <c r="E73" s="31"/>
      <c r="F73" s="35"/>
      <c r="G73" s="34"/>
      <c r="H73" s="121"/>
    </row>
    <row r="74" spans="1:8" x14ac:dyDescent="0.25">
      <c r="A74" s="673" t="s">
        <v>200</v>
      </c>
      <c r="B74" s="674"/>
      <c r="C74" s="674"/>
      <c r="D74" s="674"/>
      <c r="E74" s="675"/>
      <c r="F74" s="103"/>
      <c r="G74" s="108"/>
      <c r="H74" s="121"/>
    </row>
    <row r="75" spans="1:8" x14ac:dyDescent="0.25">
      <c r="A75" s="44"/>
      <c r="B75" s="44"/>
      <c r="C75" s="44"/>
      <c r="D75" s="44"/>
      <c r="E75" s="44"/>
      <c r="F75" s="133"/>
      <c r="G75" s="47"/>
      <c r="H75" s="121"/>
    </row>
    <row r="76" spans="1:8" x14ac:dyDescent="0.25">
      <c r="A76" s="45"/>
      <c r="B76" s="45"/>
      <c r="C76" s="45"/>
      <c r="D76" s="45"/>
      <c r="E76" s="45"/>
      <c r="F76" s="134"/>
      <c r="G76" s="47"/>
      <c r="H76" s="121"/>
    </row>
    <row r="77" spans="1:8" ht="15.75" thickBot="1" x14ac:dyDescent="0.3">
      <c r="A77" s="46"/>
      <c r="B77" s="46"/>
      <c r="C77" s="46"/>
      <c r="D77" s="46"/>
      <c r="E77" s="46"/>
      <c r="F77" s="135"/>
      <c r="G77" s="47"/>
      <c r="H77" s="121"/>
    </row>
    <row r="78" spans="1:8" x14ac:dyDescent="0.25">
      <c r="A78" s="113"/>
      <c r="B78" s="105"/>
      <c r="C78" s="105"/>
      <c r="D78" s="105" t="s">
        <v>275</v>
      </c>
      <c r="E78" s="163"/>
      <c r="F78" s="106">
        <f>SUM(F75:F77)</f>
        <v>0</v>
      </c>
      <c r="G78" s="112">
        <f>SUM(G75:G77)</f>
        <v>0</v>
      </c>
      <c r="H78" s="121"/>
    </row>
    <row r="79" spans="1:8" ht="6.75" customHeight="1" x14ac:dyDescent="0.25">
      <c r="A79" s="29"/>
      <c r="B79" s="31"/>
      <c r="C79" s="31"/>
      <c r="D79" s="31"/>
      <c r="E79" s="31"/>
      <c r="F79" s="35"/>
      <c r="G79" s="34"/>
      <c r="H79" s="121"/>
    </row>
    <row r="80" spans="1:8" ht="7.5" customHeight="1" x14ac:dyDescent="0.25">
      <c r="A80" s="158"/>
      <c r="B80" s="204"/>
      <c r="C80" s="204"/>
      <c r="D80" s="204"/>
      <c r="E80" s="205"/>
      <c r="F80" s="159"/>
      <c r="G80" s="159"/>
      <c r="H80" s="121"/>
    </row>
    <row r="81" spans="1:16" x14ac:dyDescent="0.25">
      <c r="A81" s="157" t="s">
        <v>321</v>
      </c>
      <c r="B81" s="206"/>
      <c r="C81" s="206"/>
      <c r="D81" s="206"/>
      <c r="E81" s="207"/>
      <c r="F81" s="111"/>
      <c r="G81" s="111"/>
      <c r="H81" s="121"/>
    </row>
    <row r="82" spans="1:16" x14ac:dyDescent="0.25">
      <c r="A82" s="44"/>
      <c r="B82" s="44"/>
      <c r="C82" s="44"/>
      <c r="D82" s="44"/>
      <c r="E82" s="44"/>
      <c r="F82" s="133"/>
      <c r="G82" s="47"/>
      <c r="H82" s="121"/>
    </row>
    <row r="83" spans="1:16" x14ac:dyDescent="0.25">
      <c r="A83" s="44"/>
      <c r="B83" s="44"/>
      <c r="C83" s="44"/>
      <c r="D83" s="44"/>
      <c r="E83" s="44"/>
      <c r="F83" s="133"/>
      <c r="G83" s="47"/>
      <c r="H83" s="121"/>
    </row>
    <row r="84" spans="1:16" x14ac:dyDescent="0.25">
      <c r="A84" s="45"/>
      <c r="B84" s="45"/>
      <c r="C84" s="45"/>
      <c r="D84" s="45"/>
      <c r="E84" s="45"/>
      <c r="F84" s="134"/>
      <c r="G84" s="47"/>
      <c r="H84" s="121"/>
    </row>
    <row r="85" spans="1:16" x14ac:dyDescent="0.25">
      <c r="A85" s="45"/>
      <c r="B85" s="45"/>
      <c r="C85" s="45"/>
      <c r="D85" s="45"/>
      <c r="E85" s="45"/>
      <c r="F85" s="134"/>
      <c r="G85" s="47"/>
      <c r="H85" s="121"/>
    </row>
    <row r="86" spans="1:16" ht="15.75" thickBot="1" x14ac:dyDescent="0.3">
      <c r="A86" s="46"/>
      <c r="B86" s="46"/>
      <c r="C86" s="46"/>
      <c r="D86" s="46"/>
      <c r="E86" s="46"/>
      <c r="F86" s="135"/>
      <c r="G86" s="47"/>
      <c r="H86" s="121"/>
    </row>
    <row r="87" spans="1:16" x14ac:dyDescent="0.25">
      <c r="A87" s="114"/>
      <c r="B87" s="115"/>
      <c r="C87" s="115"/>
      <c r="D87" s="105" t="s">
        <v>275</v>
      </c>
      <c r="E87" s="163"/>
      <c r="F87" s="106">
        <f>SUM(F82:F86)</f>
        <v>0</v>
      </c>
      <c r="G87" s="112">
        <f>SUM(G82:G86)</f>
        <v>0</v>
      </c>
      <c r="H87" s="121"/>
    </row>
    <row r="88" spans="1:16" ht="7.5" customHeight="1" thickBot="1" x14ac:dyDescent="0.3">
      <c r="A88" s="84"/>
      <c r="B88" s="85"/>
      <c r="C88" s="85"/>
      <c r="D88" s="85"/>
      <c r="E88" s="85"/>
      <c r="F88" s="86"/>
      <c r="G88" s="87"/>
      <c r="H88" s="121"/>
      <c r="P88" s="40"/>
    </row>
    <row r="89" spans="1:16" ht="15.75" thickBot="1" x14ac:dyDescent="0.3">
      <c r="A89" s="670" t="s">
        <v>322</v>
      </c>
      <c r="B89" s="671"/>
      <c r="C89" s="671"/>
      <c r="D89" s="671"/>
      <c r="E89" s="672"/>
      <c r="F89" s="116">
        <f>SUM(F28,F36,F45,F52,F58,F65,F72,F78,F87)</f>
        <v>0</v>
      </c>
      <c r="G89" s="116">
        <f>SUM(G28,G36,G45,G52,G58,G65,G72,G78,G87)</f>
        <v>0</v>
      </c>
      <c r="H89" s="121"/>
    </row>
    <row r="90" spans="1:16" x14ac:dyDescent="0.25">
      <c r="A90" s="121"/>
      <c r="B90" s="121"/>
      <c r="C90" s="121"/>
      <c r="D90" s="121"/>
      <c r="E90" s="121"/>
      <c r="F90" s="121"/>
      <c r="G90" s="121"/>
      <c r="H90" s="121"/>
    </row>
    <row r="91" spans="1:16" x14ac:dyDescent="0.25">
      <c r="A91" s="121"/>
      <c r="B91" s="121"/>
      <c r="C91" s="121"/>
      <c r="D91" s="121"/>
      <c r="E91" s="121"/>
      <c r="F91" s="121"/>
      <c r="G91" s="121"/>
      <c r="H91" s="121"/>
    </row>
    <row r="92" spans="1:16" x14ac:dyDescent="0.25">
      <c r="A92" s="50" t="s">
        <v>241</v>
      </c>
      <c r="B92" s="51"/>
      <c r="C92" s="52"/>
      <c r="D92" s="52"/>
      <c r="E92" s="50"/>
      <c r="F92" s="50"/>
      <c r="G92" s="52"/>
      <c r="H92" s="121"/>
    </row>
    <row r="93" spans="1:16" x14ac:dyDescent="0.25">
      <c r="A93" s="117"/>
      <c r="B93" s="117"/>
      <c r="C93" s="118"/>
      <c r="D93" s="119"/>
      <c r="E93" s="120" t="s">
        <v>242</v>
      </c>
      <c r="F93" s="120"/>
      <c r="G93" s="118"/>
      <c r="H93" s="121"/>
      <c r="N93" s="28"/>
    </row>
    <row r="94" spans="1:16" x14ac:dyDescent="0.25">
      <c r="A94" s="122"/>
      <c r="B94" s="123"/>
      <c r="C94" s="120"/>
      <c r="D94" s="124"/>
      <c r="E94" s="125" t="s">
        <v>243</v>
      </c>
      <c r="F94" s="125"/>
      <c r="G94" s="120"/>
      <c r="H94" s="121"/>
    </row>
    <row r="95" spans="1:16" x14ac:dyDescent="0.25">
      <c r="A95" s="121"/>
      <c r="B95" s="121"/>
      <c r="C95" s="121"/>
      <c r="D95" s="121"/>
      <c r="E95" s="121"/>
      <c r="F95" s="121"/>
      <c r="G95" s="121"/>
      <c r="H95" s="121"/>
    </row>
  </sheetData>
  <sheetProtection password="F03F" sheet="1" objects="1" scenarios="1" formatCells="0" formatColumns="0" formatRows="0" insertColumns="0" insertRows="0" deleteColumns="0" deleteRows="0"/>
  <mergeCells count="19">
    <mergeCell ref="A2:G2"/>
    <mergeCell ref="A4:G4"/>
    <mergeCell ref="A28:C28"/>
    <mergeCell ref="A14:C14"/>
    <mergeCell ref="A8:C8"/>
    <mergeCell ref="A18:G18"/>
    <mergeCell ref="A21:E21"/>
    <mergeCell ref="A89:E89"/>
    <mergeCell ref="A74:E74"/>
    <mergeCell ref="A11:C11"/>
    <mergeCell ref="A47:E47"/>
    <mergeCell ref="A54:E54"/>
    <mergeCell ref="A60:E60"/>
    <mergeCell ref="A67:E67"/>
    <mergeCell ref="A72:C72"/>
    <mergeCell ref="A45:C45"/>
    <mergeCell ref="A36:C36"/>
    <mergeCell ref="A31:E31"/>
    <mergeCell ref="A38:E38"/>
  </mergeCells>
  <pageMargins left="0.7" right="0.7" top="0.78740157499999996" bottom="0.78740157499999996" header="0.3" footer="0.3"/>
  <pageSetup paperSize="9" orientation="landscape" r:id="rId1"/>
  <ignoredErrors>
    <ignoredError sqref="F72 F78 F5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11</vt:i4>
      </vt:variant>
    </vt:vector>
  </HeadingPairs>
  <TitlesOfParts>
    <vt:vector size="15" baseType="lpstr">
      <vt:lpstr>AKCE 2016_NNO</vt:lpstr>
      <vt:lpstr>AKCE 2016_podnikatel a FO</vt:lpstr>
      <vt:lpstr>Data</vt:lpstr>
      <vt:lpstr>Přehled dokladů</vt:lpstr>
      <vt:lpstr>Data</vt:lpstr>
      <vt:lpstr>Datum</vt:lpstr>
      <vt:lpstr>DPH</vt:lpstr>
      <vt:lpstr>Data!elektronicky</vt:lpstr>
      <vt:lpstr>Kraj</vt:lpstr>
      <vt:lpstr>Neziskové</vt:lpstr>
      <vt:lpstr>Neziskovky</vt:lpstr>
      <vt:lpstr>Okres</vt:lpstr>
      <vt:lpstr>Okruhy</vt:lpstr>
      <vt:lpstr>Podnikatelské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2016-09-07T14:38:59Z</cp:lastPrinted>
  <dcterms:created xsi:type="dcterms:W3CDTF">2014-08-07T08:31:29Z</dcterms:created>
  <dcterms:modified xsi:type="dcterms:W3CDTF">2016-09-13T11:59:52Z</dcterms:modified>
</cp:coreProperties>
</file>