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420" windowWidth="15075" windowHeight="11805"/>
  </bookViews>
  <sheets>
    <sheet name="Č. lit._2. VDŘ" sheetId="2" r:id="rId1"/>
  </sheets>
  <definedNames>
    <definedName name="_xlnm.Print_Area" localSheetId="0">'Č. lit._2. VDŘ'!$A$1:$P$35</definedName>
  </definedNames>
  <calcPr calcId="145621"/>
</workbook>
</file>

<file path=xl/calcChain.xml><?xml version="1.0" encoding="utf-8"?>
<calcChain xmlns="http://schemas.openxmlformats.org/spreadsheetml/2006/main">
  <c r="N28" i="2" l="1"/>
  <c r="M28" i="2"/>
  <c r="G28" i="2"/>
  <c r="I28" i="2"/>
</calcChain>
</file>

<file path=xl/sharedStrings.xml><?xml version="1.0" encoding="utf-8"?>
<sst xmlns="http://schemas.openxmlformats.org/spreadsheetml/2006/main" count="99" uniqueCount="76">
  <si>
    <t>Daniel Podhradský Dauphin Praha</t>
  </si>
  <si>
    <t>Jan Spěváček - Čum do ráje</t>
  </si>
  <si>
    <t>Jakub Hlaváček</t>
  </si>
  <si>
    <t>Lubor Vyskoč: Zázněje</t>
  </si>
  <si>
    <t>IVAN BLATNÝ - První čtyři</t>
  </si>
  <si>
    <t xml:space="preserve">Ing. Ivana Pecháčková </t>
  </si>
  <si>
    <t>Ivan Wernisch: He, he!</t>
  </si>
  <si>
    <t>Návraty 2017, z.s.</t>
  </si>
  <si>
    <t>NÁVRATY 2017, z.s. , „Návraty domů – KUKS – MEDY a BLÍNY“</t>
  </si>
  <si>
    <t>Martin Kubík</t>
  </si>
  <si>
    <t>Daniel Hradecký: Přibližování dřeva</t>
  </si>
  <si>
    <t>MgA. Mária Uhrinová</t>
  </si>
  <si>
    <t>Mária Uhrinová :  Sklizeň pomíjivostí</t>
  </si>
  <si>
    <t>Mgr. Tomáš Brandejs</t>
  </si>
  <si>
    <t>Vladimír Kouřil: Cesty clonou</t>
  </si>
  <si>
    <t>ARGO spol. s r.o.</t>
  </si>
  <si>
    <t>Igor Malijevský: Složenkárna</t>
  </si>
  <si>
    <t>Pulchra, s.r.o.</t>
  </si>
  <si>
    <t>Anna Zonová - Polárník, panovnice a prezident</t>
  </si>
  <si>
    <t>Petr Bláha: Dopisy z nerevoluční doby</t>
  </si>
  <si>
    <t>Společnost pro kulturu a umění, z.s.</t>
  </si>
  <si>
    <t>Kolektiv autorů: Karbonové město</t>
  </si>
  <si>
    <t>TRIGON-KNIHY s.r.o.</t>
  </si>
  <si>
    <t>Ladislav Slezák: Mount Anne</t>
  </si>
  <si>
    <t>Zdeněk Neubauer: Bůh a příroda</t>
  </si>
  <si>
    <t>Revolver Revue o.p.s.</t>
  </si>
  <si>
    <t>Viktor Karlík : Literatura (pracovní název)</t>
  </si>
  <si>
    <t xml:space="preserve">Ústav pro českou literaturu AV ČR, v. v. i. </t>
  </si>
  <si>
    <t>Michael Špirit: Textologie dnes</t>
  </si>
  <si>
    <t>Vratislav Kadlec: Hranice lesa</t>
  </si>
  <si>
    <t>Společnost Jindřicha Chalupeckého, z.s.</t>
  </si>
  <si>
    <t>Matyáš Chochola: Doba, která může zůstat bez názvu</t>
  </si>
  <si>
    <t>Filip Tomáš — Akropolis</t>
  </si>
  <si>
    <t>Ladislav Grosman: Dopisy Mileně (Spisy LG sv. 4)</t>
  </si>
  <si>
    <t>Josef Wünch: K pramenům Eufratu a Tigridu</t>
  </si>
  <si>
    <t>Nakladatelství Paseka s.r.o.</t>
  </si>
  <si>
    <t xml:space="preserve"> Zvláštní doba. Rozhovor Václava Havla s Adamem Michnikem</t>
  </si>
  <si>
    <t>Nakladatelství Triáda, s. r. o.</t>
  </si>
  <si>
    <t>František Daniel Merth: Básně 2 (Dílo, sv. 2)</t>
  </si>
  <si>
    <t>Host-vydavatelství, s.r.o.</t>
  </si>
  <si>
    <t>Skalák</t>
  </si>
  <si>
    <t>Milan Šedivý</t>
  </si>
  <si>
    <t xml:space="preserve">Jaroslav Vrchlický své milence – korespondence s J. Vondroušovou </t>
  </si>
  <si>
    <t>Dotace
2019</t>
  </si>
  <si>
    <t>Dotace
2020</t>
  </si>
  <si>
    <t>Náklad</t>
  </si>
  <si>
    <t>Rozsah</t>
  </si>
  <si>
    <t>Celkové
náklady</t>
  </si>
  <si>
    <t>Dotace 
v %</t>
  </si>
  <si>
    <t>Bilance</t>
  </si>
  <si>
    <t>Název projektu</t>
  </si>
  <si>
    <t>Hodno
cení
A,B,C,D</t>
  </si>
  <si>
    <t>Carpe diem, M. Tiefenbach</t>
  </si>
  <si>
    <t>Romana Riba-Rollingerová: Ke Gogolovi a zpátky</t>
  </si>
  <si>
    <t>Pož. 
Dotace
celkem</t>
  </si>
  <si>
    <t>B</t>
  </si>
  <si>
    <t>A</t>
  </si>
  <si>
    <t>C</t>
  </si>
  <si>
    <t>D</t>
  </si>
  <si>
    <t>Umělecky nijak zvlášť přesvědčivé.</t>
  </si>
  <si>
    <t>Návrh 
dotace
2019</t>
  </si>
  <si>
    <t>Návrh 
dotace
2020</t>
  </si>
  <si>
    <t>Vydavatel -
žadatel o dotaci</t>
  </si>
  <si>
    <t>Informace o projektu</t>
  </si>
  <si>
    <t>Požadavek dotace</t>
  </si>
  <si>
    <t>Slovní hodnocení projektů</t>
  </si>
  <si>
    <t>Hodnocení projektů
a návrh dotace</t>
  </si>
  <si>
    <t>LITERÁRNÍ DOTACE 2019 - ČESKÁ LITERATURA / 2. výběrové dotační řízení</t>
  </si>
  <si>
    <t>V kontextu ostatních žádostí spíše méně přesvědčivý titul s vysokými finančními požadavky (mj. autorský honorář 50 tis.). Hodnocení odráží pouze ekonomické nastavení rozpočtu. Komise současně konstatovala, že pubikace by měla smysl pro kulturu daného regionu a bylo by adekvátní zajistit financování z regionálních rozpočtů.</t>
  </si>
  <si>
    <t>Náročné finanční požadavky společně s pochybnostmi o uměleckém přínosu. Komise upozorňuje na velice nízkou míru připravenosti a nepřiměřenou ekonomickou rozvahu.</t>
  </si>
  <si>
    <t>Komise se shodla, že se jedná o spíše komerční projekt s nevyváženou kvalitou jednotlivých textů.</t>
  </si>
  <si>
    <t>Komise konstatovala, že se jedná o publikaci s výrazně nadsazeným rozpočtem, určenou pro jiný dotační okruh.</t>
  </si>
  <si>
    <t>Nepříliš přesvědčivý, v kontextu ostatních žádostí výrazně substandardní projekt nejistých literárních kvalit.</t>
  </si>
  <si>
    <t>Problematické zařazení do okruhu dotační podpory.</t>
  </si>
  <si>
    <t>Publikace žánrově nespadá do okruhu dotační podpory, jedná se o katalog výtvarných prací.</t>
  </si>
  <si>
    <t>Nepřesvědčivý titul, publikace žánrově nespadá do okruhu dotační podpory.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</si>
</sst>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[$-405]General"/>
    <numFmt numFmtId="166" formatCode="#,##0.00&quot; &quot;[$Kč-405];[Red]&quot;-&quot;#,##0.00&quot; &quot;[$Kč-405]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b/>
      <sz val="10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i/>
      <sz val="10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sz val="8"/>
      <name val="Calibri"/>
      <family val="2"/>
      <charset val="238"/>
    </font>
    <font>
      <sz val="10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b/>
      <i/>
      <u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0">
    <xf numFmtId="0" fontId="0" fillId="0" borderId="0"/>
    <xf numFmtId="0" fontId="10" fillId="0" borderId="0"/>
    <xf numFmtId="0" fontId="10" fillId="0" borderId="0"/>
    <xf numFmtId="165" fontId="17" fillId="0" borderId="0"/>
    <xf numFmtId="0" fontId="18" fillId="0" borderId="0">
      <alignment horizontal="center"/>
    </xf>
    <xf numFmtId="0" fontId="18" fillId="0" borderId="0">
      <alignment horizontal="center" textRotation="90"/>
    </xf>
    <xf numFmtId="0" fontId="10" fillId="0" borderId="0"/>
    <xf numFmtId="0" fontId="19" fillId="0" borderId="0"/>
    <xf numFmtId="0" fontId="10" fillId="0" borderId="0"/>
    <xf numFmtId="0" fontId="20" fillId="0" borderId="0"/>
    <xf numFmtId="0" fontId="11" fillId="0" borderId="0"/>
    <xf numFmtId="0" fontId="19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4" fillId="0" borderId="0"/>
    <xf numFmtId="0" fontId="19" fillId="0" borderId="0"/>
    <xf numFmtId="0" fontId="21" fillId="0" borderId="0"/>
    <xf numFmtId="166" fontId="21" fillId="0" borderId="0"/>
  </cellStyleXfs>
  <cellXfs count="57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9" fillId="4" borderId="2" xfId="17" applyFill="1" applyBorder="1" applyAlignment="1">
      <alignment wrapText="1"/>
    </xf>
    <xf numFmtId="0" fontId="19" fillId="3" borderId="3" xfId="7" applyFill="1" applyBorder="1" applyAlignment="1">
      <alignment wrapText="1"/>
    </xf>
    <xf numFmtId="0" fontId="19" fillId="3" borderId="0" xfId="7" applyFill="1" applyBorder="1" applyAlignment="1">
      <alignment horizontal="left" wrapText="1"/>
    </xf>
    <xf numFmtId="0" fontId="0" fillId="3" borderId="0" xfId="0" applyFill="1" applyAlignment="1">
      <alignment wrapText="1"/>
    </xf>
    <xf numFmtId="0" fontId="2" fillId="2" borderId="7" xfId="0" applyFont="1" applyFill="1" applyBorder="1" applyAlignment="1">
      <alignment vertical="center" wrapText="1"/>
    </xf>
    <xf numFmtId="3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3" fontId="2" fillId="2" borderId="8" xfId="0" applyNumberFormat="1" applyFont="1" applyFill="1" applyBorder="1" applyAlignment="1">
      <alignment horizontal="center" vertical="center" wrapText="1"/>
    </xf>
    <xf numFmtId="0" fontId="8" fillId="3" borderId="0" xfId="7" applyFont="1" applyFill="1" applyBorder="1" applyAlignment="1">
      <alignment horizontal="left" vertical="center" wrapText="1"/>
    </xf>
    <xf numFmtId="0" fontId="12" fillId="3" borderId="3" xfId="7" applyFont="1" applyFill="1" applyBorder="1" applyAlignment="1">
      <alignment horizontal="center" wrapText="1"/>
    </xf>
    <xf numFmtId="0" fontId="7" fillId="3" borderId="0" xfId="7" applyFont="1" applyFill="1" applyBorder="1" applyAlignment="1">
      <alignment wrapText="1"/>
    </xf>
    <xf numFmtId="0" fontId="9" fillId="3" borderId="0" xfId="7" applyFont="1" applyFill="1" applyBorder="1" applyAlignment="1">
      <alignment wrapText="1"/>
    </xf>
    <xf numFmtId="0" fontId="19" fillId="3" borderId="0" xfId="7" applyFill="1" applyBorder="1" applyAlignment="1">
      <alignment wrapText="1"/>
    </xf>
    <xf numFmtId="0" fontId="12" fillId="4" borderId="2" xfId="17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0" fillId="3" borderId="0" xfId="0" applyFill="1" applyBorder="1" applyAlignment="1">
      <alignment horizontal="center" wrapText="1"/>
    </xf>
    <xf numFmtId="3" fontId="0" fillId="0" borderId="1" xfId="0" applyNumberFormat="1" applyBorder="1" applyAlignment="1">
      <alignment wrapText="1"/>
    </xf>
    <xf numFmtId="3" fontId="4" fillId="2" borderId="1" xfId="0" applyNumberFormat="1" applyFont="1" applyFill="1" applyBorder="1" applyAlignment="1">
      <alignment wrapText="1"/>
    </xf>
    <xf numFmtId="164" fontId="0" fillId="0" borderId="1" xfId="0" applyNumberFormat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3" fontId="6" fillId="2" borderId="1" xfId="0" applyNumberFormat="1" applyFont="1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3" fontId="5" fillId="2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4" fillId="3" borderId="0" xfId="0" applyNumberFormat="1" applyFont="1" applyFill="1" applyAlignment="1">
      <alignment wrapText="1"/>
    </xf>
    <xf numFmtId="3" fontId="0" fillId="3" borderId="0" xfId="0" applyNumberFormat="1" applyFill="1" applyAlignment="1">
      <alignment wrapText="1"/>
    </xf>
    <xf numFmtId="164" fontId="0" fillId="3" borderId="0" xfId="0" applyNumberFormat="1" applyFill="1" applyAlignment="1">
      <alignment wrapText="1"/>
    </xf>
    <xf numFmtId="0" fontId="0" fillId="3" borderId="0" xfId="0" applyFill="1" applyAlignment="1">
      <alignment horizontal="center" wrapText="1"/>
    </xf>
    <xf numFmtId="3" fontId="4" fillId="3" borderId="2" xfId="0" applyNumberFormat="1" applyFont="1" applyFill="1" applyBorder="1" applyAlignment="1">
      <alignment horizontal="center" wrapText="1"/>
    </xf>
    <xf numFmtId="3" fontId="4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3" fontId="4" fillId="0" borderId="0" xfId="0" applyNumberFormat="1" applyFont="1" applyAlignment="1">
      <alignment horizontal="center" wrapText="1"/>
    </xf>
    <xf numFmtId="0" fontId="0" fillId="3" borderId="0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8" fillId="4" borderId="9" xfId="17" applyFont="1" applyFill="1" applyBorder="1" applyAlignment="1">
      <alignment horizontal="center" vertical="center" wrapText="1"/>
    </xf>
    <xf numFmtId="0" fontId="19" fillId="4" borderId="10" xfId="17" applyFill="1" applyBorder="1" applyAlignment="1">
      <alignment horizontal="center" vertical="center" wrapText="1"/>
    </xf>
    <xf numFmtId="0" fontId="19" fillId="4" borderId="11" xfId="17" applyFill="1" applyBorder="1" applyAlignment="1">
      <alignment horizontal="center" vertical="center" wrapText="1"/>
    </xf>
    <xf numFmtId="0" fontId="13" fillId="3" borderId="0" xfId="7" applyFont="1" applyFill="1" applyBorder="1" applyAlignment="1">
      <alignment horizontal="left" vertical="center" wrapText="1"/>
    </xf>
    <xf numFmtId="0" fontId="19" fillId="3" borderId="0" xfId="7" applyFill="1" applyBorder="1" applyAlignment="1">
      <alignment vertical="top" wrapText="1"/>
    </xf>
    <xf numFmtId="0" fontId="15" fillId="4" borderId="9" xfId="16" applyFont="1" applyFill="1" applyBorder="1" applyAlignment="1">
      <alignment horizontal="center" vertical="center" wrapText="1"/>
    </xf>
    <xf numFmtId="0" fontId="15" fillId="4" borderId="10" xfId="16" applyFont="1" applyFill="1" applyBorder="1" applyAlignment="1">
      <alignment horizontal="center" vertical="center" wrapText="1"/>
    </xf>
    <xf numFmtId="0" fontId="15" fillId="4" borderId="11" xfId="16" applyFont="1" applyFill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</cellXfs>
  <cellStyles count="20">
    <cellStyle name="Excel Built-in Normal" xfId="1"/>
    <cellStyle name="Excel Built-in Normal 2" xfId="2"/>
    <cellStyle name="Excel Built-in Normal 3" xfId="3"/>
    <cellStyle name="Heading" xfId="4"/>
    <cellStyle name="Heading1" xfId="5"/>
    <cellStyle name="Normální" xfId="0" builtinId="0"/>
    <cellStyle name="Normální 2" xfId="6"/>
    <cellStyle name="Normální 2 2" xfId="7"/>
    <cellStyle name="Normální 2 3" xfId="8"/>
    <cellStyle name="Normální 2 4" xfId="9"/>
    <cellStyle name="Normální 3" xfId="10"/>
    <cellStyle name="Normální 3 2" xfId="11"/>
    <cellStyle name="Normální 3 3" xfId="12"/>
    <cellStyle name="Normální 3 4" xfId="13"/>
    <cellStyle name="Normální 4" xfId="14"/>
    <cellStyle name="Normální 4 2" xfId="15"/>
    <cellStyle name="Normální 4 3" xfId="16"/>
    <cellStyle name="Normální 5" xfId="17"/>
    <cellStyle name="Result" xfId="18"/>
    <cellStyle name="Result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abSelected="1" workbookViewId="0">
      <selection activeCell="N1" sqref="N1"/>
    </sheetView>
  </sheetViews>
  <sheetFormatPr defaultRowHeight="15" x14ac:dyDescent="0.25"/>
  <cols>
    <col min="1" max="1" width="2.85546875" style="2" customWidth="1"/>
    <col min="2" max="2" width="25.7109375" style="2" customWidth="1"/>
    <col min="3" max="3" width="32.140625" style="2" customWidth="1"/>
    <col min="4" max="4" width="6.42578125" style="2" hidden="1" customWidth="1"/>
    <col min="5" max="5" width="6" style="2" hidden="1" customWidth="1"/>
    <col min="6" max="6" width="9.140625" style="2"/>
    <col min="7" max="7" width="8.7109375" style="38" customWidth="1"/>
    <col min="8" max="8" width="7.42578125" style="38" customWidth="1"/>
    <col min="9" max="9" width="9.140625" style="2"/>
    <col min="10" max="10" width="7" style="39" customWidth="1"/>
    <col min="11" max="11" width="8.42578125" style="40" customWidth="1"/>
    <col min="12" max="12" width="6.85546875" style="41" customWidth="1"/>
    <col min="13" max="13" width="7.7109375" style="42" customWidth="1"/>
    <col min="14" max="14" width="7.42578125" style="42" customWidth="1"/>
    <col min="15" max="15" width="69.42578125" style="46" customWidth="1"/>
    <col min="16" max="16" width="0.85546875" style="2" customWidth="1"/>
    <col min="17" max="16384" width="9.140625" style="2"/>
  </cols>
  <sheetData>
    <row r="1" spans="1:22" ht="45" customHeight="1" thickBot="1" x14ac:dyDescent="0.3">
      <c r="A1" s="13"/>
      <c r="B1" s="50" t="s">
        <v>67</v>
      </c>
      <c r="C1" s="50"/>
      <c r="D1" s="50"/>
      <c r="E1" s="5"/>
      <c r="F1" s="5"/>
      <c r="G1" s="51"/>
      <c r="H1" s="51"/>
      <c r="I1" s="51"/>
      <c r="J1" s="14"/>
      <c r="K1" s="4"/>
      <c r="L1" s="15"/>
      <c r="M1" s="16"/>
      <c r="N1" s="17"/>
      <c r="O1" s="43"/>
      <c r="P1" s="6"/>
    </row>
    <row r="2" spans="1:22" ht="38.25" customHeight="1" thickBot="1" x14ac:dyDescent="0.3">
      <c r="A2" s="47" t="s">
        <v>63</v>
      </c>
      <c r="B2" s="55"/>
      <c r="C2" s="55"/>
      <c r="D2" s="55"/>
      <c r="E2" s="55"/>
      <c r="F2" s="56"/>
      <c r="G2" s="47" t="s">
        <v>64</v>
      </c>
      <c r="H2" s="48"/>
      <c r="I2" s="49"/>
      <c r="J2" s="18"/>
      <c r="K2" s="3"/>
      <c r="L2" s="52" t="s">
        <v>66</v>
      </c>
      <c r="M2" s="53"/>
      <c r="N2" s="54"/>
      <c r="O2" s="19" t="s">
        <v>65</v>
      </c>
      <c r="P2" s="6"/>
    </row>
    <row r="3" spans="1:22" ht="39" thickBot="1" x14ac:dyDescent="0.3">
      <c r="A3" s="20"/>
      <c r="B3" s="7" t="s">
        <v>62</v>
      </c>
      <c r="C3" s="7" t="s">
        <v>50</v>
      </c>
      <c r="D3" s="8" t="s">
        <v>45</v>
      </c>
      <c r="E3" s="8" t="s">
        <v>46</v>
      </c>
      <c r="F3" s="9" t="s">
        <v>47</v>
      </c>
      <c r="G3" s="8" t="s">
        <v>43</v>
      </c>
      <c r="H3" s="8" t="s">
        <v>44</v>
      </c>
      <c r="I3" s="9" t="s">
        <v>54</v>
      </c>
      <c r="J3" s="10" t="s">
        <v>48</v>
      </c>
      <c r="K3" s="8" t="s">
        <v>49</v>
      </c>
      <c r="L3" s="11" t="s">
        <v>51</v>
      </c>
      <c r="M3" s="12" t="s">
        <v>60</v>
      </c>
      <c r="N3" s="12" t="s">
        <v>61</v>
      </c>
      <c r="O3" s="11"/>
      <c r="P3" s="21"/>
      <c r="Q3" s="22"/>
      <c r="R3" s="22"/>
      <c r="S3" s="22"/>
      <c r="T3" s="22"/>
      <c r="U3" s="22"/>
      <c r="V3" s="22"/>
    </row>
    <row r="4" spans="1:22" s="22" customFormat="1" ht="30" x14ac:dyDescent="0.25">
      <c r="A4" s="23">
        <v>1</v>
      </c>
      <c r="B4" s="1" t="s">
        <v>9</v>
      </c>
      <c r="C4" s="1" t="s">
        <v>10</v>
      </c>
      <c r="D4" s="1">
        <v>300</v>
      </c>
      <c r="E4" s="1">
        <v>15</v>
      </c>
      <c r="F4" s="24">
        <v>73250</v>
      </c>
      <c r="G4" s="25">
        <v>32000</v>
      </c>
      <c r="H4" s="25">
        <v>0</v>
      </c>
      <c r="I4" s="24">
        <v>32000</v>
      </c>
      <c r="J4" s="26">
        <v>0.43686006825938567</v>
      </c>
      <c r="K4" s="24">
        <v>-0.45454545454413164</v>
      </c>
      <c r="L4" s="27" t="s">
        <v>56</v>
      </c>
      <c r="M4" s="28">
        <v>27000</v>
      </c>
      <c r="N4" s="28"/>
      <c r="O4" s="44"/>
      <c r="P4" s="6"/>
      <c r="Q4" s="2"/>
      <c r="R4" s="2"/>
      <c r="S4" s="2"/>
      <c r="T4" s="2"/>
      <c r="U4" s="2"/>
      <c r="V4" s="2"/>
    </row>
    <row r="5" spans="1:22" x14ac:dyDescent="0.25">
      <c r="A5" s="29">
        <v>2</v>
      </c>
      <c r="B5" s="1" t="s">
        <v>15</v>
      </c>
      <c r="C5" s="1" t="s">
        <v>16</v>
      </c>
      <c r="D5" s="1">
        <v>1500</v>
      </c>
      <c r="E5" s="1">
        <v>250</v>
      </c>
      <c r="F5" s="24">
        <v>163800</v>
      </c>
      <c r="G5" s="25">
        <v>50000</v>
      </c>
      <c r="H5" s="25">
        <v>0</v>
      </c>
      <c r="I5" s="24">
        <v>50000</v>
      </c>
      <c r="J5" s="26">
        <v>0.30525030525030528</v>
      </c>
      <c r="K5" s="24">
        <v>-34665.454545454544</v>
      </c>
      <c r="L5" s="27" t="s">
        <v>56</v>
      </c>
      <c r="M5" s="28">
        <v>43000</v>
      </c>
      <c r="N5" s="28"/>
      <c r="O5" s="44"/>
      <c r="P5" s="6"/>
    </row>
    <row r="6" spans="1:22" ht="30" x14ac:dyDescent="0.25">
      <c r="A6" s="23">
        <v>3</v>
      </c>
      <c r="B6" s="1" t="s">
        <v>17</v>
      </c>
      <c r="C6" s="1" t="s">
        <v>18</v>
      </c>
      <c r="D6" s="1">
        <v>600</v>
      </c>
      <c r="E6" s="1">
        <v>316</v>
      </c>
      <c r="F6" s="24">
        <v>148800</v>
      </c>
      <c r="G6" s="25">
        <v>57000</v>
      </c>
      <c r="H6" s="25">
        <v>0</v>
      </c>
      <c r="I6" s="24">
        <v>57000</v>
      </c>
      <c r="J6" s="26">
        <v>0.38306451612903225</v>
      </c>
      <c r="K6" s="24">
        <v>-52301.454545454544</v>
      </c>
      <c r="L6" s="27" t="s">
        <v>56</v>
      </c>
      <c r="M6" s="28">
        <v>48000</v>
      </c>
      <c r="N6" s="28"/>
      <c r="O6" s="44"/>
      <c r="P6" s="6"/>
    </row>
    <row r="7" spans="1:22" ht="30" x14ac:dyDescent="0.25">
      <c r="A7" s="29">
        <v>4</v>
      </c>
      <c r="B7" s="1" t="s">
        <v>27</v>
      </c>
      <c r="C7" s="1" t="s">
        <v>28</v>
      </c>
      <c r="D7" s="1">
        <v>400</v>
      </c>
      <c r="E7" s="1">
        <v>250</v>
      </c>
      <c r="F7" s="24">
        <v>129000</v>
      </c>
      <c r="G7" s="25">
        <v>47000</v>
      </c>
      <c r="H7" s="25">
        <v>0</v>
      </c>
      <c r="I7" s="24">
        <v>47000</v>
      </c>
      <c r="J7" s="26">
        <v>0.36434108527131781</v>
      </c>
      <c r="K7" s="24">
        <v>-69072.727272727265</v>
      </c>
      <c r="L7" s="27" t="s">
        <v>56</v>
      </c>
      <c r="M7" s="28">
        <v>40000</v>
      </c>
      <c r="N7" s="28"/>
      <c r="O7" s="44"/>
      <c r="P7" s="6"/>
    </row>
    <row r="8" spans="1:22" ht="30" x14ac:dyDescent="0.25">
      <c r="A8" s="23">
        <v>5</v>
      </c>
      <c r="B8" s="1" t="s">
        <v>32</v>
      </c>
      <c r="C8" s="1" t="s">
        <v>33</v>
      </c>
      <c r="D8" s="1">
        <v>1000</v>
      </c>
      <c r="E8" s="1">
        <v>385</v>
      </c>
      <c r="F8" s="24">
        <v>224415</v>
      </c>
      <c r="G8" s="25">
        <v>112000</v>
      </c>
      <c r="H8" s="25">
        <v>0</v>
      </c>
      <c r="I8" s="24">
        <v>112000</v>
      </c>
      <c r="J8" s="26">
        <v>0.49907537374952654</v>
      </c>
      <c r="K8" s="24">
        <v>-80687.727272727265</v>
      </c>
      <c r="L8" s="27" t="s">
        <v>56</v>
      </c>
      <c r="M8" s="28">
        <v>95000</v>
      </c>
      <c r="N8" s="28"/>
      <c r="O8" s="44"/>
      <c r="P8" s="6"/>
    </row>
    <row r="9" spans="1:22" ht="30" x14ac:dyDescent="0.25">
      <c r="A9" s="29">
        <v>6</v>
      </c>
      <c r="B9" s="1" t="s">
        <v>15</v>
      </c>
      <c r="C9" s="1" t="s">
        <v>34</v>
      </c>
      <c r="D9" s="1">
        <v>1000</v>
      </c>
      <c r="E9" s="1">
        <v>450</v>
      </c>
      <c r="F9" s="24">
        <v>187500</v>
      </c>
      <c r="G9" s="25">
        <v>10000</v>
      </c>
      <c r="H9" s="25">
        <v>60000</v>
      </c>
      <c r="I9" s="24">
        <v>70000</v>
      </c>
      <c r="J9" s="26">
        <v>0.37333333333333335</v>
      </c>
      <c r="K9" s="24">
        <v>-68147.272727272735</v>
      </c>
      <c r="L9" s="27" t="s">
        <v>56</v>
      </c>
      <c r="M9" s="28">
        <v>9000</v>
      </c>
      <c r="N9" s="28">
        <v>51000</v>
      </c>
      <c r="O9" s="44"/>
      <c r="P9" s="6"/>
    </row>
    <row r="10" spans="1:22" x14ac:dyDescent="0.25">
      <c r="A10" s="23">
        <v>7</v>
      </c>
      <c r="B10" s="1" t="s">
        <v>39</v>
      </c>
      <c r="C10" s="1" t="s">
        <v>4</v>
      </c>
      <c r="D10" s="1">
        <v>2000</v>
      </c>
      <c r="E10" s="1">
        <v>80</v>
      </c>
      <c r="F10" s="24">
        <v>437000</v>
      </c>
      <c r="G10" s="25">
        <v>120000</v>
      </c>
      <c r="H10" s="25">
        <v>0</v>
      </c>
      <c r="I10" s="24">
        <v>120000</v>
      </c>
      <c r="J10" s="26">
        <v>0.27459954233409611</v>
      </c>
      <c r="K10" s="24">
        <v>0</v>
      </c>
      <c r="L10" s="27" t="s">
        <v>55</v>
      </c>
      <c r="M10" s="28">
        <v>65000</v>
      </c>
      <c r="N10" s="28"/>
      <c r="O10" s="44"/>
      <c r="P10" s="6"/>
    </row>
    <row r="11" spans="1:22" ht="30" x14ac:dyDescent="0.25">
      <c r="A11" s="29">
        <v>8</v>
      </c>
      <c r="B11" s="1" t="s">
        <v>35</v>
      </c>
      <c r="C11" s="1" t="s">
        <v>36</v>
      </c>
      <c r="D11" s="1">
        <v>1500</v>
      </c>
      <c r="E11" s="1">
        <v>250</v>
      </c>
      <c r="F11" s="24">
        <v>240000</v>
      </c>
      <c r="G11" s="25">
        <v>120000</v>
      </c>
      <c r="H11" s="25">
        <v>0</v>
      </c>
      <c r="I11" s="24">
        <v>120000</v>
      </c>
      <c r="J11" s="26">
        <v>0.5</v>
      </c>
      <c r="K11" s="24">
        <v>-48613.636363636353</v>
      </c>
      <c r="L11" s="27" t="s">
        <v>55</v>
      </c>
      <c r="M11" s="28">
        <v>65000</v>
      </c>
      <c r="N11" s="28"/>
      <c r="O11" s="44"/>
      <c r="P11" s="6"/>
    </row>
    <row r="12" spans="1:22" ht="30" x14ac:dyDescent="0.25">
      <c r="A12" s="23">
        <v>9</v>
      </c>
      <c r="B12" s="1" t="s">
        <v>37</v>
      </c>
      <c r="C12" s="1" t="s">
        <v>38</v>
      </c>
      <c r="D12" s="1">
        <v>600</v>
      </c>
      <c r="E12" s="1">
        <v>400</v>
      </c>
      <c r="F12" s="24">
        <v>317000</v>
      </c>
      <c r="G12" s="30">
        <v>75000</v>
      </c>
      <c r="H12" s="30">
        <v>172000</v>
      </c>
      <c r="I12" s="31">
        <v>247000</v>
      </c>
      <c r="J12" s="32">
        <v>0.77917981072555209</v>
      </c>
      <c r="K12" s="24">
        <v>0</v>
      </c>
      <c r="L12" s="27" t="s">
        <v>55</v>
      </c>
      <c r="M12" s="28">
        <v>50000</v>
      </c>
      <c r="N12" s="28">
        <v>100000</v>
      </c>
      <c r="O12" s="44"/>
      <c r="P12" s="6"/>
    </row>
    <row r="13" spans="1:22" ht="30" x14ac:dyDescent="0.25">
      <c r="A13" s="29">
        <v>10</v>
      </c>
      <c r="B13" s="1" t="s">
        <v>0</v>
      </c>
      <c r="C13" s="1" t="s">
        <v>1</v>
      </c>
      <c r="D13" s="1">
        <v>300</v>
      </c>
      <c r="E13" s="1">
        <v>70</v>
      </c>
      <c r="F13" s="24">
        <v>71100</v>
      </c>
      <c r="G13" s="25">
        <v>30000</v>
      </c>
      <c r="H13" s="25">
        <v>0</v>
      </c>
      <c r="I13" s="24">
        <v>30000</v>
      </c>
      <c r="J13" s="26">
        <v>0.4219409282700422</v>
      </c>
      <c r="K13" s="24">
        <v>-27572.727272727272</v>
      </c>
      <c r="L13" s="27" t="s">
        <v>55</v>
      </c>
      <c r="M13" s="28">
        <v>19000</v>
      </c>
      <c r="N13" s="28"/>
      <c r="O13" s="44"/>
      <c r="P13" s="6"/>
    </row>
    <row r="14" spans="1:22" x14ac:dyDescent="0.25">
      <c r="A14" s="23">
        <v>11</v>
      </c>
      <c r="B14" s="1" t="s">
        <v>5</v>
      </c>
      <c r="C14" s="1" t="s">
        <v>6</v>
      </c>
      <c r="D14" s="1">
        <v>1500</v>
      </c>
      <c r="E14" s="1">
        <v>64</v>
      </c>
      <c r="F14" s="24">
        <v>242400</v>
      </c>
      <c r="G14" s="25">
        <v>120000</v>
      </c>
      <c r="H14" s="25">
        <v>0</v>
      </c>
      <c r="I14" s="24">
        <v>120000</v>
      </c>
      <c r="J14" s="26">
        <v>0.49504950495049505</v>
      </c>
      <c r="K14" s="24">
        <v>-77700</v>
      </c>
      <c r="L14" s="27" t="s">
        <v>55</v>
      </c>
      <c r="M14" s="28">
        <v>65000</v>
      </c>
      <c r="N14" s="28"/>
      <c r="O14" s="44"/>
      <c r="P14" s="6"/>
    </row>
    <row r="15" spans="1:22" x14ac:dyDescent="0.25">
      <c r="A15" s="29">
        <v>12</v>
      </c>
      <c r="B15" s="1" t="s">
        <v>13</v>
      </c>
      <c r="C15" s="1" t="s">
        <v>14</v>
      </c>
      <c r="D15" s="1">
        <v>500</v>
      </c>
      <c r="E15" s="1">
        <v>170</v>
      </c>
      <c r="F15" s="24">
        <v>90430</v>
      </c>
      <c r="G15" s="30">
        <v>52430</v>
      </c>
      <c r="H15" s="30">
        <v>0</v>
      </c>
      <c r="I15" s="24">
        <v>52430</v>
      </c>
      <c r="J15" s="32">
        <v>0.57978546942386378</v>
      </c>
      <c r="K15" s="31">
        <v>12727.272727272721</v>
      </c>
      <c r="L15" s="27" t="s">
        <v>55</v>
      </c>
      <c r="M15" s="28">
        <v>34000</v>
      </c>
      <c r="N15" s="28"/>
      <c r="O15" s="44"/>
      <c r="P15" s="6"/>
    </row>
    <row r="16" spans="1:22" x14ac:dyDescent="0.25">
      <c r="A16" s="23">
        <v>13</v>
      </c>
      <c r="B16" s="1" t="s">
        <v>22</v>
      </c>
      <c r="C16" s="1" t="s">
        <v>23</v>
      </c>
      <c r="D16" s="1">
        <v>500</v>
      </c>
      <c r="E16" s="1">
        <v>85</v>
      </c>
      <c r="F16" s="24">
        <v>82250</v>
      </c>
      <c r="G16" s="25">
        <v>35000</v>
      </c>
      <c r="H16" s="25">
        <v>0</v>
      </c>
      <c r="I16" s="24">
        <v>35000</v>
      </c>
      <c r="J16" s="26">
        <v>0.42553191489361702</v>
      </c>
      <c r="K16" s="24">
        <v>-39686.36363636364</v>
      </c>
      <c r="L16" s="27" t="s">
        <v>55</v>
      </c>
      <c r="M16" s="28">
        <v>25000</v>
      </c>
      <c r="N16" s="28"/>
      <c r="O16" s="44"/>
      <c r="P16" s="6"/>
    </row>
    <row r="17" spans="1:16" ht="30" x14ac:dyDescent="0.25">
      <c r="A17" s="29">
        <v>14</v>
      </c>
      <c r="B17" s="1" t="s">
        <v>41</v>
      </c>
      <c r="C17" s="1" t="s">
        <v>42</v>
      </c>
      <c r="D17" s="1">
        <v>400</v>
      </c>
      <c r="E17" s="1">
        <v>266</v>
      </c>
      <c r="F17" s="24">
        <v>133500</v>
      </c>
      <c r="G17" s="25">
        <v>91200</v>
      </c>
      <c r="H17" s="25">
        <v>0</v>
      </c>
      <c r="I17" s="24">
        <v>91200</v>
      </c>
      <c r="J17" s="32">
        <v>0.68314606741573003</v>
      </c>
      <c r="K17" s="24">
        <v>-42300</v>
      </c>
      <c r="L17" s="27" t="s">
        <v>55</v>
      </c>
      <c r="M17" s="28">
        <v>50000</v>
      </c>
      <c r="N17" s="28"/>
      <c r="O17" s="44"/>
      <c r="P17" s="6"/>
    </row>
    <row r="18" spans="1:16" x14ac:dyDescent="0.25">
      <c r="A18" s="23">
        <v>15</v>
      </c>
      <c r="B18" s="1" t="s">
        <v>15</v>
      </c>
      <c r="C18" s="1" t="s">
        <v>29</v>
      </c>
      <c r="D18" s="1">
        <v>1500</v>
      </c>
      <c r="E18" s="1">
        <v>140</v>
      </c>
      <c r="F18" s="24">
        <v>132900</v>
      </c>
      <c r="G18" s="25">
        <v>50000</v>
      </c>
      <c r="H18" s="25">
        <v>0</v>
      </c>
      <c r="I18" s="24">
        <v>50000</v>
      </c>
      <c r="J18" s="26">
        <v>0.3762227238525207</v>
      </c>
      <c r="K18" s="24">
        <v>-50565.454545454544</v>
      </c>
      <c r="L18" s="27" t="s">
        <v>55</v>
      </c>
      <c r="M18" s="28">
        <v>30000</v>
      </c>
      <c r="N18" s="28"/>
      <c r="O18" s="44"/>
      <c r="P18" s="6"/>
    </row>
    <row r="19" spans="1:16" x14ac:dyDescent="0.25">
      <c r="A19" s="29">
        <v>16</v>
      </c>
      <c r="B19" s="1" t="s">
        <v>2</v>
      </c>
      <c r="C19" s="1" t="s">
        <v>3</v>
      </c>
      <c r="D19" s="1">
        <v>400</v>
      </c>
      <c r="E19" s="1">
        <v>60</v>
      </c>
      <c r="F19" s="24">
        <v>64000</v>
      </c>
      <c r="G19" s="25">
        <v>30000</v>
      </c>
      <c r="H19" s="25">
        <v>0</v>
      </c>
      <c r="I19" s="24">
        <v>30000</v>
      </c>
      <c r="J19" s="26">
        <v>0.46875</v>
      </c>
      <c r="K19" s="24">
        <v>-15280</v>
      </c>
      <c r="L19" s="27" t="s">
        <v>57</v>
      </c>
      <c r="M19" s="28">
        <v>15000</v>
      </c>
      <c r="N19" s="28"/>
      <c r="O19" s="44" t="s">
        <v>59</v>
      </c>
      <c r="P19" s="6"/>
    </row>
    <row r="20" spans="1:16" ht="30" x14ac:dyDescent="0.25">
      <c r="A20" s="23">
        <v>17</v>
      </c>
      <c r="B20" s="1" t="s">
        <v>52</v>
      </c>
      <c r="C20" s="1" t="s">
        <v>53</v>
      </c>
      <c r="D20" s="1">
        <v>500</v>
      </c>
      <c r="E20" s="1">
        <v>268</v>
      </c>
      <c r="F20" s="24">
        <v>123900</v>
      </c>
      <c r="G20" s="25">
        <v>46000</v>
      </c>
      <c r="H20" s="25">
        <v>0</v>
      </c>
      <c r="I20" s="24">
        <v>46000</v>
      </c>
      <c r="J20" s="26">
        <v>0.38</v>
      </c>
      <c r="K20" s="24">
        <v>-16820</v>
      </c>
      <c r="L20" s="27" t="s">
        <v>57</v>
      </c>
      <c r="M20" s="28">
        <v>20000</v>
      </c>
      <c r="N20" s="28"/>
      <c r="O20" s="44" t="s">
        <v>72</v>
      </c>
      <c r="P20" s="6"/>
    </row>
    <row r="21" spans="1:16" ht="30" x14ac:dyDescent="0.25">
      <c r="A21" s="29">
        <v>18</v>
      </c>
      <c r="B21" s="1" t="s">
        <v>20</v>
      </c>
      <c r="C21" s="1" t="s">
        <v>21</v>
      </c>
      <c r="D21" s="1">
        <v>500</v>
      </c>
      <c r="E21" s="1">
        <v>450</v>
      </c>
      <c r="F21" s="24">
        <v>142000</v>
      </c>
      <c r="G21" s="25">
        <v>10000</v>
      </c>
      <c r="H21" s="25">
        <v>35000</v>
      </c>
      <c r="I21" s="24">
        <v>45000</v>
      </c>
      <c r="J21" s="26">
        <v>0.31690140845070425</v>
      </c>
      <c r="K21" s="24">
        <v>-4893.1818181818235</v>
      </c>
      <c r="L21" s="27" t="s">
        <v>57</v>
      </c>
      <c r="M21" s="28">
        <v>5000</v>
      </c>
      <c r="N21" s="28">
        <v>17000</v>
      </c>
      <c r="O21" s="44" t="s">
        <v>70</v>
      </c>
      <c r="P21" s="6"/>
    </row>
    <row r="22" spans="1:16" x14ac:dyDescent="0.25">
      <c r="A22" s="23">
        <v>19</v>
      </c>
      <c r="B22" s="1" t="s">
        <v>2</v>
      </c>
      <c r="C22" s="1" t="s">
        <v>24</v>
      </c>
      <c r="D22" s="1">
        <v>1000</v>
      </c>
      <c r="E22" s="1">
        <v>270</v>
      </c>
      <c r="F22" s="24">
        <v>163500</v>
      </c>
      <c r="G22" s="25">
        <v>60000</v>
      </c>
      <c r="H22" s="25">
        <v>0</v>
      </c>
      <c r="I22" s="24">
        <v>60000</v>
      </c>
      <c r="J22" s="26">
        <v>0.3669724770642202</v>
      </c>
      <c r="K22" s="31">
        <v>4718.1818181818235</v>
      </c>
      <c r="L22" s="27" t="s">
        <v>57</v>
      </c>
      <c r="M22" s="28">
        <v>30000</v>
      </c>
      <c r="N22" s="28"/>
      <c r="O22" s="44" t="s">
        <v>73</v>
      </c>
      <c r="P22" s="6"/>
    </row>
    <row r="23" spans="1:16" ht="30" x14ac:dyDescent="0.25">
      <c r="A23" s="29">
        <v>20</v>
      </c>
      <c r="B23" s="1" t="s">
        <v>25</v>
      </c>
      <c r="C23" s="1" t="s">
        <v>26</v>
      </c>
      <c r="D23" s="1">
        <v>500</v>
      </c>
      <c r="E23" s="1">
        <v>200</v>
      </c>
      <c r="F23" s="24">
        <v>234500</v>
      </c>
      <c r="G23" s="25">
        <v>35000</v>
      </c>
      <c r="H23" s="25">
        <v>0</v>
      </c>
      <c r="I23" s="24">
        <v>35000</v>
      </c>
      <c r="J23" s="26">
        <v>0.14925373134328357</v>
      </c>
      <c r="K23" s="24">
        <v>-46318.181818181823</v>
      </c>
      <c r="L23" s="27" t="s">
        <v>57</v>
      </c>
      <c r="M23" s="28">
        <v>15000</v>
      </c>
      <c r="N23" s="28"/>
      <c r="O23" s="44" t="s">
        <v>74</v>
      </c>
      <c r="P23" s="6"/>
    </row>
    <row r="24" spans="1:16" ht="30" x14ac:dyDescent="0.25">
      <c r="A24" s="23">
        <v>21</v>
      </c>
      <c r="B24" s="1" t="s">
        <v>30</v>
      </c>
      <c r="C24" s="1" t="s">
        <v>31</v>
      </c>
      <c r="D24" s="1">
        <v>1000</v>
      </c>
      <c r="E24" s="1">
        <v>150</v>
      </c>
      <c r="F24" s="24">
        <v>469500</v>
      </c>
      <c r="G24" s="25">
        <v>231000</v>
      </c>
      <c r="H24" s="25">
        <v>0</v>
      </c>
      <c r="I24" s="24">
        <v>231000</v>
      </c>
      <c r="J24" s="26">
        <v>0.49201277955271566</v>
      </c>
      <c r="K24" s="24">
        <v>0.27272727270610631</v>
      </c>
      <c r="L24" s="27" t="s">
        <v>57</v>
      </c>
      <c r="M24" s="28">
        <v>0</v>
      </c>
      <c r="N24" s="28"/>
      <c r="O24" s="44" t="s">
        <v>71</v>
      </c>
      <c r="P24" s="6"/>
    </row>
    <row r="25" spans="1:16" ht="30" x14ac:dyDescent="0.25">
      <c r="A25" s="29">
        <v>22</v>
      </c>
      <c r="B25" s="1" t="s">
        <v>40</v>
      </c>
      <c r="C25" s="1" t="s">
        <v>19</v>
      </c>
      <c r="D25" s="1">
        <v>300</v>
      </c>
      <c r="E25" s="1">
        <v>140</v>
      </c>
      <c r="F25" s="24">
        <v>75500</v>
      </c>
      <c r="G25" s="25">
        <v>20000</v>
      </c>
      <c r="H25" s="25">
        <v>0</v>
      </c>
      <c r="I25" s="24">
        <v>20000</v>
      </c>
      <c r="J25" s="26">
        <v>0.26490066225165598</v>
      </c>
      <c r="K25" s="24">
        <v>-48872.727272727301</v>
      </c>
      <c r="L25" s="27" t="s">
        <v>58</v>
      </c>
      <c r="M25" s="28">
        <v>0</v>
      </c>
      <c r="N25" s="28"/>
      <c r="O25" s="44" t="s">
        <v>75</v>
      </c>
      <c r="P25" s="6"/>
    </row>
    <row r="26" spans="1:16" ht="77.25" customHeight="1" x14ac:dyDescent="0.25">
      <c r="A26" s="23">
        <v>23</v>
      </c>
      <c r="B26" s="1" t="s">
        <v>7</v>
      </c>
      <c r="C26" s="1" t="s">
        <v>8</v>
      </c>
      <c r="D26" s="1">
        <v>1000</v>
      </c>
      <c r="E26" s="1">
        <v>100</v>
      </c>
      <c r="F26" s="24">
        <v>150000</v>
      </c>
      <c r="G26" s="25">
        <v>133000</v>
      </c>
      <c r="H26" s="25">
        <v>0</v>
      </c>
      <c r="I26" s="24">
        <v>133000</v>
      </c>
      <c r="J26" s="32">
        <v>0.88666666666666671</v>
      </c>
      <c r="K26" s="31">
        <v>5909.0909090909117</v>
      </c>
      <c r="L26" s="27" t="s">
        <v>58</v>
      </c>
      <c r="M26" s="28">
        <v>0</v>
      </c>
      <c r="N26" s="28"/>
      <c r="O26" s="44" t="s">
        <v>68</v>
      </c>
      <c r="P26" s="6"/>
    </row>
    <row r="27" spans="1:16" ht="47.25" customHeight="1" x14ac:dyDescent="0.25">
      <c r="A27" s="29">
        <v>24</v>
      </c>
      <c r="B27" s="1" t="s">
        <v>11</v>
      </c>
      <c r="C27" s="1" t="s">
        <v>12</v>
      </c>
      <c r="D27" s="1">
        <v>1000</v>
      </c>
      <c r="E27" s="1">
        <v>100</v>
      </c>
      <c r="F27" s="24">
        <v>150000</v>
      </c>
      <c r="G27" s="25">
        <v>113000</v>
      </c>
      <c r="H27" s="25">
        <v>0</v>
      </c>
      <c r="I27" s="24">
        <v>113000</v>
      </c>
      <c r="J27" s="32">
        <v>0.75333333333333297</v>
      </c>
      <c r="K27" s="24">
        <v>-9727.2727272727097</v>
      </c>
      <c r="L27" s="27" t="s">
        <v>58</v>
      </c>
      <c r="M27" s="28">
        <v>0</v>
      </c>
      <c r="N27" s="28">
        <v>0</v>
      </c>
      <c r="O27" s="44" t="s">
        <v>69</v>
      </c>
      <c r="P27" s="6"/>
    </row>
    <row r="28" spans="1:16" ht="15.75" thickBot="1" x14ac:dyDescent="0.3">
      <c r="A28" s="6"/>
      <c r="B28" s="6"/>
      <c r="C28" s="6"/>
      <c r="D28" s="6"/>
      <c r="E28" s="6"/>
      <c r="F28" s="6"/>
      <c r="G28" s="33">
        <f>SUM(G5:G27)</f>
        <v>1647630</v>
      </c>
      <c r="H28" s="33"/>
      <c r="I28" s="34">
        <f>SUM(I5:I27)</f>
        <v>1914630</v>
      </c>
      <c r="J28" s="35"/>
      <c r="K28" s="34"/>
      <c r="L28" s="36"/>
      <c r="M28" s="37">
        <f>SUM(M4:M27)</f>
        <v>750000</v>
      </c>
      <c r="N28" s="37">
        <f>SUM(N4:N27)</f>
        <v>168000</v>
      </c>
      <c r="O28" s="45"/>
      <c r="P28" s="6"/>
    </row>
  </sheetData>
  <mergeCells count="5">
    <mergeCell ref="G2:I2"/>
    <mergeCell ref="B1:D1"/>
    <mergeCell ref="G1:I1"/>
    <mergeCell ref="L2:N2"/>
    <mergeCell ref="A2:F2"/>
  </mergeCells>
  <phoneticPr fontId="16" type="noConversion"/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Č. lit._2. VDŘ</vt:lpstr>
      <vt:lpstr>'Č. lit._2. VDŘ'!Oblast_tisku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2019-07-01T06:17:35Z</cp:lastPrinted>
  <dcterms:created xsi:type="dcterms:W3CDTF">2019-05-22T07:34:01Z</dcterms:created>
  <dcterms:modified xsi:type="dcterms:W3CDTF">2019-07-09T08:32:36Z</dcterms:modified>
</cp:coreProperties>
</file>